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4409BEBD-A7C6-094A-BD05-C6478AA7E20B}" xr6:coauthVersionLast="47" xr6:coauthVersionMax="47" xr10:uidLastSave="{D17222D8-0D02-3044-9583-838C3B5E2100}"/>
  <bookViews>
    <workbookView xWindow="1180" yWindow="500" windowWidth="25900" windowHeight="27960" xr2:uid="{07D21922-E967-F348-84EB-38F0916A7581}"/>
  </bookViews>
  <sheets>
    <sheet name="2006"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2" i="1"/>
  <c r="S2" i="1" l="1"/>
  <c r="U2" i="1"/>
  <c r="AM2" i="1" s="1"/>
  <c r="AV2" i="1"/>
  <c r="S3" i="1"/>
  <c r="U3" i="1"/>
  <c r="AM3" i="1" s="1"/>
  <c r="S4" i="1"/>
  <c r="U4" i="1"/>
  <c r="AM4" i="1" s="1"/>
  <c r="S5" i="1"/>
  <c r="U5" i="1"/>
  <c r="AM5" i="1" s="1"/>
  <c r="S6" i="1"/>
  <c r="U6" i="1"/>
  <c r="AM6" i="1" s="1"/>
  <c r="S7" i="1"/>
  <c r="U7" i="1"/>
  <c r="AM7" i="1" s="1"/>
  <c r="S8" i="1"/>
  <c r="U8" i="1"/>
  <c r="AM8" i="1" s="1"/>
  <c r="S9" i="1"/>
  <c r="U9" i="1"/>
  <c r="AM9" i="1" s="1"/>
  <c r="S10" i="1"/>
  <c r="U10" i="1"/>
  <c r="AM10" i="1" s="1"/>
  <c r="S11" i="1"/>
  <c r="U11" i="1"/>
  <c r="AM11" i="1" s="1"/>
  <c r="S12" i="1"/>
  <c r="U12" i="1"/>
  <c r="AM12" i="1" s="1"/>
  <c r="S13" i="1"/>
  <c r="U13" i="1"/>
  <c r="AM13" i="1" s="1"/>
  <c r="S14" i="1"/>
  <c r="U14" i="1"/>
  <c r="AM14" i="1" s="1"/>
  <c r="S15" i="1"/>
  <c r="U15" i="1"/>
  <c r="AM15" i="1" s="1"/>
  <c r="S16" i="1"/>
  <c r="U16" i="1"/>
  <c r="AM16" i="1" s="1"/>
  <c r="S17" i="1"/>
  <c r="U17" i="1"/>
  <c r="AM17" i="1" s="1"/>
  <c r="S18" i="1"/>
  <c r="U18" i="1"/>
  <c r="AM18" i="1" s="1"/>
  <c r="S19" i="1"/>
  <c r="U19" i="1"/>
  <c r="AM19" i="1"/>
  <c r="S20" i="1"/>
  <c r="U20" i="1"/>
  <c r="AM20" i="1" s="1"/>
  <c r="S21" i="1"/>
  <c r="U21" i="1"/>
  <c r="AM21" i="1" s="1"/>
  <c r="S22" i="1"/>
  <c r="U22" i="1"/>
  <c r="AM22" i="1" s="1"/>
  <c r="S23" i="1"/>
  <c r="U23" i="1"/>
  <c r="AM23" i="1" s="1"/>
  <c r="S24" i="1"/>
  <c r="U24" i="1"/>
  <c r="AM24" i="1" s="1"/>
  <c r="S25" i="1"/>
  <c r="U25" i="1"/>
  <c r="AM25" i="1" s="1"/>
  <c r="S26" i="1"/>
  <c r="U26" i="1"/>
  <c r="AM26" i="1" s="1"/>
  <c r="S27" i="1"/>
  <c r="U27" i="1"/>
  <c r="AM27" i="1" s="1"/>
  <c r="S28" i="1"/>
  <c r="U28" i="1"/>
  <c r="AM28" i="1" s="1"/>
  <c r="S29" i="1"/>
  <c r="U29" i="1"/>
  <c r="AM29" i="1" s="1"/>
  <c r="S30" i="1"/>
  <c r="U30" i="1"/>
  <c r="AM30" i="1" s="1"/>
  <c r="S31" i="1"/>
  <c r="U31" i="1"/>
  <c r="AM31" i="1" s="1"/>
  <c r="S32" i="1"/>
  <c r="U32" i="1"/>
  <c r="AM32" i="1" s="1"/>
  <c r="S33" i="1"/>
  <c r="U33" i="1"/>
  <c r="AM33" i="1" s="1"/>
  <c r="S34" i="1"/>
  <c r="U34" i="1"/>
  <c r="AM34" i="1" s="1"/>
  <c r="S35" i="1"/>
  <c r="U35" i="1"/>
  <c r="AM35" i="1" s="1"/>
  <c r="AW35" i="1" s="1"/>
  <c r="S36" i="1"/>
  <c r="U36" i="1"/>
  <c r="AM36" i="1" s="1"/>
  <c r="S37" i="1"/>
  <c r="U37" i="1"/>
  <c r="AM37" i="1" s="1"/>
  <c r="S38" i="1"/>
  <c r="U38" i="1"/>
  <c r="AM38" i="1" s="1"/>
  <c r="S39" i="1"/>
  <c r="U39" i="1"/>
  <c r="AM39" i="1" s="1"/>
  <c r="S40" i="1"/>
  <c r="U40" i="1"/>
  <c r="AM40" i="1" s="1"/>
  <c r="S41" i="1"/>
  <c r="U41" i="1"/>
  <c r="AM41" i="1" s="1"/>
  <c r="S42" i="1"/>
  <c r="U42" i="1"/>
  <c r="AM42" i="1" s="1"/>
  <c r="S43" i="1"/>
  <c r="U43" i="1"/>
  <c r="AM43" i="1" s="1"/>
  <c r="S44" i="1"/>
  <c r="U44" i="1"/>
  <c r="AM44" i="1" s="1"/>
  <c r="S45" i="1"/>
  <c r="U45" i="1"/>
  <c r="AM45" i="1" s="1"/>
  <c r="S46" i="1"/>
  <c r="U46" i="1"/>
  <c r="AM46" i="1" s="1"/>
  <c r="S47" i="1"/>
  <c r="U47" i="1"/>
  <c r="AM47" i="1" s="1"/>
  <c r="S48" i="1"/>
  <c r="U48" i="1"/>
  <c r="AM48" i="1"/>
  <c r="S49" i="1"/>
  <c r="U49" i="1"/>
  <c r="AM49" i="1" s="1"/>
  <c r="S50" i="1"/>
  <c r="U50" i="1"/>
  <c r="AM50" i="1" s="1"/>
  <c r="S51" i="1"/>
  <c r="U51" i="1"/>
  <c r="AM51" i="1" s="1"/>
  <c r="S52" i="1"/>
  <c r="U52" i="1"/>
  <c r="AM52" i="1" s="1"/>
  <c r="S53" i="1"/>
  <c r="U53" i="1"/>
  <c r="AM53" i="1" s="1"/>
  <c r="S54" i="1"/>
  <c r="U54" i="1"/>
  <c r="AM54" i="1" s="1"/>
  <c r="S55" i="1"/>
  <c r="U55" i="1"/>
  <c r="AM55" i="1" s="1"/>
  <c r="S56" i="1"/>
  <c r="U56" i="1"/>
  <c r="AM56" i="1" s="1"/>
  <c r="S57" i="1"/>
  <c r="U57" i="1"/>
  <c r="AM57" i="1" s="1"/>
  <c r="AU57" i="1" s="1"/>
  <c r="S58" i="1"/>
  <c r="U58" i="1"/>
  <c r="AM58" i="1" s="1"/>
  <c r="AU58" i="1" s="1"/>
  <c r="S59" i="1"/>
  <c r="U59" i="1"/>
  <c r="AM59" i="1" s="1"/>
  <c r="S60" i="1"/>
  <c r="U60" i="1"/>
  <c r="AM60" i="1" s="1"/>
  <c r="S61" i="1"/>
  <c r="U61" i="1"/>
  <c r="AM61" i="1" s="1"/>
  <c r="S62" i="1"/>
  <c r="U62" i="1"/>
  <c r="AM62" i="1" s="1"/>
  <c r="S63" i="1"/>
  <c r="U63" i="1"/>
  <c r="AM63" i="1" s="1"/>
  <c r="S64" i="1"/>
  <c r="U64" i="1"/>
  <c r="AM64" i="1" s="1"/>
  <c r="S65" i="1"/>
  <c r="U65" i="1"/>
  <c r="AM65" i="1" s="1"/>
  <c r="S66" i="1"/>
  <c r="U66" i="1"/>
  <c r="AM66" i="1" s="1"/>
  <c r="S67" i="1"/>
  <c r="U67" i="1"/>
  <c r="AM67" i="1" s="1"/>
  <c r="S68" i="1"/>
  <c r="U68" i="1"/>
  <c r="AM68" i="1"/>
  <c r="AU68" i="1" s="1"/>
  <c r="S69" i="1"/>
  <c r="U69" i="1"/>
  <c r="AM69" i="1" s="1"/>
  <c r="S70" i="1"/>
  <c r="U70" i="1"/>
  <c r="AM70" i="1" s="1"/>
  <c r="S71" i="1"/>
  <c r="U71" i="1"/>
  <c r="AM71" i="1" s="1"/>
  <c r="S72" i="1"/>
  <c r="U72" i="1"/>
  <c r="AM72" i="1" s="1"/>
  <c r="S73" i="1"/>
  <c r="U73" i="1"/>
  <c r="AM73" i="1" s="1"/>
  <c r="S74" i="1"/>
  <c r="U74" i="1"/>
  <c r="AM74" i="1" s="1"/>
  <c r="S75" i="1"/>
  <c r="U75" i="1"/>
  <c r="AM75" i="1" s="1"/>
  <c r="S76" i="1"/>
  <c r="U76" i="1"/>
  <c r="AM76" i="1" s="1"/>
  <c r="S77" i="1"/>
  <c r="U77" i="1"/>
  <c r="AM77" i="1" s="1"/>
  <c r="S78" i="1"/>
  <c r="U78" i="1"/>
  <c r="AM78" i="1" s="1"/>
  <c r="S79" i="1"/>
  <c r="U79" i="1"/>
  <c r="AM79" i="1" s="1"/>
  <c r="S80" i="1"/>
  <c r="U80" i="1"/>
  <c r="AM80" i="1" s="1"/>
  <c r="S81" i="1"/>
  <c r="U81" i="1"/>
  <c r="AM81" i="1" s="1"/>
  <c r="S82" i="1"/>
  <c r="U82" i="1"/>
  <c r="AM82" i="1" s="1"/>
  <c r="S83" i="1"/>
  <c r="U83" i="1"/>
  <c r="AM83" i="1" s="1"/>
  <c r="AU83" i="1" s="1"/>
  <c r="S84" i="1"/>
  <c r="U84" i="1"/>
  <c r="AM84" i="1" s="1"/>
  <c r="S85" i="1"/>
  <c r="U85" i="1"/>
  <c r="AM85" i="1" s="1"/>
  <c r="S86" i="1"/>
  <c r="U86" i="1"/>
  <c r="AM86" i="1" s="1"/>
  <c r="S87" i="1"/>
  <c r="U87" i="1"/>
  <c r="AM87" i="1" s="1"/>
  <c r="S88" i="1"/>
  <c r="U88" i="1"/>
  <c r="AM88" i="1" s="1"/>
  <c r="S89" i="1"/>
  <c r="U89" i="1"/>
  <c r="AM89" i="1" s="1"/>
  <c r="S90" i="1"/>
  <c r="U90" i="1"/>
  <c r="AM90" i="1" s="1"/>
  <c r="S91" i="1"/>
  <c r="U91" i="1"/>
  <c r="AM91" i="1" s="1"/>
  <c r="S92" i="1"/>
  <c r="U92" i="1"/>
  <c r="AM92" i="1" s="1"/>
  <c r="S93" i="1"/>
  <c r="U93" i="1"/>
  <c r="AM93" i="1" s="1"/>
  <c r="S94" i="1"/>
  <c r="U94" i="1"/>
  <c r="AM94" i="1" s="1"/>
  <c r="S95" i="1"/>
  <c r="U95" i="1"/>
  <c r="AM95" i="1" s="1"/>
  <c r="S96" i="1"/>
  <c r="U96" i="1"/>
  <c r="AM96" i="1" s="1"/>
  <c r="S97" i="1"/>
  <c r="U97" i="1"/>
  <c r="AM97" i="1" s="1"/>
  <c r="S98" i="1"/>
  <c r="U98" i="1"/>
  <c r="AM98" i="1" s="1"/>
  <c r="S99" i="1"/>
  <c r="U99" i="1"/>
  <c r="AM99" i="1" s="1"/>
  <c r="S100" i="1"/>
  <c r="U100" i="1"/>
  <c r="AM100" i="1" s="1"/>
  <c r="S101" i="1"/>
  <c r="U101" i="1"/>
  <c r="AM101" i="1" s="1"/>
  <c r="S102" i="1"/>
  <c r="U102" i="1"/>
  <c r="AM102" i="1" s="1"/>
  <c r="S103" i="1"/>
  <c r="U103" i="1"/>
  <c r="AM103" i="1"/>
  <c r="S104" i="1"/>
  <c r="U104" i="1"/>
  <c r="AM104" i="1" s="1"/>
  <c r="AV104" i="1"/>
  <c r="S105" i="1"/>
  <c r="U105" i="1"/>
  <c r="AM105" i="1" s="1"/>
  <c r="S106" i="1"/>
  <c r="U106" i="1"/>
  <c r="AM106" i="1" s="1"/>
  <c r="AU106" i="1" s="1"/>
  <c r="S107" i="1"/>
  <c r="U107" i="1"/>
  <c r="AM107" i="1" s="1"/>
  <c r="S108" i="1"/>
  <c r="U108" i="1"/>
  <c r="AM108" i="1"/>
  <c r="S109" i="1"/>
  <c r="U109" i="1"/>
  <c r="AM109" i="1" s="1"/>
  <c r="S110" i="1"/>
  <c r="U110" i="1"/>
  <c r="AM110" i="1" s="1"/>
  <c r="S111" i="1"/>
  <c r="U111" i="1"/>
  <c r="AM111" i="1" s="1"/>
  <c r="S112" i="1"/>
  <c r="U112" i="1"/>
  <c r="AM112" i="1" s="1"/>
  <c r="S113" i="1"/>
  <c r="U113" i="1"/>
  <c r="AM113" i="1" s="1"/>
  <c r="S114" i="1"/>
  <c r="U114" i="1"/>
  <c r="AM114" i="1" s="1"/>
  <c r="S115" i="1"/>
  <c r="U115" i="1"/>
  <c r="AM115" i="1" s="1"/>
  <c r="S116" i="1"/>
  <c r="U116" i="1"/>
  <c r="AM116" i="1" s="1"/>
  <c r="S117" i="1"/>
  <c r="U117" i="1"/>
  <c r="AM117" i="1" s="1"/>
  <c r="S118" i="1"/>
  <c r="U118" i="1"/>
  <c r="AM118" i="1" s="1"/>
  <c r="S119" i="1"/>
  <c r="U119" i="1"/>
  <c r="AM119" i="1" s="1"/>
  <c r="S120" i="1"/>
  <c r="U120" i="1"/>
  <c r="AM120" i="1" s="1"/>
  <c r="S121" i="1"/>
  <c r="U121" i="1"/>
  <c r="AM121" i="1" s="1"/>
  <c r="S122" i="1"/>
  <c r="U122" i="1"/>
  <c r="AM122" i="1" s="1"/>
  <c r="S123" i="1"/>
  <c r="U123" i="1"/>
  <c r="AM123" i="1" s="1"/>
  <c r="S124" i="1"/>
  <c r="U124" i="1"/>
  <c r="AM124" i="1" s="1"/>
  <c r="S125" i="1"/>
  <c r="U125" i="1"/>
  <c r="AM125" i="1" s="1"/>
  <c r="S126" i="1"/>
  <c r="U126" i="1"/>
  <c r="AM126" i="1" s="1"/>
  <c r="S127" i="1"/>
  <c r="U127" i="1"/>
  <c r="AM127" i="1" s="1"/>
  <c r="S128" i="1"/>
  <c r="U128" i="1"/>
  <c r="AM128" i="1" s="1"/>
  <c r="S129" i="1"/>
  <c r="U129" i="1"/>
  <c r="AM129" i="1" s="1"/>
  <c r="S130" i="1"/>
  <c r="U130" i="1"/>
  <c r="AM130" i="1" s="1"/>
  <c r="S131" i="1"/>
  <c r="U131" i="1"/>
  <c r="AM131" i="1" s="1"/>
  <c r="S132" i="1"/>
  <c r="U132" i="1"/>
  <c r="AM132" i="1" s="1"/>
  <c r="S133" i="1"/>
  <c r="U133" i="1"/>
  <c r="AM133" i="1"/>
  <c r="S134" i="1"/>
  <c r="U134" i="1"/>
  <c r="AM134" i="1" s="1"/>
  <c r="S135" i="1"/>
  <c r="U135" i="1"/>
  <c r="AM135" i="1" s="1"/>
  <c r="S136" i="1"/>
  <c r="U136" i="1"/>
  <c r="AM136" i="1" s="1"/>
  <c r="S137" i="1"/>
  <c r="U137" i="1"/>
  <c r="AM137" i="1" s="1"/>
  <c r="S138" i="1"/>
  <c r="U138" i="1"/>
  <c r="AM138" i="1" s="1"/>
  <c r="S139" i="1"/>
  <c r="U139" i="1"/>
  <c r="AM139" i="1" s="1"/>
  <c r="AV139" i="1"/>
  <c r="S140" i="1"/>
  <c r="U140" i="1"/>
  <c r="AM140" i="1" s="1"/>
  <c r="S141" i="1"/>
  <c r="U141" i="1"/>
  <c r="AM141" i="1" s="1"/>
  <c r="S142" i="1"/>
  <c r="U142" i="1"/>
  <c r="AM142" i="1" s="1"/>
  <c r="S143" i="1"/>
  <c r="U143" i="1"/>
  <c r="AM143" i="1" s="1"/>
  <c r="S144" i="1"/>
  <c r="U144" i="1"/>
  <c r="AM144" i="1" s="1"/>
  <c r="S145" i="1"/>
  <c r="U145" i="1"/>
  <c r="AM145" i="1" s="1"/>
  <c r="S146" i="1"/>
  <c r="U146" i="1"/>
  <c r="AM146" i="1" s="1"/>
  <c r="S147" i="1"/>
  <c r="U147" i="1"/>
  <c r="AM147" i="1" s="1"/>
  <c r="AU147" i="1" s="1"/>
  <c r="S148" i="1"/>
  <c r="U148" i="1"/>
  <c r="AM148" i="1" s="1"/>
  <c r="S149" i="1"/>
  <c r="U149" i="1"/>
  <c r="AM149" i="1" s="1"/>
  <c r="S150" i="1"/>
  <c r="U150" i="1"/>
  <c r="AM150" i="1" s="1"/>
  <c r="S151" i="1"/>
  <c r="U151" i="1"/>
  <c r="AM151" i="1" s="1"/>
  <c r="S152" i="1"/>
  <c r="U152" i="1"/>
  <c r="AM152" i="1" s="1"/>
  <c r="S153" i="1"/>
  <c r="U153" i="1"/>
  <c r="AM153" i="1" s="1"/>
  <c r="S154" i="1"/>
  <c r="U154" i="1"/>
  <c r="AM154" i="1" s="1"/>
  <c r="S155" i="1"/>
  <c r="U155" i="1"/>
  <c r="AM155" i="1" s="1"/>
  <c r="S156" i="1"/>
  <c r="U156" i="1"/>
  <c r="AM156" i="1" s="1"/>
  <c r="S157" i="1"/>
  <c r="U157" i="1"/>
  <c r="AM157" i="1" s="1"/>
  <c r="S158" i="1"/>
  <c r="U158" i="1"/>
  <c r="AM158" i="1" s="1"/>
  <c r="S159" i="1"/>
  <c r="U159" i="1"/>
  <c r="AM159" i="1" s="1"/>
  <c r="S160" i="1"/>
  <c r="U160" i="1"/>
  <c r="AM160" i="1" s="1"/>
  <c r="S161" i="1"/>
  <c r="U161" i="1"/>
  <c r="AM161" i="1" s="1"/>
  <c r="S162" i="1"/>
  <c r="U162" i="1"/>
  <c r="AM162" i="1" s="1"/>
  <c r="S163" i="1"/>
  <c r="U163" i="1"/>
  <c r="AM163" i="1" s="1"/>
  <c r="S164" i="1"/>
  <c r="U164" i="1"/>
  <c r="AM164" i="1" s="1"/>
  <c r="S165" i="1"/>
  <c r="U165" i="1"/>
  <c r="AM165" i="1" s="1"/>
  <c r="S166" i="1"/>
  <c r="U166" i="1"/>
  <c r="AM166" i="1" s="1"/>
  <c r="AW166" i="1" s="1"/>
  <c r="S167" i="1"/>
  <c r="U167" i="1"/>
  <c r="AM167" i="1" s="1"/>
  <c r="S168" i="1"/>
  <c r="U168" i="1"/>
  <c r="AM168" i="1" s="1"/>
  <c r="S169" i="1"/>
  <c r="U169" i="1"/>
  <c r="AM169" i="1" s="1"/>
  <c r="S170" i="1"/>
  <c r="U170" i="1"/>
  <c r="AM170" i="1" s="1"/>
  <c r="S171" i="1"/>
  <c r="U171" i="1"/>
  <c r="AM171" i="1" s="1"/>
  <c r="S172" i="1"/>
  <c r="U172" i="1"/>
  <c r="AM172" i="1" s="1"/>
  <c r="S173" i="1"/>
  <c r="U173" i="1"/>
  <c r="AM173" i="1" s="1"/>
  <c r="S174" i="1"/>
  <c r="U174" i="1"/>
  <c r="AM174" i="1" s="1"/>
  <c r="S175" i="1"/>
  <c r="U175" i="1"/>
  <c r="AM175" i="1" s="1"/>
  <c r="S176" i="1"/>
  <c r="U176" i="1"/>
  <c r="AM176" i="1" s="1"/>
  <c r="S177" i="1"/>
  <c r="U177" i="1"/>
  <c r="AM177" i="1" s="1"/>
  <c r="S178" i="1"/>
  <c r="U178" i="1"/>
  <c r="AM178" i="1" s="1"/>
  <c r="S179" i="1"/>
  <c r="U179" i="1"/>
  <c r="AM179" i="1" s="1"/>
  <c r="S180" i="1"/>
  <c r="U180" i="1"/>
  <c r="AM180" i="1" s="1"/>
  <c r="S181" i="1"/>
  <c r="U181" i="1"/>
  <c r="AM181" i="1" s="1"/>
  <c r="S182" i="1"/>
  <c r="U182" i="1"/>
  <c r="AM182" i="1" s="1"/>
  <c r="S183" i="1"/>
  <c r="U183" i="1"/>
  <c r="AM183" i="1" s="1"/>
  <c r="S184" i="1"/>
  <c r="U184" i="1"/>
  <c r="AM184" i="1" s="1"/>
  <c r="S185" i="1"/>
  <c r="U185" i="1"/>
  <c r="AM185" i="1" s="1"/>
  <c r="S186" i="1"/>
  <c r="U186" i="1"/>
  <c r="AM186" i="1" s="1"/>
  <c r="S187" i="1"/>
  <c r="U187" i="1"/>
  <c r="AM187" i="1" s="1"/>
  <c r="S188" i="1"/>
  <c r="U188" i="1"/>
  <c r="AM188" i="1" s="1"/>
  <c r="S189" i="1"/>
  <c r="U189" i="1"/>
  <c r="AM189" i="1" s="1"/>
  <c r="AV189" i="1" s="1"/>
  <c r="S190" i="1"/>
  <c r="U190" i="1"/>
  <c r="AM190" i="1" s="1"/>
  <c r="S191" i="1"/>
  <c r="U191" i="1"/>
  <c r="AM191" i="1" s="1"/>
  <c r="S192" i="1"/>
  <c r="U192" i="1"/>
  <c r="AM192" i="1" s="1"/>
  <c r="S193" i="1"/>
  <c r="U193" i="1"/>
  <c r="AM193" i="1" s="1"/>
  <c r="AU193" i="1" s="1"/>
  <c r="S194" i="1"/>
  <c r="U194" i="1"/>
  <c r="AM194" i="1" s="1"/>
  <c r="S195" i="1"/>
  <c r="U195" i="1"/>
  <c r="AM195" i="1" s="1"/>
  <c r="S196" i="1"/>
  <c r="U196" i="1"/>
  <c r="AM196" i="1" s="1"/>
  <c r="S197" i="1"/>
  <c r="U197" i="1"/>
  <c r="AM197" i="1" s="1"/>
  <c r="S198" i="1"/>
  <c r="U198" i="1"/>
  <c r="AM198" i="1" s="1"/>
  <c r="S199" i="1"/>
  <c r="U199" i="1"/>
  <c r="AM199" i="1" s="1"/>
  <c r="S200" i="1"/>
  <c r="U200" i="1"/>
  <c r="AM200" i="1" s="1"/>
  <c r="S201" i="1"/>
  <c r="U201" i="1"/>
  <c r="AM201" i="1" s="1"/>
  <c r="S202" i="1"/>
  <c r="U202" i="1"/>
  <c r="AM202" i="1" s="1"/>
  <c r="S203" i="1"/>
  <c r="U203" i="1"/>
  <c r="AM203" i="1" s="1"/>
  <c r="S204" i="1"/>
  <c r="U204" i="1"/>
  <c r="AM204" i="1" s="1"/>
  <c r="S205" i="1"/>
  <c r="U205" i="1"/>
  <c r="AM205" i="1" s="1"/>
  <c r="S206" i="1"/>
  <c r="U206" i="1"/>
  <c r="AM206" i="1" s="1"/>
  <c r="S207" i="1"/>
  <c r="U207" i="1"/>
  <c r="AM207" i="1" s="1"/>
  <c r="S208" i="1"/>
  <c r="U208" i="1"/>
  <c r="AM208" i="1" s="1"/>
  <c r="S209" i="1"/>
  <c r="U209" i="1"/>
  <c r="AM209" i="1" s="1"/>
  <c r="S210" i="1"/>
  <c r="U210" i="1"/>
  <c r="AM210" i="1" s="1"/>
  <c r="S211" i="1"/>
  <c r="U211" i="1"/>
  <c r="AM211" i="1" s="1"/>
  <c r="AU211" i="1" s="1"/>
  <c r="S212" i="1"/>
  <c r="U212" i="1"/>
  <c r="AM212" i="1" s="1"/>
  <c r="S213" i="1"/>
  <c r="U213" i="1"/>
  <c r="AM213" i="1"/>
  <c r="S214" i="1"/>
  <c r="U214" i="1"/>
  <c r="AM214" i="1" s="1"/>
  <c r="S215" i="1"/>
  <c r="U215" i="1"/>
  <c r="AM215" i="1" s="1"/>
  <c r="S216" i="1"/>
  <c r="U216" i="1"/>
  <c r="AM216" i="1" s="1"/>
  <c r="S217" i="1"/>
  <c r="U217" i="1"/>
  <c r="AM217" i="1" s="1"/>
  <c r="S218" i="1"/>
  <c r="U218" i="1"/>
  <c r="AM218" i="1" s="1"/>
  <c r="S219" i="1"/>
  <c r="U219" i="1"/>
  <c r="AM219" i="1" s="1"/>
  <c r="S220" i="1"/>
  <c r="U220" i="1"/>
  <c r="AM220" i="1" s="1"/>
  <c r="S221" i="1"/>
  <c r="U221" i="1"/>
  <c r="AM221" i="1" s="1"/>
  <c r="S222" i="1"/>
  <c r="U222" i="1"/>
  <c r="AM222" i="1" s="1"/>
  <c r="S223" i="1"/>
  <c r="U223" i="1"/>
  <c r="AM223" i="1" s="1"/>
  <c r="S224" i="1"/>
  <c r="U224" i="1"/>
  <c r="AM224" i="1" s="1"/>
  <c r="S225" i="1"/>
  <c r="U225" i="1"/>
  <c r="AM225" i="1" s="1"/>
  <c r="S226" i="1"/>
  <c r="U226" i="1"/>
  <c r="AM226" i="1" s="1"/>
  <c r="S227" i="1"/>
  <c r="U227" i="1"/>
  <c r="AM227" i="1" s="1"/>
  <c r="S228" i="1"/>
  <c r="U228" i="1"/>
  <c r="AM228" i="1" s="1"/>
  <c r="S229" i="1"/>
  <c r="U229" i="1"/>
  <c r="AM229" i="1" s="1"/>
  <c r="S230" i="1"/>
  <c r="U230" i="1"/>
  <c r="AM230" i="1" s="1"/>
  <c r="S231" i="1"/>
  <c r="U231" i="1"/>
  <c r="AM231" i="1" s="1"/>
  <c r="S232" i="1"/>
  <c r="U232" i="1"/>
  <c r="AM232" i="1" s="1"/>
  <c r="S233" i="1"/>
  <c r="U233" i="1"/>
  <c r="AM233" i="1" s="1"/>
  <c r="S234" i="1"/>
  <c r="U234" i="1"/>
  <c r="AM234" i="1" s="1"/>
  <c r="AU234" i="1" s="1"/>
  <c r="S235" i="1"/>
  <c r="U235" i="1"/>
  <c r="AM235" i="1" s="1"/>
  <c r="S236" i="1"/>
  <c r="U236" i="1"/>
  <c r="AM236" i="1" s="1"/>
  <c r="S237" i="1"/>
  <c r="U237" i="1"/>
  <c r="AM237" i="1" s="1"/>
  <c r="AV237" i="1" s="1"/>
  <c r="S238" i="1"/>
  <c r="U238" i="1"/>
  <c r="AM238" i="1" s="1"/>
  <c r="S239" i="1"/>
  <c r="U239" i="1"/>
  <c r="AM239" i="1"/>
  <c r="S240" i="1"/>
  <c r="U240" i="1"/>
  <c r="AM240" i="1" s="1"/>
  <c r="S241" i="1"/>
  <c r="U241" i="1"/>
  <c r="AM241" i="1" s="1"/>
  <c r="S242" i="1"/>
  <c r="U242" i="1"/>
  <c r="AM242" i="1" s="1"/>
  <c r="S243" i="1"/>
  <c r="U243" i="1"/>
  <c r="AM243" i="1" s="1"/>
  <c r="S244" i="1"/>
  <c r="U244" i="1"/>
  <c r="AM244" i="1" s="1"/>
  <c r="S245" i="1"/>
  <c r="U245" i="1"/>
  <c r="AM245" i="1" s="1"/>
  <c r="S246" i="1"/>
  <c r="U246" i="1"/>
  <c r="AM246" i="1" s="1"/>
  <c r="S247" i="1"/>
  <c r="U247" i="1"/>
  <c r="AM247" i="1" s="1"/>
  <c r="S248" i="1"/>
  <c r="U248" i="1"/>
  <c r="AM248" i="1"/>
  <c r="S249" i="1"/>
  <c r="U249" i="1"/>
  <c r="AM249" i="1" s="1"/>
  <c r="S250" i="1"/>
  <c r="U250" i="1"/>
  <c r="AM250" i="1" s="1"/>
  <c r="S251" i="1"/>
  <c r="U251" i="1"/>
  <c r="AM251" i="1" s="1"/>
  <c r="S252" i="1"/>
  <c r="U252" i="1"/>
  <c r="AM252" i="1" s="1"/>
  <c r="S253" i="1"/>
  <c r="U253" i="1"/>
  <c r="AM253" i="1" s="1"/>
  <c r="S254" i="1"/>
  <c r="U254" i="1"/>
  <c r="AM254" i="1"/>
  <c r="S255" i="1"/>
  <c r="U255" i="1"/>
  <c r="AM255" i="1" s="1"/>
  <c r="S256" i="1"/>
  <c r="U256" i="1"/>
  <c r="AM256" i="1" s="1"/>
  <c r="S257" i="1"/>
  <c r="U257" i="1"/>
  <c r="AM257" i="1" s="1"/>
  <c r="S258" i="1"/>
  <c r="U258" i="1"/>
  <c r="AM258" i="1" s="1"/>
  <c r="S259" i="1"/>
  <c r="U259" i="1"/>
  <c r="AM259" i="1" s="1"/>
  <c r="S260" i="1"/>
  <c r="U260" i="1"/>
  <c r="AM260" i="1" s="1"/>
  <c r="S261" i="1"/>
  <c r="U261" i="1"/>
  <c r="AM261" i="1" s="1"/>
  <c r="S262" i="1"/>
  <c r="U262" i="1"/>
  <c r="AM262" i="1" s="1"/>
  <c r="S263" i="1"/>
  <c r="U263" i="1"/>
  <c r="AM263" i="1" s="1"/>
  <c r="S264" i="1"/>
  <c r="U264" i="1"/>
  <c r="AM264" i="1" s="1"/>
  <c r="S265" i="1"/>
  <c r="U265" i="1"/>
  <c r="AM265" i="1" s="1"/>
  <c r="S266" i="1"/>
  <c r="U266" i="1"/>
  <c r="AM266" i="1" s="1"/>
  <c r="S267" i="1"/>
  <c r="U267" i="1"/>
  <c r="AM267" i="1" s="1"/>
  <c r="S268" i="1"/>
  <c r="U268" i="1"/>
  <c r="AM268" i="1" s="1"/>
  <c r="S269" i="1"/>
  <c r="U269" i="1"/>
  <c r="AM269" i="1" s="1"/>
  <c r="S270" i="1"/>
  <c r="U270" i="1"/>
  <c r="AM270" i="1" s="1"/>
  <c r="S271" i="1"/>
  <c r="U271" i="1"/>
  <c r="AM271" i="1" s="1"/>
  <c r="S272" i="1"/>
  <c r="U272" i="1"/>
  <c r="AM272" i="1" s="1"/>
  <c r="S273" i="1"/>
  <c r="U273" i="1"/>
  <c r="AM273" i="1" s="1"/>
  <c r="S274" i="1"/>
  <c r="U274" i="1"/>
  <c r="AM274" i="1" s="1"/>
  <c r="S275" i="1"/>
  <c r="U275" i="1"/>
  <c r="AM275" i="1" s="1"/>
  <c r="S276" i="1"/>
  <c r="U276" i="1"/>
  <c r="AM276" i="1" s="1"/>
  <c r="S277" i="1"/>
  <c r="U277" i="1"/>
  <c r="AM277" i="1" s="1"/>
  <c r="S278" i="1"/>
  <c r="U278" i="1"/>
  <c r="AM278" i="1" s="1"/>
  <c r="S279" i="1"/>
  <c r="U279" i="1"/>
  <c r="AM279" i="1" s="1"/>
  <c r="S280" i="1"/>
  <c r="U280" i="1"/>
  <c r="AM280" i="1" s="1"/>
  <c r="S281" i="1"/>
  <c r="U281" i="1"/>
  <c r="AM281" i="1" s="1"/>
  <c r="S282" i="1"/>
  <c r="U282" i="1"/>
  <c r="AM282" i="1" s="1"/>
  <c r="S283" i="1"/>
  <c r="U283" i="1"/>
  <c r="AM283" i="1" s="1"/>
  <c r="S284" i="1"/>
  <c r="U284" i="1"/>
  <c r="AM284" i="1" s="1"/>
  <c r="S285" i="1"/>
  <c r="U285" i="1"/>
  <c r="AM285" i="1" s="1"/>
  <c r="S286" i="1"/>
  <c r="U286" i="1"/>
  <c r="AM286" i="1" s="1"/>
  <c r="S287" i="1"/>
  <c r="U287" i="1"/>
  <c r="AM287" i="1" s="1"/>
  <c r="S288" i="1"/>
  <c r="U288" i="1"/>
  <c r="AM288" i="1" s="1"/>
  <c r="S289" i="1"/>
  <c r="U289" i="1"/>
  <c r="AM289" i="1" s="1"/>
  <c r="S290" i="1"/>
  <c r="U290" i="1"/>
  <c r="AM290" i="1" s="1"/>
  <c r="AV290" i="1" s="1"/>
  <c r="S291" i="1"/>
  <c r="U291" i="1"/>
  <c r="AM291" i="1" s="1"/>
  <c r="S292" i="1"/>
  <c r="U292" i="1"/>
  <c r="AM292" i="1" s="1"/>
  <c r="S293" i="1"/>
  <c r="U293" i="1"/>
  <c r="AM293" i="1" s="1"/>
  <c r="S294" i="1"/>
  <c r="U294" i="1"/>
  <c r="AM294" i="1"/>
  <c r="S295" i="1"/>
  <c r="U295" i="1"/>
  <c r="AM295" i="1" s="1"/>
  <c r="S296" i="1"/>
  <c r="U296" i="1"/>
  <c r="AM296" i="1" s="1"/>
  <c r="S297" i="1"/>
  <c r="U297" i="1"/>
  <c r="AM297" i="1" s="1"/>
  <c r="S298" i="1"/>
  <c r="U298" i="1"/>
  <c r="AM298" i="1" s="1"/>
  <c r="S299" i="1"/>
  <c r="U299" i="1"/>
  <c r="AM299" i="1" s="1"/>
  <c r="S300" i="1"/>
  <c r="U300" i="1"/>
  <c r="AM300" i="1" s="1"/>
  <c r="S301" i="1"/>
  <c r="U301" i="1"/>
  <c r="AM301" i="1" s="1"/>
  <c r="S302" i="1"/>
  <c r="U302" i="1"/>
  <c r="AM302" i="1" s="1"/>
  <c r="S303" i="1"/>
  <c r="U303" i="1"/>
  <c r="AM303" i="1" s="1"/>
  <c r="S304" i="1"/>
  <c r="U304" i="1"/>
  <c r="AM304" i="1" s="1"/>
  <c r="S305" i="1"/>
  <c r="U305" i="1"/>
  <c r="AM305" i="1" s="1"/>
  <c r="AV305" i="1" s="1"/>
  <c r="S306" i="1"/>
  <c r="U306" i="1"/>
  <c r="AM306" i="1" s="1"/>
  <c r="S307" i="1"/>
  <c r="U307" i="1"/>
  <c r="AM307" i="1" s="1"/>
  <c r="S308" i="1"/>
  <c r="U308" i="1"/>
  <c r="AM308" i="1" s="1"/>
  <c r="S309" i="1"/>
  <c r="U309" i="1"/>
  <c r="AM309" i="1" s="1"/>
  <c r="S310" i="1"/>
  <c r="U310" i="1"/>
  <c r="AM310" i="1" s="1"/>
  <c r="S311" i="1"/>
  <c r="U311" i="1"/>
  <c r="AM311" i="1" s="1"/>
  <c r="S312" i="1"/>
  <c r="U312" i="1"/>
  <c r="AM312" i="1" s="1"/>
  <c r="S313" i="1"/>
  <c r="U313" i="1"/>
  <c r="AM313" i="1" s="1"/>
  <c r="S314" i="1"/>
  <c r="U314" i="1"/>
  <c r="AM314" i="1" s="1"/>
  <c r="S315" i="1"/>
  <c r="U315" i="1"/>
  <c r="AM315" i="1" s="1"/>
  <c r="S316" i="1"/>
  <c r="U316" i="1"/>
  <c r="AM316" i="1"/>
  <c r="S317" i="1"/>
  <c r="U317" i="1"/>
  <c r="AM317" i="1" s="1"/>
  <c r="S318" i="1"/>
  <c r="U318" i="1"/>
  <c r="AM318" i="1" s="1"/>
  <c r="S319" i="1"/>
  <c r="U319" i="1"/>
  <c r="AM319" i="1" s="1"/>
  <c r="S320" i="1"/>
  <c r="U320" i="1"/>
  <c r="AM320" i="1" s="1"/>
  <c r="S321" i="1"/>
  <c r="U321" i="1"/>
  <c r="AM321" i="1" s="1"/>
  <c r="S322" i="1"/>
  <c r="U322" i="1"/>
  <c r="AM322" i="1" s="1"/>
  <c r="S323" i="1"/>
  <c r="U323" i="1"/>
  <c r="AM323" i="1" s="1"/>
  <c r="S324" i="1"/>
  <c r="U324" i="1"/>
  <c r="AM324" i="1" s="1"/>
  <c r="S325" i="1"/>
  <c r="U325" i="1"/>
  <c r="AM325" i="1" s="1"/>
  <c r="S326" i="1"/>
  <c r="U326" i="1"/>
  <c r="AM326" i="1" s="1"/>
  <c r="S327" i="1"/>
  <c r="U327" i="1"/>
  <c r="AM327" i="1" s="1"/>
  <c r="S328" i="1"/>
  <c r="U328" i="1"/>
  <c r="AM328" i="1" s="1"/>
  <c r="S329" i="1"/>
  <c r="U329" i="1"/>
  <c r="AM329" i="1" s="1"/>
  <c r="S330" i="1"/>
  <c r="U330" i="1"/>
  <c r="AM330" i="1" s="1"/>
  <c r="S331" i="1"/>
  <c r="U331" i="1"/>
  <c r="AM331" i="1" s="1"/>
  <c r="S332" i="1"/>
  <c r="U332" i="1"/>
  <c r="AM332" i="1" s="1"/>
  <c r="S333" i="1"/>
  <c r="U333" i="1"/>
  <c r="AM333" i="1" s="1"/>
  <c r="S334" i="1"/>
  <c r="U334" i="1"/>
  <c r="AM334" i="1" s="1"/>
  <c r="S335" i="1"/>
  <c r="U335" i="1"/>
  <c r="AM335" i="1" s="1"/>
  <c r="S336" i="1"/>
  <c r="U336" i="1"/>
  <c r="AM336" i="1" s="1"/>
  <c r="S337" i="1"/>
  <c r="U337" i="1"/>
  <c r="AM337" i="1" s="1"/>
  <c r="S338" i="1"/>
  <c r="U338" i="1"/>
  <c r="AM338" i="1" s="1"/>
  <c r="S339" i="1"/>
  <c r="U339" i="1"/>
  <c r="AM339" i="1" s="1"/>
  <c r="S340" i="1"/>
  <c r="U340" i="1"/>
  <c r="AM340" i="1" s="1"/>
  <c r="AV340" i="1" s="1"/>
  <c r="S341" i="1"/>
  <c r="U341" i="1"/>
  <c r="AM341" i="1" s="1"/>
  <c r="S342" i="1"/>
  <c r="U342" i="1"/>
  <c r="AM342" i="1" s="1"/>
  <c r="S343" i="1"/>
  <c r="U343" i="1"/>
  <c r="AM343" i="1" s="1"/>
  <c r="S344" i="1"/>
  <c r="U344" i="1"/>
  <c r="AM344" i="1" s="1"/>
  <c r="S345" i="1"/>
  <c r="U345" i="1"/>
  <c r="AM345" i="1" s="1"/>
  <c r="S346" i="1"/>
  <c r="U346" i="1"/>
  <c r="AM346" i="1"/>
  <c r="S347" i="1"/>
  <c r="U347" i="1"/>
  <c r="AM347" i="1" s="1"/>
  <c r="S348" i="1"/>
  <c r="U348" i="1"/>
  <c r="AM348" i="1" s="1"/>
  <c r="S349" i="1"/>
  <c r="U349" i="1"/>
  <c r="AM349" i="1" s="1"/>
  <c r="S350" i="1"/>
  <c r="U350" i="1"/>
  <c r="AM350" i="1" s="1"/>
  <c r="S351" i="1"/>
  <c r="U351" i="1"/>
  <c r="AM351" i="1" s="1"/>
  <c r="S352" i="1"/>
  <c r="U352" i="1"/>
  <c r="AM352" i="1" s="1"/>
  <c r="S353" i="1"/>
  <c r="U353" i="1"/>
  <c r="AM353" i="1" s="1"/>
  <c r="S354" i="1"/>
  <c r="U354" i="1"/>
  <c r="AM354" i="1"/>
  <c r="AU354" i="1" s="1"/>
  <c r="S355" i="1"/>
  <c r="U355" i="1"/>
  <c r="AM355" i="1" s="1"/>
  <c r="S356" i="1"/>
  <c r="U356" i="1"/>
  <c r="AM356" i="1" s="1"/>
  <c r="S357" i="1"/>
  <c r="U357" i="1"/>
  <c r="AM357" i="1" s="1"/>
  <c r="S358" i="1"/>
  <c r="U358" i="1"/>
  <c r="AM358" i="1" s="1"/>
  <c r="S359" i="1"/>
  <c r="U359" i="1"/>
  <c r="AM359" i="1" s="1"/>
  <c r="S360" i="1"/>
  <c r="U360" i="1"/>
  <c r="AM360" i="1" s="1"/>
  <c r="S361" i="1"/>
  <c r="U361" i="1"/>
  <c r="AM361" i="1" s="1"/>
  <c r="S362" i="1"/>
  <c r="U362" i="1"/>
  <c r="AM362" i="1"/>
  <c r="S363" i="1"/>
  <c r="U363" i="1"/>
  <c r="AM363" i="1" s="1"/>
  <c r="S364" i="1"/>
  <c r="U364" i="1"/>
  <c r="AM364" i="1" s="1"/>
  <c r="S365" i="1"/>
  <c r="U365" i="1"/>
  <c r="AM365" i="1" s="1"/>
  <c r="S366" i="1"/>
  <c r="U366" i="1"/>
  <c r="AM366" i="1" s="1"/>
  <c r="S367" i="1"/>
  <c r="U367" i="1"/>
  <c r="AM367" i="1" s="1"/>
  <c r="S368" i="1"/>
  <c r="U368" i="1"/>
  <c r="AM368" i="1" s="1"/>
  <c r="S369" i="1"/>
  <c r="U369" i="1"/>
  <c r="AM369" i="1" s="1"/>
  <c r="S370" i="1"/>
  <c r="U370" i="1"/>
  <c r="AM370" i="1" s="1"/>
  <c r="S371" i="1"/>
  <c r="U371" i="1"/>
  <c r="AM371" i="1" s="1"/>
  <c r="S372" i="1"/>
  <c r="U372" i="1"/>
  <c r="AM372" i="1" s="1"/>
  <c r="S373" i="1"/>
  <c r="U373" i="1"/>
  <c r="AM373" i="1" s="1"/>
  <c r="S374" i="1"/>
  <c r="U374" i="1"/>
  <c r="AM374" i="1" s="1"/>
  <c r="S375" i="1"/>
  <c r="U375" i="1"/>
  <c r="AM375" i="1" s="1"/>
  <c r="S376" i="1"/>
  <c r="U376" i="1"/>
  <c r="AM376" i="1" s="1"/>
  <c r="S377" i="1"/>
  <c r="U377" i="1"/>
  <c r="AM377" i="1" s="1"/>
  <c r="S378" i="1"/>
  <c r="U378" i="1"/>
  <c r="AM378" i="1" s="1"/>
  <c r="S379" i="1"/>
  <c r="U379" i="1"/>
  <c r="AM379" i="1" s="1"/>
  <c r="S380" i="1"/>
  <c r="U380" i="1"/>
  <c r="AM380" i="1" s="1"/>
  <c r="S381" i="1"/>
  <c r="U381" i="1"/>
  <c r="AM381" i="1" s="1"/>
  <c r="AW381" i="1" s="1"/>
  <c r="S382" i="1"/>
  <c r="U382" i="1"/>
  <c r="AM382" i="1" s="1"/>
  <c r="S383" i="1"/>
  <c r="U383" i="1"/>
  <c r="AM383" i="1" s="1"/>
  <c r="S384" i="1"/>
  <c r="U384" i="1"/>
  <c r="AM384" i="1" s="1"/>
  <c r="S385" i="1"/>
  <c r="U385" i="1"/>
  <c r="AM385" i="1" s="1"/>
  <c r="S386" i="1"/>
  <c r="U386" i="1"/>
  <c r="AM386" i="1" s="1"/>
  <c r="S387" i="1"/>
  <c r="U387" i="1"/>
  <c r="AM387" i="1" s="1"/>
  <c r="S388" i="1"/>
  <c r="U388" i="1"/>
  <c r="AM388" i="1" s="1"/>
  <c r="S389" i="1"/>
  <c r="U389" i="1"/>
  <c r="AM389" i="1" s="1"/>
  <c r="S390" i="1"/>
  <c r="U390" i="1"/>
  <c r="AM390" i="1" s="1"/>
  <c r="S391" i="1"/>
  <c r="U391" i="1"/>
  <c r="AM391" i="1"/>
  <c r="S392" i="1"/>
  <c r="U392" i="1"/>
  <c r="AM392" i="1"/>
  <c r="S393" i="1"/>
  <c r="U393" i="1"/>
  <c r="AM393" i="1" s="1"/>
  <c r="S394" i="1"/>
  <c r="U394" i="1"/>
  <c r="AM394" i="1" s="1"/>
  <c r="S395" i="1"/>
  <c r="U395" i="1"/>
  <c r="AM395" i="1" s="1"/>
  <c r="S396" i="1"/>
  <c r="U396" i="1"/>
  <c r="AM396" i="1" s="1"/>
  <c r="S397" i="1"/>
  <c r="U397" i="1"/>
  <c r="AM397" i="1" s="1"/>
  <c r="S398" i="1"/>
  <c r="U398" i="1"/>
  <c r="AM398" i="1" s="1"/>
  <c r="S399" i="1"/>
  <c r="U399" i="1"/>
  <c r="AM399" i="1"/>
  <c r="S400" i="1"/>
  <c r="U400" i="1"/>
  <c r="AM400" i="1" s="1"/>
  <c r="S401" i="1"/>
  <c r="U401" i="1"/>
  <c r="AM401" i="1" s="1"/>
  <c r="S402" i="1"/>
  <c r="U402" i="1"/>
  <c r="AM402" i="1" s="1"/>
  <c r="S403" i="1"/>
  <c r="U403" i="1"/>
  <c r="AM403" i="1" s="1"/>
  <c r="S404" i="1"/>
  <c r="U404" i="1"/>
  <c r="AM404" i="1" s="1"/>
  <c r="S405" i="1"/>
  <c r="U405" i="1"/>
  <c r="AM405" i="1" s="1"/>
  <c r="S406" i="1"/>
  <c r="U406" i="1"/>
  <c r="AM406" i="1" s="1"/>
  <c r="S407" i="1"/>
  <c r="U407" i="1"/>
  <c r="AM407" i="1" s="1"/>
  <c r="S408" i="1"/>
  <c r="U408" i="1"/>
  <c r="AM408" i="1" s="1"/>
  <c r="S409" i="1"/>
  <c r="U409" i="1"/>
  <c r="AM409" i="1" s="1"/>
  <c r="S410" i="1"/>
  <c r="U410" i="1"/>
  <c r="AM410" i="1" s="1"/>
  <c r="S411" i="1"/>
  <c r="U411" i="1"/>
  <c r="AM411" i="1" s="1"/>
  <c r="S412" i="1"/>
  <c r="U412" i="1"/>
  <c r="AM412" i="1" s="1"/>
  <c r="S413" i="1"/>
  <c r="U413" i="1"/>
  <c r="AM413" i="1" s="1"/>
  <c r="S414" i="1"/>
  <c r="U414" i="1"/>
  <c r="AM414" i="1" s="1"/>
  <c r="S415" i="1"/>
  <c r="U415" i="1"/>
  <c r="AM415" i="1" s="1"/>
  <c r="S416" i="1"/>
  <c r="U416" i="1"/>
  <c r="AM416" i="1"/>
  <c r="S417" i="1"/>
  <c r="U417" i="1"/>
  <c r="AM417" i="1" s="1"/>
  <c r="S418" i="1"/>
  <c r="U418" i="1"/>
  <c r="AM418" i="1" s="1"/>
  <c r="S419" i="1"/>
  <c r="U419" i="1"/>
  <c r="AM419" i="1" s="1"/>
  <c r="S420" i="1"/>
  <c r="U420" i="1"/>
  <c r="AM420" i="1" s="1"/>
  <c r="S421" i="1"/>
  <c r="U421" i="1"/>
  <c r="AM421" i="1" s="1"/>
  <c r="S422" i="1"/>
  <c r="U422" i="1"/>
  <c r="AM422" i="1" s="1"/>
  <c r="S423" i="1"/>
  <c r="U423" i="1"/>
  <c r="AM423" i="1" s="1"/>
  <c r="S424" i="1"/>
  <c r="U424" i="1"/>
  <c r="AM424" i="1" s="1"/>
  <c r="S425" i="1"/>
  <c r="U425" i="1"/>
  <c r="AM425" i="1" s="1"/>
  <c r="S426" i="1"/>
  <c r="U426" i="1"/>
  <c r="AM426" i="1" s="1"/>
  <c r="S427" i="1"/>
  <c r="U427" i="1"/>
  <c r="AM427" i="1"/>
  <c r="S428" i="1"/>
  <c r="U428" i="1"/>
  <c r="AM428" i="1" s="1"/>
  <c r="S429" i="1"/>
  <c r="U429" i="1"/>
  <c r="AM429" i="1" s="1"/>
  <c r="S430" i="1"/>
  <c r="U430" i="1"/>
  <c r="AM430" i="1"/>
  <c r="S431" i="1"/>
  <c r="U431" i="1"/>
  <c r="AM431" i="1" s="1"/>
  <c r="AW431" i="1" s="1"/>
  <c r="S432" i="1"/>
  <c r="U432" i="1"/>
  <c r="AM432" i="1" s="1"/>
  <c r="S433" i="1"/>
  <c r="U433" i="1"/>
  <c r="AM433" i="1" s="1"/>
  <c r="S434" i="1"/>
  <c r="U434" i="1"/>
  <c r="AM434" i="1" s="1"/>
  <c r="S435" i="1"/>
  <c r="U435" i="1"/>
  <c r="AM435" i="1" s="1"/>
  <c r="S436" i="1"/>
  <c r="U436" i="1"/>
  <c r="AM436" i="1" s="1"/>
  <c r="S437" i="1"/>
  <c r="U437" i="1"/>
  <c r="AM437" i="1" s="1"/>
  <c r="S438" i="1"/>
  <c r="U438" i="1"/>
  <c r="AM438" i="1" s="1"/>
  <c r="S439" i="1"/>
  <c r="U439" i="1"/>
  <c r="AM439" i="1" s="1"/>
  <c r="S440" i="1"/>
  <c r="U440" i="1"/>
  <c r="AM440" i="1" s="1"/>
  <c r="S441" i="1"/>
  <c r="U441" i="1"/>
  <c r="AM441" i="1" s="1"/>
  <c r="S442" i="1"/>
  <c r="U442" i="1"/>
  <c r="AM442" i="1"/>
  <c r="S443" i="1"/>
  <c r="U443" i="1"/>
  <c r="AM443" i="1" s="1"/>
  <c r="S444" i="1"/>
  <c r="U444" i="1"/>
  <c r="AM444" i="1" s="1"/>
  <c r="AV444" i="1" s="1"/>
  <c r="S445" i="1"/>
  <c r="U445" i="1"/>
  <c r="AM445" i="1" s="1"/>
  <c r="S446" i="1"/>
  <c r="U446" i="1"/>
  <c r="AM446" i="1" s="1"/>
  <c r="S447" i="1"/>
  <c r="U447" i="1"/>
  <c r="AM447" i="1" s="1"/>
  <c r="S448" i="1"/>
  <c r="U448" i="1"/>
  <c r="AM448" i="1"/>
  <c r="S449" i="1"/>
  <c r="U449" i="1"/>
  <c r="AM449" i="1" s="1"/>
  <c r="S450" i="1"/>
  <c r="U450" i="1"/>
  <c r="AM450" i="1" s="1"/>
  <c r="S451" i="1"/>
  <c r="U451" i="1"/>
  <c r="AM451" i="1" s="1"/>
  <c r="S452" i="1"/>
  <c r="U452" i="1"/>
  <c r="AM452" i="1" s="1"/>
  <c r="S453" i="1"/>
  <c r="U453" i="1"/>
  <c r="AM453" i="1" s="1"/>
  <c r="S454" i="1"/>
  <c r="U454" i="1"/>
  <c r="AM454" i="1" s="1"/>
  <c r="S455" i="1"/>
  <c r="U455" i="1"/>
  <c r="AM455" i="1" s="1"/>
  <c r="S456" i="1"/>
  <c r="U456" i="1"/>
  <c r="AM456" i="1" s="1"/>
  <c r="S457" i="1"/>
  <c r="U457" i="1"/>
  <c r="AM457" i="1" s="1"/>
  <c r="S458" i="1"/>
  <c r="U458" i="1"/>
  <c r="AM458" i="1" s="1"/>
  <c r="S459" i="1"/>
  <c r="U459" i="1"/>
  <c r="AM459" i="1" s="1"/>
  <c r="S460" i="1"/>
  <c r="U460" i="1"/>
  <c r="AM460" i="1" s="1"/>
  <c r="S461" i="1"/>
  <c r="U461" i="1"/>
  <c r="AM461" i="1" s="1"/>
  <c r="S462" i="1"/>
  <c r="U462" i="1"/>
  <c r="AM462" i="1" s="1"/>
  <c r="S463" i="1"/>
  <c r="U463" i="1"/>
  <c r="AM463" i="1" s="1"/>
  <c r="S464" i="1"/>
  <c r="U464" i="1"/>
  <c r="AM464" i="1" s="1"/>
  <c r="S465" i="1"/>
  <c r="U465" i="1"/>
  <c r="AM465" i="1" s="1"/>
  <c r="S466" i="1"/>
  <c r="U466" i="1"/>
  <c r="AM466" i="1" s="1"/>
  <c r="S467" i="1"/>
  <c r="U467" i="1"/>
  <c r="AM467" i="1" s="1"/>
  <c r="S468" i="1"/>
  <c r="U468" i="1"/>
  <c r="AM468" i="1" s="1"/>
  <c r="S469" i="1"/>
  <c r="U469" i="1"/>
  <c r="AM469" i="1" s="1"/>
  <c r="AV469" i="1" s="1"/>
  <c r="S470" i="1"/>
  <c r="U470" i="1"/>
  <c r="AM470" i="1" s="1"/>
  <c r="S471" i="1"/>
  <c r="U471" i="1"/>
  <c r="AM471" i="1" s="1"/>
  <c r="S472" i="1"/>
  <c r="U472" i="1"/>
  <c r="AM472" i="1" s="1"/>
  <c r="S473" i="1"/>
  <c r="U473" i="1"/>
  <c r="AM473" i="1" s="1"/>
  <c r="S474" i="1"/>
  <c r="U474" i="1"/>
  <c r="AM474" i="1" s="1"/>
  <c r="S475" i="1"/>
  <c r="U475" i="1"/>
  <c r="AM475" i="1" s="1"/>
  <c r="S476" i="1"/>
  <c r="U476" i="1"/>
  <c r="AM476" i="1" s="1"/>
  <c r="S477" i="1"/>
  <c r="U477" i="1"/>
  <c r="AM477" i="1" s="1"/>
  <c r="S478" i="1"/>
  <c r="U478" i="1"/>
  <c r="AM478" i="1" s="1"/>
  <c r="S479" i="1"/>
  <c r="U479" i="1"/>
  <c r="AM479" i="1" s="1"/>
  <c r="S480" i="1"/>
  <c r="U480" i="1"/>
  <c r="AM480" i="1" s="1"/>
  <c r="S481" i="1"/>
  <c r="U481" i="1"/>
  <c r="AM481" i="1" s="1"/>
  <c r="S482" i="1"/>
  <c r="U482" i="1"/>
  <c r="AM482" i="1" s="1"/>
  <c r="S483" i="1"/>
  <c r="U483" i="1"/>
  <c r="AM483" i="1" s="1"/>
  <c r="S484" i="1"/>
  <c r="U484" i="1"/>
  <c r="AM484" i="1" s="1"/>
  <c r="S485" i="1"/>
  <c r="U485" i="1"/>
  <c r="AM485" i="1" s="1"/>
  <c r="S486" i="1"/>
  <c r="U486" i="1"/>
  <c r="AM486" i="1" s="1"/>
  <c r="S487" i="1"/>
  <c r="U487" i="1"/>
  <c r="AM487" i="1" s="1"/>
  <c r="S488" i="1"/>
  <c r="U488" i="1"/>
  <c r="AM488" i="1" s="1"/>
  <c r="S489" i="1"/>
  <c r="U489" i="1"/>
  <c r="AM489" i="1" s="1"/>
  <c r="AV489" i="1" s="1"/>
  <c r="S490" i="1"/>
  <c r="U490" i="1"/>
  <c r="AM490" i="1" s="1"/>
  <c r="S491" i="1"/>
  <c r="U491" i="1"/>
  <c r="AM491" i="1" s="1"/>
  <c r="S492" i="1"/>
  <c r="U492" i="1"/>
  <c r="AM492" i="1" s="1"/>
  <c r="S493" i="1"/>
  <c r="U493" i="1"/>
  <c r="AM493" i="1" s="1"/>
  <c r="S494" i="1"/>
  <c r="U494" i="1"/>
  <c r="AM494" i="1" s="1"/>
  <c r="S495" i="1"/>
  <c r="U495" i="1"/>
  <c r="AM495" i="1" s="1"/>
  <c r="S496" i="1"/>
  <c r="U496" i="1"/>
  <c r="AM496" i="1" s="1"/>
  <c r="S497" i="1"/>
  <c r="U497" i="1"/>
  <c r="AM497" i="1" s="1"/>
  <c r="S498" i="1"/>
  <c r="U498" i="1"/>
  <c r="AM498" i="1" s="1"/>
  <c r="S499" i="1"/>
  <c r="U499" i="1"/>
  <c r="AM499" i="1" s="1"/>
  <c r="S500" i="1"/>
  <c r="U500" i="1"/>
  <c r="AM500" i="1"/>
  <c r="S501" i="1"/>
  <c r="U501" i="1"/>
  <c r="AM501" i="1" s="1"/>
  <c r="S502" i="1"/>
  <c r="U502" i="1"/>
  <c r="AM502" i="1" s="1"/>
  <c r="S503" i="1"/>
  <c r="U503" i="1"/>
  <c r="AM503" i="1"/>
  <c r="S504" i="1"/>
  <c r="U504" i="1"/>
  <c r="AM504" i="1" s="1"/>
  <c r="S505" i="1"/>
  <c r="U505" i="1"/>
  <c r="AM505" i="1" s="1"/>
  <c r="S506" i="1"/>
  <c r="U506" i="1"/>
  <c r="AM506" i="1" s="1"/>
  <c r="S507" i="1"/>
  <c r="U507" i="1"/>
  <c r="AM507" i="1" s="1"/>
  <c r="S508" i="1"/>
  <c r="U508" i="1"/>
  <c r="AM508" i="1" s="1"/>
  <c r="S509" i="1"/>
  <c r="U509" i="1"/>
  <c r="AM509" i="1" s="1"/>
  <c r="S510" i="1"/>
  <c r="U510" i="1"/>
  <c r="AM510" i="1"/>
  <c r="S511" i="1"/>
  <c r="U511" i="1"/>
  <c r="AM511" i="1" s="1"/>
  <c r="S512" i="1"/>
  <c r="U512" i="1"/>
  <c r="AM512" i="1" s="1"/>
  <c r="S513" i="1"/>
  <c r="U513" i="1"/>
  <c r="AM513" i="1" s="1"/>
  <c r="S514" i="1"/>
  <c r="U514" i="1"/>
  <c r="AM514" i="1" s="1"/>
  <c r="S515" i="1"/>
  <c r="U515" i="1"/>
  <c r="AM515" i="1" s="1"/>
  <c r="S516" i="1"/>
  <c r="U516" i="1"/>
  <c r="AM516" i="1" s="1"/>
  <c r="S517" i="1"/>
  <c r="U517" i="1"/>
  <c r="AM517" i="1" s="1"/>
  <c r="S518" i="1"/>
  <c r="U518" i="1"/>
  <c r="AM518" i="1" s="1"/>
  <c r="S519" i="1"/>
  <c r="U519" i="1"/>
  <c r="AM519" i="1" s="1"/>
  <c r="S520" i="1"/>
  <c r="U520" i="1"/>
  <c r="AM520" i="1" s="1"/>
  <c r="S521" i="1"/>
  <c r="U521" i="1"/>
  <c r="AM521" i="1" s="1"/>
  <c r="S522" i="1"/>
  <c r="U522" i="1"/>
  <c r="AM522" i="1" s="1"/>
  <c r="S523" i="1"/>
  <c r="U523" i="1"/>
  <c r="AM523" i="1" s="1"/>
  <c r="S524" i="1"/>
  <c r="U524" i="1"/>
  <c r="AM524" i="1" s="1"/>
  <c r="S525" i="1"/>
  <c r="U525" i="1"/>
  <c r="AM525" i="1" s="1"/>
  <c r="S526" i="1"/>
  <c r="U526" i="1"/>
  <c r="AM526" i="1" s="1"/>
  <c r="S527" i="1"/>
  <c r="U527" i="1"/>
  <c r="AM527" i="1" s="1"/>
  <c r="S528" i="1"/>
  <c r="U528" i="1"/>
  <c r="AM528" i="1" s="1"/>
  <c r="AW528" i="1" s="1"/>
  <c r="S529" i="1"/>
  <c r="U529" i="1"/>
  <c r="AM529" i="1" s="1"/>
  <c r="AV529" i="1" s="1"/>
  <c r="S530" i="1"/>
  <c r="U530" i="1"/>
  <c r="AM530" i="1" s="1"/>
  <c r="S531" i="1"/>
  <c r="U531" i="1"/>
  <c r="AM531" i="1" s="1"/>
  <c r="S532" i="1"/>
  <c r="U532" i="1"/>
  <c r="AM532" i="1" s="1"/>
  <c r="S533" i="1"/>
  <c r="U533" i="1"/>
  <c r="AM533" i="1" s="1"/>
  <c r="S534" i="1"/>
  <c r="U534" i="1"/>
  <c r="AM534" i="1" s="1"/>
  <c r="S535" i="1"/>
  <c r="U535" i="1"/>
  <c r="AM535" i="1" s="1"/>
  <c r="AW535" i="1" s="1"/>
  <c r="S536" i="1"/>
  <c r="U536" i="1"/>
  <c r="AM536" i="1" s="1"/>
  <c r="S537" i="1"/>
  <c r="U537" i="1"/>
  <c r="AM537" i="1" s="1"/>
  <c r="S538" i="1"/>
  <c r="U538" i="1"/>
  <c r="AM538" i="1" s="1"/>
  <c r="S539" i="1"/>
  <c r="U539" i="1"/>
  <c r="AM539" i="1" s="1"/>
  <c r="S540" i="1"/>
  <c r="U540" i="1"/>
  <c r="AM540" i="1" s="1"/>
  <c r="S541" i="1"/>
  <c r="U541" i="1"/>
  <c r="AM541" i="1" s="1"/>
  <c r="S542" i="1"/>
  <c r="U542" i="1"/>
  <c r="AM542" i="1" s="1"/>
  <c r="S543" i="1"/>
  <c r="U543" i="1"/>
  <c r="AM543" i="1" s="1"/>
  <c r="S544" i="1"/>
  <c r="U544" i="1"/>
  <c r="AM544" i="1" s="1"/>
  <c r="S545" i="1"/>
  <c r="U545" i="1"/>
  <c r="AM545" i="1" s="1"/>
  <c r="AW545" i="1" s="1"/>
  <c r="S546" i="1"/>
  <c r="U546" i="1"/>
  <c r="AM546" i="1" s="1"/>
  <c r="S547" i="1"/>
  <c r="U547" i="1"/>
  <c r="AM547" i="1" s="1"/>
  <c r="S548" i="1"/>
  <c r="U548" i="1"/>
  <c r="AM548" i="1" s="1"/>
  <c r="AW548" i="1" s="1"/>
  <c r="S549" i="1"/>
  <c r="U549" i="1"/>
  <c r="AM549" i="1" s="1"/>
  <c r="S550" i="1"/>
  <c r="U550" i="1"/>
  <c r="AM550" i="1" s="1"/>
  <c r="S551" i="1"/>
  <c r="U551" i="1"/>
  <c r="AM551" i="1" s="1"/>
  <c r="S552" i="1"/>
  <c r="U552" i="1"/>
  <c r="AM552" i="1" s="1"/>
  <c r="S553" i="1"/>
  <c r="U553" i="1"/>
  <c r="AM553" i="1" s="1"/>
  <c r="S554" i="1"/>
  <c r="U554" i="1"/>
  <c r="AM554" i="1" s="1"/>
  <c r="S555" i="1"/>
  <c r="U555" i="1"/>
  <c r="AM555" i="1" s="1"/>
  <c r="S556" i="1"/>
  <c r="U556" i="1"/>
  <c r="AM556" i="1" s="1"/>
  <c r="S557" i="1"/>
  <c r="U557" i="1"/>
  <c r="AM557" i="1" s="1"/>
  <c r="S558" i="1"/>
  <c r="U558" i="1"/>
  <c r="AM558" i="1" s="1"/>
  <c r="S559" i="1"/>
  <c r="U559" i="1"/>
  <c r="AM559" i="1" s="1"/>
  <c r="S560" i="1"/>
  <c r="U560" i="1"/>
  <c r="AM560" i="1" s="1"/>
  <c r="S561" i="1"/>
  <c r="U561" i="1"/>
  <c r="AM561" i="1" s="1"/>
  <c r="AV561" i="1" s="1"/>
  <c r="S562" i="1"/>
  <c r="U562" i="1"/>
  <c r="AM562" i="1" s="1"/>
  <c r="S563" i="1"/>
  <c r="U563" i="1"/>
  <c r="AM563" i="1" s="1"/>
  <c r="S564" i="1"/>
  <c r="U564" i="1"/>
  <c r="AM564" i="1" s="1"/>
  <c r="S565" i="1"/>
  <c r="U565" i="1"/>
  <c r="AM565" i="1" s="1"/>
  <c r="S566" i="1"/>
  <c r="U566" i="1"/>
  <c r="AM566" i="1" s="1"/>
  <c r="S567" i="1"/>
  <c r="U567" i="1"/>
  <c r="AM567" i="1" s="1"/>
  <c r="S568" i="1"/>
  <c r="U568" i="1"/>
  <c r="AM568" i="1" s="1"/>
  <c r="S569" i="1"/>
  <c r="U569" i="1"/>
  <c r="AM569" i="1" s="1"/>
  <c r="S570" i="1"/>
  <c r="U570" i="1"/>
  <c r="AM570" i="1"/>
  <c r="S571" i="1"/>
  <c r="U571" i="1"/>
  <c r="AM571" i="1" s="1"/>
  <c r="AV571" i="1" s="1"/>
  <c r="S572" i="1"/>
  <c r="U572" i="1"/>
  <c r="AM572" i="1" s="1"/>
  <c r="S573" i="1"/>
  <c r="U573" i="1"/>
  <c r="AM573" i="1"/>
  <c r="AW573" i="1" s="1"/>
  <c r="S574" i="1"/>
  <c r="U574" i="1"/>
  <c r="AM574" i="1" s="1"/>
  <c r="S575" i="1"/>
  <c r="U575" i="1"/>
  <c r="AM575" i="1" s="1"/>
  <c r="S576" i="1"/>
  <c r="U576" i="1"/>
  <c r="AM576" i="1" s="1"/>
  <c r="S577" i="1"/>
  <c r="U577" i="1"/>
  <c r="AM577" i="1" s="1"/>
  <c r="S578" i="1"/>
  <c r="U578" i="1"/>
  <c r="AM578" i="1" s="1"/>
  <c r="S579" i="1"/>
  <c r="U579" i="1"/>
  <c r="AM579" i="1" s="1"/>
  <c r="S580" i="1"/>
  <c r="U580" i="1"/>
  <c r="AM580" i="1" s="1"/>
  <c r="S581" i="1"/>
  <c r="U581" i="1"/>
  <c r="AM581" i="1" s="1"/>
  <c r="S582" i="1"/>
  <c r="U582" i="1"/>
  <c r="AM582" i="1" s="1"/>
  <c r="S583" i="1"/>
  <c r="U583" i="1"/>
  <c r="AM583" i="1" s="1"/>
  <c r="S584" i="1"/>
  <c r="U584" i="1"/>
  <c r="AM584" i="1" s="1"/>
  <c r="S585" i="1"/>
  <c r="U585" i="1"/>
  <c r="AM585" i="1" s="1"/>
  <c r="S586" i="1"/>
  <c r="U586" i="1"/>
  <c r="AM586" i="1" s="1"/>
  <c r="AU586" i="1"/>
  <c r="S587" i="1"/>
  <c r="U587" i="1"/>
  <c r="AM587" i="1" s="1"/>
  <c r="S588" i="1"/>
  <c r="U588" i="1"/>
  <c r="AM588" i="1" s="1"/>
  <c r="S589" i="1"/>
  <c r="U589" i="1"/>
  <c r="AM589" i="1" s="1"/>
  <c r="S590" i="1"/>
  <c r="U590" i="1"/>
  <c r="AM590" i="1" s="1"/>
  <c r="S591" i="1"/>
  <c r="U591" i="1"/>
  <c r="AM591" i="1" s="1"/>
  <c r="AU591" i="1"/>
  <c r="S592" i="1"/>
  <c r="U592" i="1"/>
  <c r="AM592" i="1" s="1"/>
  <c r="S593" i="1"/>
  <c r="U593" i="1"/>
  <c r="AM593" i="1" s="1"/>
  <c r="AW593" i="1" s="1"/>
  <c r="S594" i="1"/>
  <c r="U594" i="1"/>
  <c r="AM594" i="1" s="1"/>
  <c r="AV594" i="1" s="1"/>
  <c r="S595" i="1"/>
  <c r="U595" i="1"/>
  <c r="AM595" i="1" s="1"/>
  <c r="S596" i="1"/>
  <c r="U596" i="1"/>
  <c r="AM596" i="1" s="1"/>
  <c r="S597" i="1"/>
  <c r="U597" i="1"/>
  <c r="AM597" i="1" s="1"/>
  <c r="S598" i="1"/>
  <c r="U598" i="1"/>
  <c r="AM598" i="1" s="1"/>
  <c r="AW598" i="1" s="1"/>
  <c r="S599" i="1"/>
  <c r="U599" i="1"/>
  <c r="AM599" i="1" s="1"/>
  <c r="S600" i="1"/>
  <c r="U600" i="1"/>
  <c r="AM600" i="1" s="1"/>
  <c r="S601" i="1"/>
  <c r="U601" i="1"/>
  <c r="AM601" i="1" s="1"/>
  <c r="S602" i="1"/>
  <c r="U602" i="1"/>
  <c r="AM602" i="1" s="1"/>
  <c r="S603" i="1"/>
  <c r="U603" i="1"/>
  <c r="AM603" i="1" s="1"/>
  <c r="S604" i="1"/>
  <c r="U604" i="1"/>
  <c r="AM604" i="1" s="1"/>
  <c r="S605" i="1"/>
  <c r="U605" i="1"/>
  <c r="AM605" i="1" s="1"/>
  <c r="S606" i="1"/>
  <c r="U606" i="1"/>
  <c r="AM606" i="1" s="1"/>
  <c r="S607" i="1"/>
  <c r="U607" i="1"/>
  <c r="AM607" i="1" s="1"/>
  <c r="S608" i="1"/>
  <c r="U608" i="1"/>
  <c r="AM608" i="1" s="1"/>
  <c r="S609" i="1"/>
  <c r="U609" i="1"/>
  <c r="AM609" i="1" s="1"/>
  <c r="S610" i="1"/>
  <c r="U610" i="1"/>
  <c r="AM610" i="1" s="1"/>
  <c r="S611" i="1"/>
  <c r="U611" i="1"/>
  <c r="AM611" i="1" s="1"/>
  <c r="S612" i="1"/>
  <c r="U612" i="1"/>
  <c r="AM612" i="1" s="1"/>
  <c r="S613" i="1"/>
  <c r="U613" i="1"/>
  <c r="AM613" i="1" s="1"/>
  <c r="S614" i="1"/>
  <c r="U614" i="1"/>
  <c r="AM614" i="1" s="1"/>
  <c r="S615" i="1"/>
  <c r="U615" i="1"/>
  <c r="AM615" i="1" s="1"/>
  <c r="S616" i="1"/>
  <c r="U616" i="1"/>
  <c r="AM616" i="1" s="1"/>
  <c r="S617" i="1"/>
  <c r="U617" i="1"/>
  <c r="AM617" i="1" s="1"/>
  <c r="S618" i="1"/>
  <c r="U618" i="1"/>
  <c r="AM618" i="1" s="1"/>
  <c r="AW618" i="1" s="1"/>
  <c r="S619" i="1"/>
  <c r="U619" i="1"/>
  <c r="AM619" i="1" s="1"/>
  <c r="S620" i="1"/>
  <c r="U620" i="1"/>
  <c r="AM620" i="1" s="1"/>
  <c r="S621" i="1"/>
  <c r="U621" i="1"/>
  <c r="AM621" i="1" s="1"/>
  <c r="S622" i="1"/>
  <c r="U622" i="1"/>
  <c r="AM622" i="1" s="1"/>
  <c r="S623" i="1"/>
  <c r="U623" i="1"/>
  <c r="AM623" i="1" s="1"/>
  <c r="AV623" i="1" s="1"/>
  <c r="S624" i="1"/>
  <c r="U624" i="1"/>
  <c r="AM624" i="1" s="1"/>
  <c r="S625" i="1"/>
  <c r="U625" i="1"/>
  <c r="AM625" i="1" s="1"/>
  <c r="S626" i="1"/>
  <c r="U626" i="1"/>
  <c r="AM626" i="1" s="1"/>
  <c r="S627" i="1"/>
  <c r="U627" i="1"/>
  <c r="AM627" i="1" s="1"/>
  <c r="S628" i="1"/>
  <c r="U628" i="1"/>
  <c r="AM628" i="1" s="1"/>
  <c r="S629" i="1"/>
  <c r="U629" i="1"/>
  <c r="AM629" i="1" s="1"/>
  <c r="S630" i="1"/>
  <c r="U630" i="1"/>
  <c r="AM630" i="1" s="1"/>
  <c r="S631" i="1"/>
  <c r="U631" i="1"/>
  <c r="AM631" i="1" s="1"/>
  <c r="S632" i="1"/>
  <c r="U632" i="1"/>
  <c r="AM632" i="1" s="1"/>
  <c r="AV632" i="1"/>
  <c r="S633" i="1"/>
  <c r="U633" i="1"/>
  <c r="AM633" i="1" s="1"/>
  <c r="S634" i="1"/>
  <c r="U634" i="1"/>
  <c r="AM634" i="1"/>
  <c r="S635" i="1"/>
  <c r="U635" i="1"/>
  <c r="AM635" i="1" s="1"/>
  <c r="S636" i="1"/>
  <c r="U636" i="1"/>
  <c r="AM636" i="1" s="1"/>
  <c r="S637" i="1"/>
  <c r="U637" i="1"/>
  <c r="AM637" i="1" s="1"/>
  <c r="S638" i="1"/>
  <c r="U638" i="1"/>
  <c r="AM638" i="1" s="1"/>
  <c r="S639" i="1"/>
  <c r="U639" i="1"/>
  <c r="AM639" i="1" s="1"/>
  <c r="S640" i="1"/>
  <c r="U640" i="1"/>
  <c r="AM640" i="1" s="1"/>
  <c r="S641" i="1"/>
  <c r="U641" i="1"/>
  <c r="AM641" i="1" s="1"/>
  <c r="S642" i="1"/>
  <c r="U642" i="1"/>
  <c r="AM642" i="1" s="1"/>
  <c r="S643" i="1"/>
  <c r="U643" i="1"/>
  <c r="AM643" i="1" s="1"/>
  <c r="AU643" i="1" s="1"/>
  <c r="S644" i="1"/>
  <c r="U644" i="1"/>
  <c r="AM644" i="1" s="1"/>
  <c r="S645" i="1"/>
  <c r="U645" i="1"/>
  <c r="AM645" i="1" s="1"/>
  <c r="S646" i="1"/>
  <c r="U646" i="1"/>
  <c r="AM646" i="1" s="1"/>
  <c r="S647" i="1"/>
  <c r="U647" i="1"/>
  <c r="AM647" i="1" s="1"/>
  <c r="S648" i="1"/>
  <c r="U648" i="1"/>
  <c r="AM648" i="1" s="1"/>
  <c r="S649" i="1"/>
  <c r="U649" i="1"/>
  <c r="AM649" i="1" s="1"/>
  <c r="S650" i="1"/>
  <c r="U650" i="1"/>
  <c r="AM650" i="1" s="1"/>
  <c r="AU650" i="1"/>
  <c r="S651" i="1"/>
  <c r="U651" i="1"/>
  <c r="AM651" i="1" s="1"/>
  <c r="AU651" i="1" s="1"/>
  <c r="S652" i="1"/>
  <c r="U652" i="1"/>
  <c r="AM652" i="1" s="1"/>
  <c r="S653" i="1"/>
  <c r="U653" i="1"/>
  <c r="AM653" i="1" s="1"/>
  <c r="S654" i="1"/>
  <c r="U654" i="1"/>
  <c r="AM654" i="1" s="1"/>
  <c r="S655" i="1"/>
  <c r="U655" i="1"/>
  <c r="AM655" i="1" s="1"/>
  <c r="AU655" i="1"/>
  <c r="S656" i="1"/>
  <c r="U656" i="1"/>
  <c r="AM656" i="1" s="1"/>
  <c r="S657" i="1"/>
  <c r="U657" i="1"/>
  <c r="AM657" i="1" s="1"/>
  <c r="S658" i="1"/>
  <c r="U658" i="1"/>
  <c r="AM658" i="1" s="1"/>
  <c r="S659" i="1"/>
  <c r="U659" i="1"/>
  <c r="AM659" i="1" s="1"/>
  <c r="S660" i="1"/>
  <c r="U660" i="1"/>
  <c r="AM660" i="1" s="1"/>
  <c r="S661" i="1"/>
  <c r="U661" i="1"/>
  <c r="AM661" i="1" s="1"/>
  <c r="S662" i="1"/>
  <c r="U662" i="1"/>
  <c r="AM662" i="1" s="1"/>
  <c r="S663" i="1"/>
  <c r="U663" i="1"/>
  <c r="AM663" i="1" s="1"/>
  <c r="S664" i="1"/>
  <c r="U664" i="1"/>
  <c r="AM664" i="1" s="1"/>
  <c r="S665" i="1"/>
  <c r="U665" i="1"/>
  <c r="AM665" i="1" s="1"/>
  <c r="S666" i="1"/>
  <c r="U666" i="1"/>
  <c r="AM666" i="1" s="1"/>
  <c r="AV666" i="1" s="1"/>
  <c r="S667" i="1"/>
  <c r="U667" i="1"/>
  <c r="AM667" i="1" s="1"/>
  <c r="S668" i="1"/>
  <c r="U668" i="1"/>
  <c r="AM668" i="1" s="1"/>
  <c r="AV668" i="1" s="1"/>
  <c r="S669" i="1"/>
  <c r="U669" i="1"/>
  <c r="AM669" i="1" s="1"/>
  <c r="S670" i="1"/>
  <c r="U670" i="1"/>
  <c r="AM670" i="1" s="1"/>
  <c r="S671" i="1"/>
  <c r="U671" i="1"/>
  <c r="AM671" i="1" s="1"/>
  <c r="S672" i="1"/>
  <c r="U672" i="1"/>
  <c r="AM672" i="1" s="1"/>
  <c r="S673" i="1"/>
  <c r="U673" i="1"/>
  <c r="AM673" i="1" s="1"/>
  <c r="AV673" i="1" s="1"/>
  <c r="S674" i="1"/>
  <c r="U674" i="1"/>
  <c r="AM674" i="1" s="1"/>
  <c r="S675" i="1"/>
  <c r="U675" i="1"/>
  <c r="AM675" i="1" s="1"/>
  <c r="S676" i="1"/>
  <c r="U676" i="1"/>
  <c r="AM676" i="1" s="1"/>
  <c r="S677" i="1"/>
  <c r="U677" i="1"/>
  <c r="AM677" i="1" s="1"/>
  <c r="S678" i="1"/>
  <c r="U678" i="1"/>
  <c r="AM678" i="1" s="1"/>
  <c r="S679" i="1"/>
  <c r="U679" i="1"/>
  <c r="AM679" i="1" s="1"/>
  <c r="S680" i="1"/>
  <c r="U680" i="1"/>
  <c r="AM680" i="1" s="1"/>
  <c r="S681" i="1"/>
  <c r="U681" i="1"/>
  <c r="AM681" i="1" s="1"/>
  <c r="S682" i="1"/>
  <c r="U682" i="1"/>
  <c r="AM682" i="1" s="1"/>
  <c r="S683" i="1"/>
  <c r="U683" i="1"/>
  <c r="AM683" i="1" s="1"/>
  <c r="S684" i="1"/>
  <c r="U684" i="1"/>
  <c r="AM684" i="1" s="1"/>
  <c r="S685" i="1"/>
  <c r="U685" i="1"/>
  <c r="AM685" i="1" s="1"/>
  <c r="S686" i="1"/>
  <c r="U686" i="1"/>
  <c r="AM686" i="1" s="1"/>
  <c r="S687" i="1"/>
  <c r="U687" i="1"/>
  <c r="AM687" i="1" s="1"/>
  <c r="S688" i="1"/>
  <c r="U688" i="1"/>
  <c r="AM688" i="1" s="1"/>
  <c r="S689" i="1"/>
  <c r="U689" i="1"/>
  <c r="AM689" i="1" s="1"/>
  <c r="S690" i="1"/>
  <c r="U690" i="1"/>
  <c r="AM690" i="1" s="1"/>
  <c r="S691" i="1"/>
  <c r="U691" i="1"/>
  <c r="AM691" i="1" s="1"/>
  <c r="S692" i="1"/>
  <c r="U692" i="1"/>
  <c r="AM692" i="1" s="1"/>
  <c r="S693" i="1"/>
  <c r="U693" i="1"/>
  <c r="AM693" i="1" s="1"/>
  <c r="S694" i="1"/>
  <c r="U694" i="1"/>
  <c r="AM694" i="1" s="1"/>
  <c r="S695" i="1"/>
  <c r="U695" i="1"/>
  <c r="AM695" i="1" s="1"/>
  <c r="AU695" i="1" s="1"/>
  <c r="S696" i="1"/>
  <c r="U696" i="1"/>
  <c r="AM696" i="1" s="1"/>
  <c r="S697" i="1"/>
  <c r="U697" i="1"/>
  <c r="AM697" i="1" s="1"/>
  <c r="AV697" i="1" s="1"/>
  <c r="S698" i="1"/>
  <c r="U698" i="1"/>
  <c r="AM698" i="1" s="1"/>
  <c r="S699" i="1"/>
  <c r="U699" i="1"/>
  <c r="AM699" i="1" s="1"/>
  <c r="S700" i="1"/>
  <c r="U700" i="1"/>
  <c r="AM700" i="1" s="1"/>
  <c r="AU700" i="1" s="1"/>
  <c r="S701" i="1"/>
  <c r="U701" i="1"/>
  <c r="AM701" i="1" s="1"/>
  <c r="S702" i="1"/>
  <c r="U702" i="1"/>
  <c r="AM702" i="1" s="1"/>
  <c r="S703" i="1"/>
  <c r="U703" i="1"/>
  <c r="AM703" i="1" s="1"/>
  <c r="AU703" i="1"/>
  <c r="S704" i="1"/>
  <c r="U704" i="1"/>
  <c r="AM704" i="1" s="1"/>
  <c r="S705" i="1"/>
  <c r="U705" i="1"/>
  <c r="AM705" i="1" s="1"/>
  <c r="S706" i="1"/>
  <c r="U706" i="1"/>
  <c r="AM706" i="1" s="1"/>
  <c r="S707" i="1"/>
  <c r="U707" i="1"/>
  <c r="AM707" i="1" s="1"/>
  <c r="S708" i="1"/>
  <c r="U708" i="1"/>
  <c r="AM708" i="1" s="1"/>
  <c r="AV708" i="1" s="1"/>
  <c r="S709" i="1"/>
  <c r="U709" i="1"/>
  <c r="AM709" i="1" s="1"/>
  <c r="S710" i="1"/>
  <c r="U710" i="1"/>
  <c r="AM710" i="1" s="1"/>
  <c r="AU710" i="1" s="1"/>
  <c r="S711" i="1"/>
  <c r="U711" i="1"/>
  <c r="AM711" i="1" s="1"/>
  <c r="S712" i="1"/>
  <c r="U712" i="1"/>
  <c r="AM712" i="1" s="1"/>
  <c r="S713" i="1"/>
  <c r="U713" i="1"/>
  <c r="AM713" i="1" s="1"/>
  <c r="S714" i="1"/>
  <c r="U714" i="1"/>
  <c r="AM714" i="1" s="1"/>
  <c r="S715" i="1"/>
  <c r="U715" i="1"/>
  <c r="AM715" i="1" s="1"/>
  <c r="S716" i="1"/>
  <c r="U716" i="1"/>
  <c r="AM716" i="1" s="1"/>
  <c r="S717" i="1"/>
  <c r="U717" i="1"/>
  <c r="AM717" i="1" s="1"/>
  <c r="S718" i="1"/>
  <c r="U718" i="1"/>
  <c r="AM718" i="1" s="1"/>
  <c r="S719" i="1"/>
  <c r="U719" i="1"/>
  <c r="AM719" i="1" s="1"/>
  <c r="S720" i="1"/>
  <c r="U720" i="1"/>
  <c r="AM720" i="1" s="1"/>
  <c r="S721" i="1"/>
  <c r="U721" i="1"/>
  <c r="AM721" i="1" s="1"/>
  <c r="S722" i="1"/>
  <c r="U722" i="1"/>
  <c r="AM722" i="1" s="1"/>
  <c r="S723" i="1"/>
  <c r="U723" i="1"/>
  <c r="AM723" i="1" s="1"/>
  <c r="S724" i="1"/>
  <c r="U724" i="1"/>
  <c r="AM724" i="1" s="1"/>
  <c r="S725" i="1"/>
  <c r="U725" i="1"/>
  <c r="AM725" i="1" s="1"/>
  <c r="S726" i="1"/>
  <c r="U726" i="1"/>
  <c r="AM726" i="1" s="1"/>
  <c r="S727" i="1"/>
  <c r="U727" i="1"/>
  <c r="AM727" i="1" s="1"/>
  <c r="S728" i="1"/>
  <c r="U728" i="1"/>
  <c r="AM728" i="1" s="1"/>
  <c r="S729" i="1"/>
  <c r="U729" i="1"/>
  <c r="AM729" i="1" s="1"/>
  <c r="S730" i="1"/>
  <c r="U730" i="1"/>
  <c r="AM730" i="1" s="1"/>
  <c r="S731" i="1"/>
  <c r="U731" i="1"/>
  <c r="AM731" i="1" s="1"/>
  <c r="S732" i="1"/>
  <c r="U732" i="1"/>
  <c r="AM732" i="1" s="1"/>
  <c r="AV732" i="1" s="1"/>
  <c r="S733" i="1"/>
  <c r="U733" i="1"/>
  <c r="AM733" i="1" s="1"/>
  <c r="AV733" i="1" s="1"/>
  <c r="S734" i="1"/>
  <c r="U734" i="1"/>
  <c r="AM734" i="1" s="1"/>
  <c r="S735" i="1"/>
  <c r="U735" i="1"/>
  <c r="AM735" i="1" s="1"/>
  <c r="S736" i="1"/>
  <c r="U736" i="1"/>
  <c r="AM736" i="1" s="1"/>
  <c r="S737" i="1"/>
  <c r="U737" i="1"/>
  <c r="AM737" i="1" s="1"/>
  <c r="S738" i="1"/>
  <c r="U738" i="1"/>
  <c r="AM738" i="1" s="1"/>
  <c r="AV738" i="1" s="1"/>
  <c r="S739" i="1"/>
  <c r="U739" i="1"/>
  <c r="AM739" i="1" s="1"/>
  <c r="S740" i="1"/>
  <c r="U740" i="1"/>
  <c r="AM740" i="1" s="1"/>
  <c r="S741" i="1"/>
  <c r="U741" i="1"/>
  <c r="AM741" i="1" s="1"/>
  <c r="S742" i="1"/>
  <c r="U742" i="1"/>
  <c r="AM742" i="1" s="1"/>
  <c r="S743" i="1"/>
  <c r="U743" i="1"/>
  <c r="AM743" i="1" s="1"/>
  <c r="S744" i="1"/>
  <c r="U744" i="1"/>
  <c r="AM744" i="1" s="1"/>
  <c r="S745" i="1"/>
  <c r="U745" i="1"/>
  <c r="AM745" i="1" s="1"/>
  <c r="S746" i="1"/>
  <c r="U746" i="1"/>
  <c r="AM746" i="1" s="1"/>
  <c r="S747" i="1"/>
  <c r="U747" i="1"/>
  <c r="AM747" i="1" s="1"/>
  <c r="S748" i="1"/>
  <c r="U748" i="1"/>
  <c r="AM748" i="1" s="1"/>
  <c r="S749" i="1"/>
  <c r="U749" i="1"/>
  <c r="AM749" i="1" s="1"/>
  <c r="S750" i="1"/>
  <c r="U750" i="1"/>
  <c r="AM750" i="1" s="1"/>
  <c r="S751" i="1"/>
  <c r="U751" i="1"/>
  <c r="AM751" i="1" s="1"/>
  <c r="S752" i="1"/>
  <c r="U752" i="1"/>
  <c r="AM752" i="1" s="1"/>
  <c r="S753" i="1"/>
  <c r="U753" i="1"/>
  <c r="AM753" i="1" s="1"/>
  <c r="S754" i="1"/>
  <c r="U754" i="1"/>
  <c r="AM754" i="1" s="1"/>
  <c r="AV754" i="1" s="1"/>
  <c r="S755" i="1"/>
  <c r="U755" i="1"/>
  <c r="AM755" i="1" s="1"/>
  <c r="S756" i="1"/>
  <c r="U756" i="1"/>
  <c r="AM756" i="1" s="1"/>
  <c r="S757" i="1"/>
  <c r="U757" i="1"/>
  <c r="AM757" i="1" s="1"/>
  <c r="S758" i="1"/>
  <c r="U758" i="1"/>
  <c r="AM758" i="1" s="1"/>
  <c r="AV758" i="1" s="1"/>
  <c r="S759" i="1"/>
  <c r="U759" i="1"/>
  <c r="AM759" i="1" s="1"/>
  <c r="S760" i="1"/>
  <c r="U760" i="1"/>
  <c r="AM760" i="1" s="1"/>
  <c r="S761" i="1"/>
  <c r="U761" i="1"/>
  <c r="AM761" i="1" s="1"/>
  <c r="S762" i="1"/>
  <c r="U762" i="1"/>
  <c r="AM762" i="1" s="1"/>
  <c r="S763" i="1"/>
  <c r="U763" i="1"/>
  <c r="AM763" i="1" s="1"/>
  <c r="S764" i="1"/>
  <c r="U764" i="1"/>
  <c r="AM764" i="1" s="1"/>
  <c r="S765" i="1"/>
  <c r="U765" i="1"/>
  <c r="AM765" i="1" s="1"/>
  <c r="S766" i="1"/>
  <c r="U766" i="1"/>
  <c r="AM766" i="1" s="1"/>
  <c r="S767" i="1"/>
  <c r="U767" i="1"/>
  <c r="AM767" i="1" s="1"/>
  <c r="S768" i="1"/>
  <c r="U768" i="1"/>
  <c r="AM768" i="1" s="1"/>
  <c r="S769" i="1"/>
  <c r="U769" i="1"/>
  <c r="AM769" i="1" s="1"/>
  <c r="S770" i="1"/>
  <c r="U770" i="1"/>
  <c r="AM770" i="1" s="1"/>
  <c r="S771" i="1"/>
  <c r="U771" i="1"/>
  <c r="AM771" i="1" s="1"/>
  <c r="AV771" i="1" s="1"/>
  <c r="S772" i="1"/>
  <c r="U772" i="1"/>
  <c r="AM772" i="1" s="1"/>
  <c r="S773" i="1"/>
  <c r="U773" i="1"/>
  <c r="AM773" i="1" s="1"/>
  <c r="S774" i="1"/>
  <c r="U774" i="1"/>
  <c r="AM774" i="1" s="1"/>
  <c r="S775" i="1"/>
  <c r="U775" i="1"/>
  <c r="AM775" i="1" s="1"/>
  <c r="AU775" i="1" s="1"/>
  <c r="S776" i="1"/>
  <c r="U776" i="1"/>
  <c r="AM776" i="1" s="1"/>
  <c r="S777" i="1"/>
  <c r="U777" i="1"/>
  <c r="AM777" i="1" s="1"/>
  <c r="S778" i="1"/>
  <c r="U778" i="1"/>
  <c r="AM778" i="1" s="1"/>
  <c r="S779" i="1"/>
  <c r="U779" i="1"/>
  <c r="AM779" i="1" s="1"/>
  <c r="S780" i="1"/>
  <c r="U780" i="1"/>
  <c r="AM780" i="1" s="1"/>
  <c r="AU780" i="1" s="1"/>
  <c r="S781" i="1"/>
  <c r="U781" i="1"/>
  <c r="AM781" i="1" s="1"/>
  <c r="S782" i="1"/>
  <c r="U782" i="1"/>
  <c r="AM782" i="1" s="1"/>
  <c r="S783" i="1"/>
  <c r="U783" i="1"/>
  <c r="AM783" i="1" s="1"/>
  <c r="S784" i="1"/>
  <c r="U784" i="1"/>
  <c r="AM784" i="1" s="1"/>
  <c r="AU784" i="1"/>
  <c r="S785" i="1"/>
  <c r="U785" i="1"/>
  <c r="AM785" i="1" s="1"/>
  <c r="S786" i="1"/>
  <c r="U786" i="1"/>
  <c r="AM786" i="1" s="1"/>
  <c r="S787" i="1"/>
  <c r="U787" i="1"/>
  <c r="AM787" i="1" s="1"/>
  <c r="S788" i="1"/>
  <c r="U788" i="1"/>
  <c r="AM788" i="1" s="1"/>
  <c r="AV788" i="1" s="1"/>
  <c r="S789" i="1"/>
  <c r="U789" i="1"/>
  <c r="AM789" i="1" s="1"/>
  <c r="AU789" i="1" s="1"/>
  <c r="S790" i="1"/>
  <c r="U790" i="1"/>
  <c r="AM790" i="1" s="1"/>
  <c r="S791" i="1"/>
  <c r="U791" i="1"/>
  <c r="AM791" i="1" s="1"/>
  <c r="S792" i="1"/>
  <c r="U792" i="1"/>
  <c r="AM792" i="1" s="1"/>
  <c r="S793" i="1"/>
  <c r="U793" i="1"/>
  <c r="AM793" i="1" s="1"/>
  <c r="S794" i="1"/>
  <c r="U794" i="1"/>
  <c r="AM794" i="1" s="1"/>
  <c r="S795" i="1"/>
  <c r="U795" i="1"/>
  <c r="AM795" i="1" s="1"/>
  <c r="S796" i="1"/>
  <c r="U796" i="1"/>
  <c r="AM796" i="1" s="1"/>
  <c r="S797" i="1"/>
  <c r="U797" i="1"/>
  <c r="AM797" i="1" s="1"/>
  <c r="S798" i="1"/>
  <c r="U798" i="1"/>
  <c r="AM798" i="1" s="1"/>
  <c r="S799" i="1"/>
  <c r="U799" i="1"/>
  <c r="AM799" i="1" s="1"/>
  <c r="S800" i="1"/>
  <c r="U800" i="1"/>
  <c r="AM800" i="1"/>
  <c r="S801" i="1"/>
  <c r="U801" i="1"/>
  <c r="AM801" i="1" s="1"/>
  <c r="S802" i="1"/>
  <c r="U802" i="1"/>
  <c r="AM802" i="1" s="1"/>
  <c r="S803" i="1"/>
  <c r="U803" i="1"/>
  <c r="AM803" i="1" s="1"/>
  <c r="S804" i="1"/>
  <c r="U804" i="1"/>
  <c r="AM804" i="1" s="1"/>
  <c r="S805" i="1"/>
  <c r="U805" i="1"/>
  <c r="AM805" i="1" s="1"/>
  <c r="S806" i="1"/>
  <c r="U806" i="1"/>
  <c r="AM806" i="1" s="1"/>
  <c r="S807" i="1"/>
  <c r="U807" i="1"/>
  <c r="AM807" i="1" s="1"/>
  <c r="S808" i="1"/>
  <c r="U808" i="1"/>
  <c r="AM808" i="1" s="1"/>
  <c r="S809" i="1"/>
  <c r="U809" i="1"/>
  <c r="AM809" i="1" s="1"/>
  <c r="S810" i="1"/>
  <c r="U810" i="1"/>
  <c r="AM810" i="1" s="1"/>
  <c r="S811" i="1"/>
  <c r="U811" i="1"/>
  <c r="AM811" i="1" s="1"/>
  <c r="S812" i="1"/>
  <c r="U812" i="1"/>
  <c r="AM812" i="1" s="1"/>
  <c r="S813" i="1"/>
  <c r="U813" i="1"/>
  <c r="AM813" i="1" s="1"/>
  <c r="S814" i="1"/>
  <c r="U814" i="1"/>
  <c r="AM814" i="1" s="1"/>
  <c r="S815" i="1"/>
  <c r="U815" i="1"/>
  <c r="AM815" i="1" s="1"/>
  <c r="S816" i="1"/>
  <c r="U816" i="1"/>
  <c r="AM816" i="1" s="1"/>
  <c r="AU816" i="1" s="1"/>
  <c r="S817" i="1"/>
  <c r="U817" i="1"/>
  <c r="AM817" i="1" s="1"/>
  <c r="AV817" i="1" s="1"/>
  <c r="S818" i="1"/>
  <c r="U818" i="1"/>
  <c r="AM818" i="1" s="1"/>
  <c r="S819" i="1"/>
  <c r="U819" i="1"/>
  <c r="AM819" i="1" s="1"/>
  <c r="S820" i="1"/>
  <c r="U820" i="1"/>
  <c r="AM820" i="1" s="1"/>
  <c r="AV820" i="1" s="1"/>
  <c r="S821" i="1"/>
  <c r="U821" i="1"/>
  <c r="AM821" i="1"/>
  <c r="S822" i="1"/>
  <c r="U822" i="1"/>
  <c r="AM822" i="1" s="1"/>
  <c r="S823" i="1"/>
  <c r="U823" i="1"/>
  <c r="AM823" i="1" s="1"/>
  <c r="S824" i="1"/>
  <c r="U824" i="1"/>
  <c r="AM824" i="1" s="1"/>
  <c r="S825" i="1"/>
  <c r="U825" i="1"/>
  <c r="AM825" i="1" s="1"/>
  <c r="S826" i="1"/>
  <c r="U826" i="1"/>
  <c r="AM826" i="1" s="1"/>
  <c r="S827" i="1"/>
  <c r="U827" i="1"/>
  <c r="AM827" i="1" s="1"/>
  <c r="S828" i="1"/>
  <c r="U828" i="1"/>
  <c r="AM828" i="1" s="1"/>
  <c r="S829" i="1"/>
  <c r="U829" i="1"/>
  <c r="AM829" i="1" s="1"/>
  <c r="S830" i="1"/>
  <c r="U830" i="1"/>
  <c r="AM830" i="1" s="1"/>
  <c r="S831" i="1"/>
  <c r="U831" i="1"/>
  <c r="AM831" i="1" s="1"/>
  <c r="S832" i="1"/>
  <c r="U832" i="1"/>
  <c r="AM832" i="1" s="1"/>
  <c r="S833" i="1"/>
  <c r="U833" i="1"/>
  <c r="AM833" i="1" s="1"/>
  <c r="S834" i="1"/>
  <c r="U834" i="1"/>
  <c r="AM834" i="1" s="1"/>
  <c r="S835" i="1"/>
  <c r="U835" i="1"/>
  <c r="AM835" i="1" s="1"/>
  <c r="S836" i="1"/>
  <c r="U836" i="1"/>
  <c r="AM836" i="1" s="1"/>
  <c r="S837" i="1"/>
  <c r="U837" i="1"/>
  <c r="AM837" i="1" s="1"/>
  <c r="S838" i="1"/>
  <c r="U838" i="1"/>
  <c r="AM838" i="1" s="1"/>
  <c r="S839" i="1"/>
  <c r="U839" i="1"/>
  <c r="AM839" i="1" s="1"/>
  <c r="S840" i="1"/>
  <c r="U840" i="1"/>
  <c r="AM840" i="1" s="1"/>
  <c r="S841" i="1"/>
  <c r="U841" i="1"/>
  <c r="AM841" i="1" s="1"/>
  <c r="S842" i="1"/>
  <c r="U842" i="1"/>
  <c r="AM842" i="1" s="1"/>
  <c r="S843" i="1"/>
  <c r="U843" i="1"/>
  <c r="AM843" i="1" s="1"/>
  <c r="S844" i="1"/>
  <c r="U844" i="1"/>
  <c r="AM844" i="1" s="1"/>
  <c r="S845" i="1"/>
  <c r="U845" i="1"/>
  <c r="AM845" i="1" s="1"/>
  <c r="S846" i="1"/>
  <c r="U846" i="1"/>
  <c r="AM846" i="1" s="1"/>
  <c r="AV846" i="1" s="1"/>
  <c r="S847" i="1"/>
  <c r="U847" i="1"/>
  <c r="AM847" i="1" s="1"/>
  <c r="S848" i="1"/>
  <c r="U848" i="1"/>
  <c r="AM848" i="1" s="1"/>
  <c r="S849" i="1"/>
  <c r="U849" i="1"/>
  <c r="AM849" i="1" s="1"/>
  <c r="S850" i="1"/>
  <c r="U850" i="1"/>
  <c r="AM850" i="1" s="1"/>
  <c r="S851" i="1"/>
  <c r="U851" i="1"/>
  <c r="AM851" i="1" s="1"/>
  <c r="S852" i="1"/>
  <c r="U852" i="1"/>
  <c r="AM852" i="1" s="1"/>
  <c r="S853" i="1"/>
  <c r="U853" i="1"/>
  <c r="AM853" i="1" s="1"/>
  <c r="S854" i="1"/>
  <c r="U854" i="1"/>
  <c r="AM854" i="1" s="1"/>
  <c r="S855" i="1"/>
  <c r="U855" i="1"/>
  <c r="AM855" i="1" s="1"/>
  <c r="S856" i="1"/>
  <c r="U856" i="1"/>
  <c r="AM856" i="1" s="1"/>
  <c r="S857" i="1"/>
  <c r="U857" i="1"/>
  <c r="AM857" i="1" s="1"/>
  <c r="S858" i="1"/>
  <c r="U858" i="1"/>
  <c r="AM858" i="1" s="1"/>
  <c r="S859" i="1"/>
  <c r="U859" i="1"/>
  <c r="AM859" i="1" s="1"/>
  <c r="S860" i="1"/>
  <c r="U860" i="1"/>
  <c r="AM860" i="1" s="1"/>
  <c r="S861" i="1"/>
  <c r="U861" i="1"/>
  <c r="AM861" i="1" s="1"/>
  <c r="S862" i="1"/>
  <c r="U862" i="1"/>
  <c r="AM862" i="1" s="1"/>
  <c r="S863" i="1"/>
  <c r="U863" i="1"/>
  <c r="AM863" i="1" s="1"/>
  <c r="S864" i="1"/>
  <c r="U864" i="1"/>
  <c r="AM864" i="1" s="1"/>
  <c r="S865" i="1"/>
  <c r="U865" i="1"/>
  <c r="AM865" i="1"/>
  <c r="S866" i="1"/>
  <c r="U866" i="1"/>
  <c r="AM866" i="1" s="1"/>
  <c r="AV866" i="1" s="1"/>
  <c r="S867" i="1"/>
  <c r="U867" i="1"/>
  <c r="AM867" i="1" s="1"/>
  <c r="S868" i="1"/>
  <c r="U868" i="1"/>
  <c r="AM868" i="1" s="1"/>
  <c r="S869" i="1"/>
  <c r="U869" i="1"/>
  <c r="AM869" i="1" s="1"/>
  <c r="S870" i="1"/>
  <c r="U870" i="1"/>
  <c r="AM870" i="1"/>
  <c r="S871" i="1"/>
  <c r="U871" i="1"/>
  <c r="AM871" i="1" s="1"/>
  <c r="S872" i="1"/>
  <c r="U872" i="1"/>
  <c r="AM872" i="1" s="1"/>
  <c r="S873" i="1"/>
  <c r="U873" i="1"/>
  <c r="AM873" i="1" s="1"/>
  <c r="S874" i="1"/>
  <c r="U874" i="1"/>
  <c r="AM874" i="1" s="1"/>
  <c r="S875" i="1"/>
  <c r="U875" i="1"/>
  <c r="AM875" i="1" s="1"/>
  <c r="S876" i="1"/>
  <c r="U876" i="1"/>
  <c r="AM876" i="1" s="1"/>
  <c r="AV876" i="1" s="1"/>
  <c r="S877" i="1"/>
  <c r="U877" i="1"/>
  <c r="AM877" i="1" s="1"/>
  <c r="S878" i="1"/>
  <c r="U878" i="1"/>
  <c r="AM878" i="1" s="1"/>
  <c r="S879" i="1"/>
  <c r="U879" i="1"/>
  <c r="AM879" i="1" s="1"/>
  <c r="S880" i="1"/>
  <c r="U880" i="1"/>
  <c r="AM880" i="1" s="1"/>
  <c r="S881" i="1"/>
  <c r="U881" i="1"/>
  <c r="AM881" i="1" s="1"/>
  <c r="S882" i="1"/>
  <c r="U882" i="1"/>
  <c r="AM882" i="1" s="1"/>
  <c r="S883" i="1"/>
  <c r="U883" i="1"/>
  <c r="AM883" i="1" s="1"/>
  <c r="S884" i="1"/>
  <c r="U884" i="1"/>
  <c r="AM884" i="1" s="1"/>
  <c r="S885" i="1"/>
  <c r="U885" i="1"/>
  <c r="AM885" i="1" s="1"/>
  <c r="S886" i="1"/>
  <c r="U886" i="1"/>
  <c r="AM886" i="1" s="1"/>
  <c r="S887" i="1"/>
  <c r="U887" i="1"/>
  <c r="AM887" i="1" s="1"/>
  <c r="S888" i="1"/>
  <c r="U888" i="1"/>
  <c r="AM888" i="1" s="1"/>
  <c r="S889" i="1"/>
  <c r="U889" i="1"/>
  <c r="AM889" i="1" s="1"/>
  <c r="S890" i="1"/>
  <c r="U890" i="1"/>
  <c r="AM890" i="1" s="1"/>
  <c r="S891" i="1"/>
  <c r="U891" i="1"/>
  <c r="AM891" i="1"/>
  <c r="S892" i="1"/>
  <c r="U892" i="1"/>
  <c r="AM892" i="1" s="1"/>
  <c r="S893" i="1"/>
  <c r="U893" i="1"/>
  <c r="AM893" i="1" s="1"/>
  <c r="S894" i="1"/>
  <c r="U894" i="1"/>
  <c r="AM894" i="1" s="1"/>
  <c r="S895" i="1"/>
  <c r="U895" i="1"/>
  <c r="AM895" i="1" s="1"/>
  <c r="S896" i="1"/>
  <c r="U896" i="1"/>
  <c r="AM896" i="1" s="1"/>
  <c r="S897" i="1"/>
  <c r="U897" i="1"/>
  <c r="AM897" i="1" s="1"/>
  <c r="S898" i="1"/>
  <c r="U898" i="1"/>
  <c r="AM898" i="1" s="1"/>
  <c r="S899" i="1"/>
  <c r="U899" i="1"/>
  <c r="AM899" i="1" s="1"/>
  <c r="S900" i="1"/>
  <c r="U900" i="1"/>
  <c r="AM900" i="1" s="1"/>
  <c r="S901" i="1"/>
  <c r="U901" i="1"/>
  <c r="AM901" i="1"/>
  <c r="S902" i="1"/>
  <c r="U902" i="1"/>
  <c r="AM902" i="1" s="1"/>
  <c r="S903" i="1"/>
  <c r="U903" i="1"/>
  <c r="AM903" i="1" s="1"/>
  <c r="S904" i="1"/>
  <c r="U904" i="1"/>
  <c r="AM904" i="1" s="1"/>
  <c r="S905" i="1"/>
  <c r="U905" i="1"/>
  <c r="AM905" i="1"/>
  <c r="S906" i="1"/>
  <c r="U906" i="1"/>
  <c r="AM906" i="1" s="1"/>
  <c r="AV906" i="1" s="1"/>
  <c r="S907" i="1"/>
  <c r="U907" i="1"/>
  <c r="AM907" i="1" s="1"/>
  <c r="S908" i="1"/>
  <c r="U908" i="1"/>
  <c r="AM908" i="1" s="1"/>
  <c r="S909" i="1"/>
  <c r="U909" i="1"/>
  <c r="AM909" i="1" s="1"/>
  <c r="S910" i="1"/>
  <c r="U910" i="1"/>
  <c r="AM910" i="1" s="1"/>
  <c r="S911" i="1"/>
  <c r="U911" i="1"/>
  <c r="AM911" i="1" s="1"/>
  <c r="S912" i="1"/>
  <c r="U912" i="1"/>
  <c r="AM912" i="1" s="1"/>
  <c r="S913" i="1"/>
  <c r="U913" i="1"/>
  <c r="AM913" i="1" s="1"/>
  <c r="S914" i="1"/>
  <c r="U914" i="1"/>
  <c r="AM914" i="1" s="1"/>
  <c r="S915" i="1"/>
  <c r="U915" i="1"/>
  <c r="AM915" i="1" s="1"/>
  <c r="S916" i="1"/>
  <c r="U916" i="1"/>
  <c r="AM916" i="1" s="1"/>
  <c r="S917" i="1"/>
  <c r="U917" i="1"/>
  <c r="AM917" i="1" s="1"/>
  <c r="S918" i="1"/>
  <c r="U918" i="1"/>
  <c r="AM918" i="1" s="1"/>
  <c r="S919" i="1"/>
  <c r="U919" i="1"/>
  <c r="AM919" i="1" s="1"/>
  <c r="S920" i="1"/>
  <c r="U920" i="1"/>
  <c r="AM920" i="1" s="1"/>
  <c r="S921" i="1"/>
  <c r="U921" i="1"/>
  <c r="AM921" i="1"/>
  <c r="S922" i="1"/>
  <c r="U922" i="1"/>
  <c r="AM922" i="1" s="1"/>
  <c r="S923" i="1"/>
  <c r="U923" i="1"/>
  <c r="AM923" i="1" s="1"/>
  <c r="S924" i="1"/>
  <c r="U924" i="1"/>
  <c r="AM924" i="1" s="1"/>
  <c r="S925" i="1"/>
  <c r="U925" i="1"/>
  <c r="AM925" i="1" s="1"/>
  <c r="S926" i="1"/>
  <c r="U926" i="1"/>
  <c r="AM926" i="1" s="1"/>
  <c r="S927" i="1"/>
  <c r="U927" i="1"/>
  <c r="AM927" i="1" s="1"/>
  <c r="S928" i="1"/>
  <c r="U928" i="1"/>
  <c r="AM928" i="1" s="1"/>
  <c r="S929" i="1"/>
  <c r="U929" i="1"/>
  <c r="AM929" i="1" s="1"/>
  <c r="S930" i="1"/>
  <c r="U930" i="1"/>
  <c r="AM930" i="1"/>
  <c r="S931" i="1"/>
  <c r="U931" i="1"/>
  <c r="AM931" i="1" s="1"/>
  <c r="AV931" i="1" s="1"/>
  <c r="S932" i="1"/>
  <c r="U932" i="1"/>
  <c r="AM932" i="1" s="1"/>
  <c r="S933" i="1"/>
  <c r="U933" i="1"/>
  <c r="AM933" i="1" s="1"/>
  <c r="S934" i="1"/>
  <c r="U934" i="1"/>
  <c r="AM934" i="1" s="1"/>
  <c r="S935" i="1"/>
  <c r="U935" i="1"/>
  <c r="AM935" i="1" s="1"/>
  <c r="S936" i="1"/>
  <c r="U936" i="1"/>
  <c r="AM936" i="1" s="1"/>
  <c r="S937" i="1"/>
  <c r="U937" i="1"/>
  <c r="AM937" i="1" s="1"/>
  <c r="S938" i="1"/>
  <c r="U938" i="1"/>
  <c r="AM938" i="1" s="1"/>
  <c r="S939" i="1"/>
  <c r="U939" i="1"/>
  <c r="AM939" i="1" s="1"/>
  <c r="S940" i="1"/>
  <c r="U940" i="1"/>
  <c r="AM940" i="1" s="1"/>
  <c r="S941" i="1"/>
  <c r="U941" i="1"/>
  <c r="AM941" i="1" s="1"/>
  <c r="S942" i="1"/>
  <c r="U942" i="1"/>
  <c r="AM942" i="1" s="1"/>
  <c r="S943" i="1"/>
  <c r="U943" i="1"/>
  <c r="AM943" i="1" s="1"/>
  <c r="S944" i="1"/>
  <c r="U944" i="1"/>
  <c r="AM944" i="1" s="1"/>
  <c r="S945" i="1"/>
  <c r="U945" i="1"/>
  <c r="AM945" i="1"/>
  <c r="S946" i="1"/>
  <c r="U946" i="1"/>
  <c r="AM946" i="1" s="1"/>
  <c r="AV946" i="1" s="1"/>
  <c r="S947" i="1"/>
  <c r="U947" i="1"/>
  <c r="AM947" i="1" s="1"/>
  <c r="S948" i="1"/>
  <c r="U948" i="1"/>
  <c r="AM948" i="1" s="1"/>
  <c r="S949" i="1"/>
  <c r="U949" i="1"/>
  <c r="AM949" i="1" s="1"/>
  <c r="S950" i="1"/>
  <c r="U950" i="1"/>
  <c r="AM950" i="1" s="1"/>
  <c r="S951" i="1"/>
  <c r="U951" i="1"/>
  <c r="AM951" i="1"/>
  <c r="S952" i="1"/>
  <c r="U952" i="1"/>
  <c r="AM952" i="1" s="1"/>
  <c r="S953" i="1"/>
  <c r="U953" i="1"/>
  <c r="AM953" i="1" s="1"/>
  <c r="S954" i="1"/>
  <c r="U954" i="1"/>
  <c r="AM954" i="1" s="1"/>
  <c r="S955" i="1"/>
  <c r="U955" i="1"/>
  <c r="AM955" i="1" s="1"/>
  <c r="S956" i="1"/>
  <c r="U956" i="1"/>
  <c r="AM956" i="1" s="1"/>
  <c r="S957" i="1"/>
  <c r="U957" i="1"/>
  <c r="AM957" i="1" s="1"/>
  <c r="S958" i="1"/>
  <c r="U958" i="1"/>
  <c r="AM958" i="1" s="1"/>
  <c r="S959" i="1"/>
  <c r="U959" i="1"/>
  <c r="AM959" i="1" s="1"/>
  <c r="S960" i="1"/>
  <c r="U960" i="1"/>
  <c r="AM960" i="1" s="1"/>
  <c r="S961" i="1"/>
  <c r="U961" i="1"/>
  <c r="AM961" i="1" s="1"/>
  <c r="S962" i="1"/>
  <c r="U962" i="1"/>
  <c r="AM962" i="1" s="1"/>
  <c r="S963" i="1"/>
  <c r="U963" i="1"/>
  <c r="AM963" i="1" s="1"/>
  <c r="S964" i="1"/>
  <c r="U964" i="1"/>
  <c r="AM964" i="1" s="1"/>
  <c r="S965" i="1"/>
  <c r="U965" i="1"/>
  <c r="AM965" i="1" s="1"/>
  <c r="S966" i="1"/>
  <c r="U966" i="1"/>
  <c r="AM966" i="1" s="1"/>
  <c r="S967" i="1"/>
  <c r="U967" i="1"/>
  <c r="AM967" i="1" s="1"/>
  <c r="S968" i="1"/>
  <c r="U968" i="1"/>
  <c r="AM968" i="1" s="1"/>
  <c r="S969" i="1"/>
  <c r="U969" i="1"/>
  <c r="AM969" i="1" s="1"/>
  <c r="S970" i="1"/>
  <c r="U970" i="1"/>
  <c r="AM970" i="1" s="1"/>
  <c r="AU970" i="1" s="1"/>
  <c r="S971" i="1"/>
  <c r="U971" i="1"/>
  <c r="AM971" i="1" s="1"/>
  <c r="S972" i="1"/>
  <c r="U972" i="1"/>
  <c r="AM972" i="1" s="1"/>
  <c r="S973" i="1"/>
  <c r="U973" i="1"/>
  <c r="AM973" i="1" s="1"/>
  <c r="S974" i="1"/>
  <c r="U974" i="1"/>
  <c r="AM974" i="1" s="1"/>
  <c r="S975" i="1"/>
  <c r="U975" i="1"/>
  <c r="AM975" i="1" s="1"/>
  <c r="AU975" i="1" s="1"/>
  <c r="S976" i="1"/>
  <c r="U976" i="1"/>
  <c r="AM976" i="1" s="1"/>
  <c r="S977" i="1"/>
  <c r="U977" i="1"/>
  <c r="AM977" i="1" s="1"/>
  <c r="S978" i="1"/>
  <c r="U978" i="1"/>
  <c r="AM978" i="1" s="1"/>
  <c r="S979" i="1"/>
  <c r="U979" i="1"/>
  <c r="AM979" i="1" s="1"/>
  <c r="S980" i="1"/>
  <c r="U980" i="1"/>
  <c r="AM980" i="1" s="1"/>
  <c r="AU980" i="1" s="1"/>
  <c r="S981" i="1"/>
  <c r="U981" i="1"/>
  <c r="AM981" i="1" s="1"/>
  <c r="S982" i="1"/>
  <c r="U982" i="1"/>
  <c r="AM982" i="1" s="1"/>
  <c r="S983" i="1"/>
  <c r="U983" i="1"/>
  <c r="AM983" i="1" s="1"/>
  <c r="S984" i="1"/>
  <c r="U984" i="1"/>
  <c r="AM984" i="1" s="1"/>
  <c r="S985" i="1"/>
  <c r="U985" i="1"/>
  <c r="AM985" i="1"/>
  <c r="S986" i="1"/>
  <c r="U986" i="1"/>
  <c r="AM986" i="1" s="1"/>
  <c r="S987" i="1"/>
  <c r="U987" i="1"/>
  <c r="AM987" i="1" s="1"/>
  <c r="S988" i="1"/>
  <c r="U988" i="1"/>
  <c r="AM988" i="1" s="1"/>
  <c r="S989" i="1"/>
  <c r="U989" i="1"/>
  <c r="AM989" i="1" s="1"/>
  <c r="S990" i="1"/>
  <c r="U990" i="1"/>
  <c r="AM990" i="1" s="1"/>
  <c r="S991" i="1"/>
  <c r="U991" i="1"/>
  <c r="AM991" i="1" s="1"/>
  <c r="S992" i="1"/>
  <c r="U992" i="1"/>
  <c r="AM992" i="1" s="1"/>
  <c r="S993" i="1"/>
  <c r="U993" i="1"/>
  <c r="AM993" i="1" s="1"/>
  <c r="S994" i="1"/>
  <c r="U994" i="1"/>
  <c r="AM994" i="1" s="1"/>
  <c r="S995" i="1"/>
  <c r="U995" i="1"/>
  <c r="AM995" i="1"/>
  <c r="S996" i="1"/>
  <c r="U996" i="1"/>
  <c r="AM996" i="1" s="1"/>
  <c r="S997" i="1"/>
  <c r="U997" i="1"/>
  <c r="AM997" i="1" s="1"/>
  <c r="S998" i="1"/>
  <c r="U998" i="1"/>
  <c r="AM998" i="1" s="1"/>
  <c r="S999" i="1"/>
  <c r="U999" i="1"/>
  <c r="AM999" i="1" s="1"/>
  <c r="S1000" i="1"/>
  <c r="U1000" i="1"/>
  <c r="AM1000" i="1"/>
  <c r="S1001" i="1"/>
  <c r="U1001" i="1"/>
  <c r="AM1001" i="1" s="1"/>
  <c r="S1002" i="1"/>
  <c r="U1002" i="1"/>
  <c r="AM1002" i="1" s="1"/>
  <c r="S1003" i="1"/>
  <c r="U1003" i="1"/>
  <c r="AM1003" i="1" s="1"/>
  <c r="S1004" i="1"/>
  <c r="U1004" i="1"/>
  <c r="AM1004" i="1" s="1"/>
  <c r="S1005" i="1"/>
  <c r="U1005" i="1"/>
  <c r="AM1005" i="1"/>
  <c r="S1006" i="1"/>
  <c r="U1006" i="1"/>
  <c r="AM1006" i="1"/>
  <c r="AV1006" i="1" s="1"/>
  <c r="S1007" i="1"/>
  <c r="U1007" i="1"/>
  <c r="AM1007" i="1" s="1"/>
  <c r="S1008" i="1"/>
  <c r="U1008" i="1"/>
  <c r="AM1008" i="1" s="1"/>
  <c r="S1009" i="1"/>
  <c r="U1009" i="1"/>
  <c r="AM1009" i="1" s="1"/>
  <c r="S1010" i="1"/>
  <c r="U1010" i="1"/>
  <c r="AM1010" i="1"/>
  <c r="S1011" i="1"/>
  <c r="U1011" i="1"/>
  <c r="AM1011" i="1" s="1"/>
  <c r="S1012" i="1"/>
  <c r="U1012" i="1"/>
  <c r="AM1012" i="1" s="1"/>
  <c r="S1013" i="1"/>
  <c r="U1013" i="1"/>
  <c r="AM1013" i="1" s="1"/>
  <c r="S1014" i="1"/>
  <c r="U1014" i="1"/>
  <c r="AM1014" i="1" s="1"/>
  <c r="S1015" i="1"/>
  <c r="U1015" i="1"/>
  <c r="AM1015" i="1"/>
  <c r="AU1015" i="1" s="1"/>
  <c r="S1016" i="1"/>
  <c r="U1016" i="1"/>
  <c r="AM1016" i="1" s="1"/>
  <c r="S1017" i="1"/>
  <c r="U1017" i="1"/>
  <c r="AM1017" i="1" s="1"/>
  <c r="S1018" i="1"/>
  <c r="U1018" i="1"/>
  <c r="AM1018" i="1" s="1"/>
  <c r="S1019" i="1"/>
  <c r="U1019" i="1"/>
  <c r="AM1019" i="1" s="1"/>
  <c r="S1020" i="1"/>
  <c r="U1020" i="1"/>
  <c r="AM1020" i="1" s="1"/>
  <c r="S1021" i="1"/>
  <c r="U1021" i="1"/>
  <c r="AM1021" i="1" s="1"/>
  <c r="S1022" i="1"/>
  <c r="U1022" i="1"/>
  <c r="AM1022" i="1" s="1"/>
  <c r="AV1022" i="1" s="1"/>
  <c r="S1023" i="1"/>
  <c r="U1023" i="1"/>
  <c r="AM1023" i="1" s="1"/>
  <c r="S1024" i="1"/>
  <c r="U1024" i="1"/>
  <c r="AM1024" i="1" s="1"/>
  <c r="S1025" i="1"/>
  <c r="U1025" i="1"/>
  <c r="AM1025" i="1" s="1"/>
  <c r="S1026" i="1"/>
  <c r="U1026" i="1"/>
  <c r="AM1026" i="1" s="1"/>
  <c r="S1027" i="1"/>
  <c r="U1027" i="1"/>
  <c r="AM1027" i="1" s="1"/>
  <c r="S1028" i="1"/>
  <c r="U1028" i="1"/>
  <c r="AM1028" i="1" s="1"/>
  <c r="S1029" i="1"/>
  <c r="U1029" i="1"/>
  <c r="AM1029" i="1" s="1"/>
  <c r="S1030" i="1"/>
  <c r="U1030" i="1"/>
  <c r="AM1030" i="1" s="1"/>
  <c r="AU1030" i="1" s="1"/>
  <c r="S1031" i="1"/>
  <c r="U1031" i="1"/>
  <c r="AM1031" i="1" s="1"/>
  <c r="S1032" i="1"/>
  <c r="U1032" i="1"/>
  <c r="AM1032" i="1" s="1"/>
  <c r="AV1032" i="1" s="1"/>
  <c r="S1033" i="1"/>
  <c r="U1033" i="1"/>
  <c r="AM1033" i="1" s="1"/>
  <c r="S1034" i="1"/>
  <c r="U1034" i="1"/>
  <c r="AM1034" i="1" s="1"/>
  <c r="S1035" i="1"/>
  <c r="U1035" i="1"/>
  <c r="AM1035" i="1" s="1"/>
  <c r="S1036" i="1"/>
  <c r="U1036" i="1"/>
  <c r="AM1036" i="1" s="1"/>
  <c r="AV1036" i="1" s="1"/>
  <c r="S1037" i="1"/>
  <c r="U1037" i="1"/>
  <c r="AM1037" i="1" s="1"/>
  <c r="AU1037" i="1"/>
  <c r="S1038" i="1"/>
  <c r="U1038" i="1"/>
  <c r="AM1038" i="1" s="1"/>
  <c r="S1039" i="1"/>
  <c r="U1039" i="1"/>
  <c r="AM1039" i="1" s="1"/>
  <c r="S1040" i="1"/>
  <c r="U1040" i="1"/>
  <c r="AM1040" i="1" s="1"/>
  <c r="AU1040" i="1" s="1"/>
  <c r="S1041" i="1"/>
  <c r="U1041" i="1"/>
  <c r="AM1041" i="1" s="1"/>
  <c r="S1042" i="1"/>
  <c r="U1042" i="1"/>
  <c r="AM1042" i="1" s="1"/>
  <c r="S1043" i="1"/>
  <c r="U1043" i="1"/>
  <c r="AM1043" i="1" s="1"/>
  <c r="S1044" i="1"/>
  <c r="U1044" i="1"/>
  <c r="AM1044" i="1" s="1"/>
  <c r="S1045" i="1"/>
  <c r="U1045" i="1"/>
  <c r="AM1045" i="1" s="1"/>
  <c r="S1046" i="1"/>
  <c r="U1046" i="1"/>
  <c r="AM1046" i="1"/>
  <c r="AV1046" i="1" s="1"/>
  <c r="S1047" i="1"/>
  <c r="U1047" i="1"/>
  <c r="AM1047" i="1" s="1"/>
  <c r="AW1047" i="1"/>
  <c r="S1048" i="1"/>
  <c r="U1048" i="1"/>
  <c r="AM1048" i="1" s="1"/>
  <c r="S1049" i="1"/>
  <c r="U1049" i="1"/>
  <c r="AM1049" i="1" s="1"/>
  <c r="S1050" i="1"/>
  <c r="U1050" i="1"/>
  <c r="AM1050" i="1" s="1"/>
  <c r="S1051" i="1"/>
  <c r="U1051" i="1"/>
  <c r="AM1051" i="1" s="1"/>
  <c r="AV1051" i="1" s="1"/>
  <c r="S1052" i="1"/>
  <c r="U1052" i="1"/>
  <c r="AM1052" i="1" s="1"/>
  <c r="S1053" i="1"/>
  <c r="U1053" i="1"/>
  <c r="AM1053" i="1" s="1"/>
  <c r="S1054" i="1"/>
  <c r="U1054" i="1"/>
  <c r="AM1054" i="1" s="1"/>
  <c r="S1055" i="1"/>
  <c r="U1055" i="1"/>
  <c r="AM1055" i="1" s="1"/>
  <c r="S1056" i="1"/>
  <c r="U1056" i="1"/>
  <c r="AM1056" i="1" s="1"/>
  <c r="AV1056" i="1" s="1"/>
  <c r="S1057" i="1"/>
  <c r="U1057" i="1"/>
  <c r="AM1057" i="1" s="1"/>
  <c r="S1058" i="1"/>
  <c r="U1058" i="1"/>
  <c r="AM1058" i="1" s="1"/>
  <c r="S1059" i="1"/>
  <c r="U1059" i="1"/>
  <c r="AM1059" i="1" s="1"/>
  <c r="S1060" i="1"/>
  <c r="U1060" i="1"/>
  <c r="AM1060" i="1" s="1"/>
  <c r="S1061" i="1"/>
  <c r="U1061" i="1"/>
  <c r="AM1061" i="1" s="1"/>
  <c r="S1062" i="1"/>
  <c r="U1062" i="1"/>
  <c r="AM1062" i="1" s="1"/>
  <c r="S1063" i="1"/>
  <c r="U1063" i="1"/>
  <c r="AM1063" i="1" s="1"/>
  <c r="S1064" i="1"/>
  <c r="U1064" i="1"/>
  <c r="AM1064" i="1" s="1"/>
  <c r="AU1064" i="1"/>
  <c r="S1065" i="1"/>
  <c r="U1065" i="1"/>
  <c r="AM1065" i="1" s="1"/>
  <c r="S1066" i="1"/>
  <c r="U1066" i="1"/>
  <c r="AM1066" i="1" s="1"/>
  <c r="AV1066" i="1" s="1"/>
  <c r="S1067" i="1"/>
  <c r="U1067" i="1"/>
  <c r="AM1067" i="1" s="1"/>
  <c r="S1068" i="1"/>
  <c r="U1068" i="1"/>
  <c r="AM1068" i="1" s="1"/>
  <c r="S1069" i="1"/>
  <c r="U1069" i="1"/>
  <c r="AM1069" i="1" s="1"/>
  <c r="S1070" i="1"/>
  <c r="U1070" i="1"/>
  <c r="AM1070" i="1" s="1"/>
  <c r="S1071" i="1"/>
  <c r="U1071" i="1"/>
  <c r="AM1071" i="1" s="1"/>
  <c r="S1072" i="1"/>
  <c r="U1072" i="1"/>
  <c r="AM1072" i="1" s="1"/>
  <c r="S1073" i="1"/>
  <c r="U1073" i="1"/>
  <c r="AM1073" i="1" s="1"/>
  <c r="S1074" i="1"/>
  <c r="U1074" i="1"/>
  <c r="AM1074" i="1" s="1"/>
  <c r="S1075" i="1"/>
  <c r="U1075" i="1"/>
  <c r="AM1075" i="1" s="1"/>
  <c r="S1076" i="1"/>
  <c r="U1076" i="1"/>
  <c r="AM1076" i="1" s="1"/>
  <c r="AV1076" i="1" s="1"/>
  <c r="S1077" i="1"/>
  <c r="U1077" i="1"/>
  <c r="AM1077" i="1" s="1"/>
  <c r="AV1077" i="1" s="1"/>
  <c r="S1078" i="1"/>
  <c r="U1078" i="1"/>
  <c r="AM1078" i="1" s="1"/>
  <c r="S1079" i="1"/>
  <c r="U1079" i="1"/>
  <c r="AM1079" i="1" s="1"/>
  <c r="S1080" i="1"/>
  <c r="U1080" i="1"/>
  <c r="AM1080" i="1" s="1"/>
  <c r="S1081" i="1"/>
  <c r="U1081" i="1"/>
  <c r="AM1081" i="1" s="1"/>
  <c r="S1082" i="1"/>
  <c r="U1082" i="1"/>
  <c r="AM1082" i="1" s="1"/>
  <c r="AV1082" i="1" s="1"/>
  <c r="S1083" i="1"/>
  <c r="U1083" i="1"/>
  <c r="AM1083" i="1" s="1"/>
  <c r="S1084" i="1"/>
  <c r="U1084" i="1"/>
  <c r="AM1084" i="1" s="1"/>
  <c r="S1085" i="1"/>
  <c r="U1085" i="1"/>
  <c r="AM1085" i="1" s="1"/>
  <c r="S1086" i="1"/>
  <c r="U1086" i="1"/>
  <c r="AM1086" i="1" s="1"/>
  <c r="S1087" i="1"/>
  <c r="U1087" i="1"/>
  <c r="AM1087" i="1" s="1"/>
  <c r="S1088" i="1"/>
  <c r="U1088" i="1"/>
  <c r="AM1088" i="1" s="1"/>
  <c r="S1089" i="1"/>
  <c r="U1089" i="1"/>
  <c r="AM1089" i="1" s="1"/>
  <c r="AV1089" i="1" s="1"/>
  <c r="S1090" i="1"/>
  <c r="U1090" i="1"/>
  <c r="AM1090" i="1"/>
  <c r="S1091" i="1"/>
  <c r="U1091" i="1"/>
  <c r="AM1091" i="1" s="1"/>
  <c r="S1092" i="1"/>
  <c r="U1092" i="1"/>
  <c r="AM1092" i="1" s="1"/>
  <c r="S1093" i="1"/>
  <c r="U1093" i="1"/>
  <c r="AM1093" i="1" s="1"/>
  <c r="S1094" i="1"/>
  <c r="U1094" i="1"/>
  <c r="AM1094" i="1" s="1"/>
  <c r="S1095" i="1"/>
  <c r="U1095" i="1"/>
  <c r="AM1095" i="1" s="1"/>
  <c r="S1096" i="1"/>
  <c r="U1096" i="1"/>
  <c r="AM1096" i="1"/>
  <c r="S1097" i="1"/>
  <c r="U1097" i="1"/>
  <c r="AM1097" i="1" s="1"/>
  <c r="S1098" i="1"/>
  <c r="U1098" i="1"/>
  <c r="AM1098" i="1" s="1"/>
  <c r="S1099" i="1"/>
  <c r="U1099" i="1"/>
  <c r="AM1099" i="1" s="1"/>
  <c r="S1100" i="1"/>
  <c r="U1100" i="1"/>
  <c r="AM1100" i="1" s="1"/>
  <c r="S1101" i="1"/>
  <c r="U1101" i="1"/>
  <c r="AM1101" i="1" s="1"/>
  <c r="AU1101" i="1" s="1"/>
  <c r="S1102" i="1"/>
  <c r="U1102" i="1"/>
  <c r="AM1102" i="1" s="1"/>
  <c r="S1103" i="1"/>
  <c r="U1103" i="1"/>
  <c r="AM1103" i="1" s="1"/>
  <c r="S1104" i="1"/>
  <c r="U1104" i="1"/>
  <c r="AM1104" i="1" s="1"/>
  <c r="S1105" i="1"/>
  <c r="U1105" i="1"/>
  <c r="AM1105" i="1" s="1"/>
  <c r="S1106" i="1"/>
  <c r="U1106" i="1"/>
  <c r="AM1106" i="1" s="1"/>
  <c r="S1107" i="1"/>
  <c r="U1107" i="1"/>
  <c r="AM1107" i="1" s="1"/>
  <c r="S1108" i="1"/>
  <c r="U1108" i="1"/>
  <c r="AM1108" i="1" s="1"/>
  <c r="S1109" i="1"/>
  <c r="U1109" i="1"/>
  <c r="AM1109" i="1" s="1"/>
  <c r="S1110" i="1"/>
  <c r="U1110" i="1"/>
  <c r="AM1110" i="1" s="1"/>
  <c r="S1111" i="1"/>
  <c r="U1111" i="1"/>
  <c r="AM1111" i="1" s="1"/>
  <c r="S1112" i="1"/>
  <c r="U1112" i="1"/>
  <c r="AM1112" i="1" s="1"/>
  <c r="S1113" i="1"/>
  <c r="U1113" i="1"/>
  <c r="AM1113" i="1" s="1"/>
  <c r="S1114" i="1"/>
  <c r="U1114" i="1"/>
  <c r="AM1114" i="1" s="1"/>
  <c r="S1115" i="1"/>
  <c r="U1115" i="1"/>
  <c r="AM1115" i="1" s="1"/>
  <c r="S1116" i="1"/>
  <c r="U1116" i="1"/>
  <c r="AM1116" i="1" s="1"/>
  <c r="S1117" i="1"/>
  <c r="U1117" i="1"/>
  <c r="AM1117" i="1" s="1"/>
  <c r="AV1117" i="1" s="1"/>
  <c r="S1118" i="1"/>
  <c r="U1118" i="1"/>
  <c r="AM1118" i="1" s="1"/>
  <c r="S1119" i="1"/>
  <c r="U1119" i="1"/>
  <c r="AM1119" i="1" s="1"/>
  <c r="AV1119" i="1" s="1"/>
  <c r="S1120" i="1"/>
  <c r="U1120" i="1"/>
  <c r="AM1120" i="1" s="1"/>
  <c r="S1121" i="1"/>
  <c r="U1121" i="1"/>
  <c r="AM1121" i="1" s="1"/>
  <c r="S1122" i="1"/>
  <c r="U1122" i="1"/>
  <c r="AM1122" i="1" s="1"/>
  <c r="S1123" i="1"/>
  <c r="U1123" i="1"/>
  <c r="AM1123" i="1" s="1"/>
  <c r="S1124" i="1"/>
  <c r="U1124" i="1"/>
  <c r="AM1124" i="1" s="1"/>
  <c r="S1125" i="1"/>
  <c r="U1125" i="1"/>
  <c r="AM1125" i="1" s="1"/>
  <c r="S1126" i="1"/>
  <c r="U1126" i="1"/>
  <c r="AM1126" i="1" s="1"/>
  <c r="S1127" i="1"/>
  <c r="U1127" i="1"/>
  <c r="AM1127" i="1" s="1"/>
  <c r="S1128" i="1"/>
  <c r="U1128" i="1"/>
  <c r="AM1128" i="1" s="1"/>
  <c r="S1129" i="1"/>
  <c r="U1129" i="1"/>
  <c r="AM1129" i="1" s="1"/>
  <c r="S1130" i="1"/>
  <c r="U1130" i="1"/>
  <c r="AM1130" i="1" s="1"/>
  <c r="S1131" i="1"/>
  <c r="U1131" i="1"/>
  <c r="AM1131" i="1" s="1"/>
  <c r="S1132" i="1"/>
  <c r="U1132" i="1"/>
  <c r="AM1132" i="1" s="1"/>
  <c r="S1133" i="1"/>
  <c r="U1133" i="1"/>
  <c r="AM1133" i="1" s="1"/>
  <c r="S1134" i="1"/>
  <c r="U1134" i="1"/>
  <c r="AM1134" i="1" s="1"/>
  <c r="S1135" i="1"/>
  <c r="U1135" i="1"/>
  <c r="AM1135" i="1" s="1"/>
  <c r="S1136" i="1"/>
  <c r="U1136" i="1"/>
  <c r="AM1136" i="1" s="1"/>
  <c r="S1137" i="1"/>
  <c r="U1137" i="1"/>
  <c r="AM1137" i="1" s="1"/>
  <c r="S1138" i="1"/>
  <c r="U1138" i="1"/>
  <c r="AM1138" i="1" s="1"/>
  <c r="AV1138" i="1"/>
  <c r="S1139" i="1"/>
  <c r="U1139" i="1"/>
  <c r="AM1139" i="1" s="1"/>
  <c r="S1140" i="1"/>
  <c r="U1140" i="1"/>
  <c r="AM1140" i="1" s="1"/>
  <c r="S1141" i="1"/>
  <c r="U1141" i="1"/>
  <c r="AM1141" i="1"/>
  <c r="AV1141" i="1" s="1"/>
  <c r="S1142" i="1"/>
  <c r="U1142" i="1"/>
  <c r="AM1142" i="1" s="1"/>
  <c r="S1143" i="1"/>
  <c r="U1143" i="1"/>
  <c r="AM1143" i="1" s="1"/>
  <c r="S1144" i="1"/>
  <c r="U1144" i="1"/>
  <c r="AM1144" i="1" s="1"/>
  <c r="S1145" i="1"/>
  <c r="U1145" i="1"/>
  <c r="AM1145" i="1" s="1"/>
  <c r="S1146" i="1"/>
  <c r="U1146" i="1"/>
  <c r="AM1146" i="1" s="1"/>
  <c r="S1147" i="1"/>
  <c r="U1147" i="1"/>
  <c r="AM1147" i="1" s="1"/>
  <c r="S1148" i="1"/>
  <c r="U1148" i="1"/>
  <c r="AM1148" i="1" s="1"/>
  <c r="S1149" i="1"/>
  <c r="U1149" i="1"/>
  <c r="AM1149" i="1" s="1"/>
  <c r="S1150" i="1"/>
  <c r="U1150" i="1"/>
  <c r="AM1150" i="1" s="1"/>
  <c r="S1151" i="1"/>
  <c r="U1151" i="1"/>
  <c r="AM1151" i="1"/>
  <c r="S1152" i="1"/>
  <c r="U1152" i="1"/>
  <c r="AM1152" i="1" s="1"/>
  <c r="S1153" i="1"/>
  <c r="U1153" i="1"/>
  <c r="AM1153" i="1" s="1"/>
  <c r="S1154" i="1"/>
  <c r="U1154" i="1"/>
  <c r="AM1154" i="1" s="1"/>
  <c r="S1155" i="1"/>
  <c r="U1155" i="1"/>
  <c r="AM1155" i="1" s="1"/>
  <c r="S1156" i="1"/>
  <c r="U1156" i="1"/>
  <c r="AM1156" i="1" s="1"/>
  <c r="S1157" i="1"/>
  <c r="U1157" i="1"/>
  <c r="AM1157" i="1" s="1"/>
  <c r="S1158" i="1"/>
  <c r="U1158" i="1"/>
  <c r="AM1158" i="1" s="1"/>
  <c r="S1159" i="1"/>
  <c r="U1159" i="1"/>
  <c r="AM1159" i="1" s="1"/>
  <c r="S1160" i="1"/>
  <c r="U1160" i="1"/>
  <c r="AM1160" i="1" s="1"/>
  <c r="S1161" i="1"/>
  <c r="U1161" i="1"/>
  <c r="AM1161" i="1" s="1"/>
  <c r="S1162" i="1"/>
  <c r="U1162" i="1"/>
  <c r="AM1162" i="1" s="1"/>
  <c r="S1163" i="1"/>
  <c r="U1163" i="1"/>
  <c r="AM1163" i="1" s="1"/>
  <c r="S1164" i="1"/>
  <c r="U1164" i="1"/>
  <c r="AM1164" i="1" s="1"/>
  <c r="S1165" i="1"/>
  <c r="U1165" i="1"/>
  <c r="AM1165" i="1" s="1"/>
  <c r="S1166" i="1"/>
  <c r="U1166" i="1"/>
  <c r="AM1166" i="1" s="1"/>
  <c r="S1167" i="1"/>
  <c r="U1167" i="1"/>
  <c r="AM1167" i="1"/>
  <c r="S1168" i="1"/>
  <c r="U1168" i="1"/>
  <c r="AM1168" i="1" s="1"/>
  <c r="S1169" i="1"/>
  <c r="U1169" i="1"/>
  <c r="AM1169" i="1" s="1"/>
  <c r="S1170" i="1"/>
  <c r="U1170" i="1"/>
  <c r="AM1170" i="1" s="1"/>
  <c r="S1171" i="1"/>
  <c r="U1171" i="1"/>
  <c r="AM1171" i="1" s="1"/>
  <c r="S1172" i="1"/>
  <c r="U1172" i="1"/>
  <c r="AM1172" i="1" s="1"/>
  <c r="S1173" i="1"/>
  <c r="U1173" i="1"/>
  <c r="AM1173" i="1" s="1"/>
  <c r="S1174" i="1"/>
  <c r="U1174" i="1"/>
  <c r="AM1174" i="1" s="1"/>
  <c r="S1175" i="1"/>
  <c r="U1175" i="1"/>
  <c r="AM1175" i="1"/>
  <c r="S1176" i="1"/>
  <c r="U1176" i="1"/>
  <c r="AM1176" i="1" s="1"/>
  <c r="S1177" i="1"/>
  <c r="U1177" i="1"/>
  <c r="AM1177" i="1" s="1"/>
  <c r="S1178" i="1"/>
  <c r="U1178" i="1"/>
  <c r="AM1178" i="1" s="1"/>
  <c r="S1179" i="1"/>
  <c r="U1179" i="1"/>
  <c r="AM1179" i="1" s="1"/>
  <c r="S1180" i="1"/>
  <c r="U1180" i="1"/>
  <c r="AM1180" i="1" s="1"/>
  <c r="S1181" i="1"/>
  <c r="U1181" i="1"/>
  <c r="AM1181" i="1" s="1"/>
  <c r="S1182" i="1"/>
  <c r="U1182" i="1"/>
  <c r="AM1182" i="1" s="1"/>
  <c r="S1183" i="1"/>
  <c r="U1183" i="1"/>
  <c r="AM1183" i="1" s="1"/>
  <c r="AV1183" i="1" s="1"/>
  <c r="S1184" i="1"/>
  <c r="U1184" i="1"/>
  <c r="AM1184" i="1" s="1"/>
  <c r="S1185" i="1"/>
  <c r="U1185" i="1"/>
  <c r="AM1185" i="1"/>
  <c r="S1186" i="1"/>
  <c r="U1186" i="1"/>
  <c r="AM1186" i="1" s="1"/>
  <c r="S1187" i="1"/>
  <c r="U1187" i="1"/>
  <c r="AM1187" i="1" s="1"/>
  <c r="S1188" i="1"/>
  <c r="U1188" i="1"/>
  <c r="AM1188" i="1" s="1"/>
  <c r="S1189" i="1"/>
  <c r="U1189" i="1"/>
  <c r="AM1189" i="1" s="1"/>
  <c r="S1190" i="1"/>
  <c r="U1190" i="1"/>
  <c r="AM1190" i="1" s="1"/>
  <c r="S1191" i="1"/>
  <c r="U1191" i="1"/>
  <c r="AM1191" i="1" s="1"/>
  <c r="S1192" i="1"/>
  <c r="U1192" i="1"/>
  <c r="AM1192" i="1" s="1"/>
  <c r="AU1192" i="1"/>
  <c r="S1193" i="1"/>
  <c r="U1193" i="1"/>
  <c r="AM1193" i="1" s="1"/>
  <c r="S1194" i="1"/>
  <c r="U1194" i="1"/>
  <c r="AM1194" i="1" s="1"/>
  <c r="AU1194" i="1" s="1"/>
  <c r="S1195" i="1"/>
  <c r="U1195" i="1"/>
  <c r="AM1195" i="1" s="1"/>
  <c r="S1196" i="1"/>
  <c r="U1196" i="1"/>
  <c r="AM1196" i="1" s="1"/>
  <c r="S1197" i="1"/>
  <c r="U1197" i="1"/>
  <c r="AM1197" i="1" s="1"/>
  <c r="AW1197" i="1" s="1"/>
  <c r="S1198" i="1"/>
  <c r="U1198" i="1"/>
  <c r="AM1198" i="1" s="1"/>
  <c r="S1199" i="1"/>
  <c r="U1199" i="1"/>
  <c r="AM1199" i="1" s="1"/>
  <c r="S1200" i="1"/>
  <c r="U1200" i="1"/>
  <c r="AM1200" i="1" s="1"/>
  <c r="S1201" i="1"/>
  <c r="U1201" i="1"/>
  <c r="AM1201" i="1" s="1"/>
  <c r="S1202" i="1"/>
  <c r="U1202" i="1"/>
  <c r="AM1202" i="1" s="1"/>
  <c r="S1203" i="1"/>
  <c r="U1203" i="1"/>
  <c r="AM1203" i="1" s="1"/>
  <c r="S1204" i="1"/>
  <c r="U1204" i="1"/>
  <c r="AM1204" i="1" s="1"/>
  <c r="AU1204" i="1" s="1"/>
  <c r="S1205" i="1"/>
  <c r="U1205" i="1"/>
  <c r="AM1205" i="1" s="1"/>
  <c r="S1206" i="1"/>
  <c r="U1206" i="1"/>
  <c r="AM1206" i="1" s="1"/>
  <c r="S1207" i="1"/>
  <c r="U1207" i="1"/>
  <c r="AM1207" i="1" s="1"/>
  <c r="S1208" i="1"/>
  <c r="U1208" i="1"/>
  <c r="AM1208" i="1" s="1"/>
  <c r="S1209" i="1"/>
  <c r="U1209" i="1"/>
  <c r="AM1209" i="1" s="1"/>
  <c r="S1210" i="1"/>
  <c r="U1210" i="1"/>
  <c r="AM1210" i="1"/>
  <c r="S1211" i="1"/>
  <c r="U1211" i="1"/>
  <c r="AM1211" i="1" s="1"/>
  <c r="S1212" i="1"/>
  <c r="U1212" i="1"/>
  <c r="AM1212" i="1" s="1"/>
  <c r="AW1212" i="1" s="1"/>
  <c r="S1213" i="1"/>
  <c r="U1213" i="1"/>
  <c r="AM1213" i="1" s="1"/>
  <c r="S1214" i="1"/>
  <c r="U1214" i="1"/>
  <c r="AM1214" i="1" s="1"/>
  <c r="S1215" i="1"/>
  <c r="U1215" i="1"/>
  <c r="AM1215" i="1" s="1"/>
  <c r="S1216" i="1"/>
  <c r="U1216" i="1"/>
  <c r="AM1216" i="1" s="1"/>
  <c r="S1217" i="1"/>
  <c r="U1217" i="1"/>
  <c r="AM1217" i="1" s="1"/>
  <c r="S1218" i="1"/>
  <c r="U1218" i="1"/>
  <c r="AM1218" i="1" s="1"/>
  <c r="S1219" i="1"/>
  <c r="U1219" i="1"/>
  <c r="AM1219" i="1" s="1"/>
  <c r="AU1219" i="1" s="1"/>
  <c r="S1220" i="1"/>
  <c r="U1220" i="1"/>
  <c r="AM1220" i="1" s="1"/>
  <c r="S1221" i="1"/>
  <c r="U1221" i="1"/>
  <c r="AM1221" i="1" s="1"/>
  <c r="S1222" i="1"/>
  <c r="U1222" i="1"/>
  <c r="AM1222" i="1" s="1"/>
  <c r="AW1222" i="1" s="1"/>
  <c r="S1223" i="1"/>
  <c r="U1223" i="1"/>
  <c r="AM1223" i="1" s="1"/>
  <c r="S1224" i="1"/>
  <c r="U1224" i="1"/>
  <c r="AM1224" i="1" s="1"/>
  <c r="S1225" i="1"/>
  <c r="U1225" i="1"/>
  <c r="AM1225" i="1" s="1"/>
  <c r="S1226" i="1"/>
  <c r="U1226" i="1"/>
  <c r="AM1226" i="1" s="1"/>
  <c r="S1227" i="1"/>
  <c r="U1227" i="1"/>
  <c r="AM1227" i="1" s="1"/>
  <c r="S1228" i="1"/>
  <c r="U1228" i="1"/>
  <c r="AM1228" i="1" s="1"/>
  <c r="S1229" i="1"/>
  <c r="U1229" i="1"/>
  <c r="AM1229" i="1" s="1"/>
  <c r="S1230" i="1"/>
  <c r="U1230" i="1"/>
  <c r="AM1230" i="1" s="1"/>
  <c r="S1231" i="1"/>
  <c r="U1231" i="1"/>
  <c r="AM1231" i="1" s="1"/>
  <c r="S1232" i="1"/>
  <c r="U1232" i="1"/>
  <c r="AM1232" i="1" s="1"/>
  <c r="S1233" i="1"/>
  <c r="U1233" i="1"/>
  <c r="AM1233" i="1" s="1"/>
  <c r="S1234" i="1"/>
  <c r="U1234" i="1"/>
  <c r="AM1234" i="1" s="1"/>
  <c r="S1235" i="1"/>
  <c r="U1235" i="1"/>
  <c r="AM1235" i="1" s="1"/>
  <c r="S1236" i="1"/>
  <c r="U1236" i="1"/>
  <c r="AM1236" i="1" s="1"/>
  <c r="S1237" i="1"/>
  <c r="U1237" i="1"/>
  <c r="AM1237" i="1" s="1"/>
  <c r="S1238" i="1"/>
  <c r="U1238" i="1"/>
  <c r="AM1238" i="1" s="1"/>
  <c r="S1239" i="1"/>
  <c r="U1239" i="1"/>
  <c r="AM1239" i="1" s="1"/>
  <c r="S1240" i="1"/>
  <c r="U1240" i="1"/>
  <c r="AM1240" i="1" s="1"/>
  <c r="S1241" i="1"/>
  <c r="U1241" i="1"/>
  <c r="AM1241" i="1" s="1"/>
  <c r="S1242" i="1"/>
  <c r="U1242" i="1"/>
  <c r="AM1242" i="1" s="1"/>
  <c r="S1243" i="1"/>
  <c r="U1243" i="1"/>
  <c r="AM1243" i="1" s="1"/>
  <c r="S1244" i="1"/>
  <c r="U1244" i="1"/>
  <c r="AM1244" i="1" s="1"/>
  <c r="S1245" i="1"/>
  <c r="U1245" i="1"/>
  <c r="AM1245" i="1" s="1"/>
  <c r="S1246" i="1"/>
  <c r="U1246" i="1"/>
  <c r="AM1246" i="1" s="1"/>
  <c r="S1247" i="1"/>
  <c r="U1247" i="1"/>
  <c r="AM1247" i="1" s="1"/>
  <c r="S1248" i="1"/>
  <c r="U1248" i="1"/>
  <c r="AM1248" i="1" s="1"/>
  <c r="S1249" i="1"/>
  <c r="U1249" i="1"/>
  <c r="AM1249" i="1" s="1"/>
  <c r="AU1249" i="1" s="1"/>
  <c r="S1250" i="1"/>
  <c r="U1250" i="1"/>
  <c r="AM1250" i="1" s="1"/>
  <c r="S1251" i="1"/>
  <c r="U1251" i="1"/>
  <c r="AM1251" i="1" s="1"/>
  <c r="S1252" i="1"/>
  <c r="U1252" i="1"/>
  <c r="AM1252" i="1" s="1"/>
  <c r="S1253" i="1"/>
  <c r="U1253" i="1"/>
  <c r="AM1253" i="1" s="1"/>
  <c r="S1254" i="1"/>
  <c r="U1254" i="1"/>
  <c r="AM1254" i="1" s="1"/>
  <c r="S1255" i="1"/>
  <c r="U1255" i="1"/>
  <c r="AM1255" i="1" s="1"/>
  <c r="S1256" i="1"/>
  <c r="U1256" i="1"/>
  <c r="AM1256" i="1" s="1"/>
  <c r="S1257" i="1"/>
  <c r="U1257" i="1"/>
  <c r="AM1257" i="1" s="1"/>
  <c r="S1258" i="1"/>
  <c r="U1258" i="1"/>
  <c r="AM1258" i="1" s="1"/>
  <c r="S1259" i="1"/>
  <c r="U1259" i="1"/>
  <c r="AM1259" i="1" s="1"/>
  <c r="S1260" i="1"/>
  <c r="U1260" i="1"/>
  <c r="AM1260" i="1" s="1"/>
  <c r="S1261" i="1"/>
  <c r="U1261" i="1"/>
  <c r="AM1261" i="1" s="1"/>
  <c r="S1262" i="1"/>
  <c r="U1262" i="1"/>
  <c r="AM1262" i="1" s="1"/>
  <c r="S1263" i="1"/>
  <c r="U1263" i="1"/>
  <c r="AM1263" i="1" s="1"/>
  <c r="S1264" i="1"/>
  <c r="U1264" i="1"/>
  <c r="AM1264" i="1" s="1"/>
  <c r="S1265" i="1"/>
  <c r="U1265" i="1"/>
  <c r="AM1265" i="1" s="1"/>
  <c r="S1266" i="1"/>
  <c r="U1266" i="1"/>
  <c r="AM1266" i="1" s="1"/>
  <c r="S1267" i="1"/>
  <c r="U1267" i="1"/>
  <c r="AM1267" i="1" s="1"/>
  <c r="S1268" i="1"/>
  <c r="U1268" i="1"/>
  <c r="AM1268" i="1" s="1"/>
  <c r="S1269" i="1"/>
  <c r="U1269" i="1"/>
  <c r="AM1269" i="1" s="1"/>
  <c r="AU1269" i="1" s="1"/>
  <c r="S1270" i="1"/>
  <c r="U1270" i="1"/>
  <c r="AM1270" i="1"/>
  <c r="S1271" i="1"/>
  <c r="U1271" i="1"/>
  <c r="AM1271" i="1" s="1"/>
  <c r="S1272" i="1"/>
  <c r="U1272" i="1"/>
  <c r="AM1272" i="1" s="1"/>
  <c r="S1273" i="1"/>
  <c r="U1273" i="1"/>
  <c r="AM1273" i="1" s="1"/>
  <c r="S1274" i="1"/>
  <c r="U1274" i="1"/>
  <c r="AM1274" i="1" s="1"/>
  <c r="S1275" i="1"/>
  <c r="U1275" i="1"/>
  <c r="AM1275" i="1" s="1"/>
  <c r="S1276" i="1"/>
  <c r="U1276" i="1"/>
  <c r="AM1276" i="1" s="1"/>
  <c r="S1277" i="1"/>
  <c r="U1277" i="1"/>
  <c r="AM1277" i="1" s="1"/>
  <c r="S1278" i="1"/>
  <c r="U1278" i="1"/>
  <c r="AM1278" i="1" s="1"/>
  <c r="S1279" i="1"/>
  <c r="U1279" i="1"/>
  <c r="AM1279" i="1" s="1"/>
  <c r="S1280" i="1"/>
  <c r="U1280" i="1"/>
  <c r="AM1280" i="1" s="1"/>
  <c r="S1281" i="1"/>
  <c r="U1281" i="1"/>
  <c r="AM1281" i="1" s="1"/>
  <c r="S1282" i="1"/>
  <c r="U1282" i="1"/>
  <c r="AM1282" i="1" s="1"/>
  <c r="S1283" i="1"/>
  <c r="U1283" i="1"/>
  <c r="AM1283" i="1" s="1"/>
  <c r="S1284" i="1"/>
  <c r="U1284" i="1"/>
  <c r="AM1284" i="1" s="1"/>
  <c r="S1285" i="1"/>
  <c r="U1285" i="1"/>
  <c r="AM1285" i="1" s="1"/>
  <c r="S1286" i="1"/>
  <c r="U1286" i="1"/>
  <c r="AM1286" i="1" s="1"/>
  <c r="S1287" i="1"/>
  <c r="U1287" i="1"/>
  <c r="AM1287" i="1" s="1"/>
  <c r="S1288" i="1"/>
  <c r="U1288" i="1"/>
  <c r="AM1288" i="1" s="1"/>
  <c r="S1289" i="1"/>
  <c r="U1289" i="1"/>
  <c r="AM1289" i="1" s="1"/>
  <c r="S1290" i="1"/>
  <c r="U1290" i="1"/>
  <c r="AM1290" i="1" s="1"/>
  <c r="S1291" i="1"/>
  <c r="U1291" i="1"/>
  <c r="AM1291" i="1" s="1"/>
  <c r="S1292" i="1"/>
  <c r="U1292" i="1"/>
  <c r="AM1292" i="1" s="1"/>
  <c r="S1293" i="1"/>
  <c r="U1293" i="1"/>
  <c r="AM1293" i="1" s="1"/>
  <c r="S1294" i="1"/>
  <c r="U1294" i="1"/>
  <c r="AM1294" i="1" s="1"/>
  <c r="S1295" i="1"/>
  <c r="U1295" i="1"/>
  <c r="AM1295" i="1" s="1"/>
  <c r="S1296" i="1"/>
  <c r="U1296" i="1"/>
  <c r="AM1296" i="1" s="1"/>
  <c r="S1297" i="1"/>
  <c r="U1297" i="1"/>
  <c r="AM1297" i="1" s="1"/>
  <c r="S1298" i="1"/>
  <c r="U1298" i="1"/>
  <c r="AM1298" i="1" s="1"/>
  <c r="S1299" i="1"/>
  <c r="U1299" i="1"/>
  <c r="AM1299" i="1" s="1"/>
  <c r="S1300" i="1"/>
  <c r="U1300" i="1"/>
  <c r="AM1300" i="1"/>
  <c r="S1301" i="1"/>
  <c r="U1301" i="1"/>
  <c r="AM1301" i="1" s="1"/>
  <c r="S1302" i="1"/>
  <c r="U1302" i="1"/>
  <c r="AM1302" i="1" s="1"/>
  <c r="S1303" i="1"/>
  <c r="U1303" i="1"/>
  <c r="AM1303" i="1" s="1"/>
  <c r="S1304" i="1"/>
  <c r="U1304" i="1"/>
  <c r="AM1304" i="1" s="1"/>
  <c r="S1305" i="1"/>
  <c r="U1305" i="1"/>
  <c r="AM1305" i="1" s="1"/>
  <c r="S1306" i="1"/>
  <c r="U1306" i="1"/>
  <c r="AM1306" i="1" s="1"/>
  <c r="S1307" i="1"/>
  <c r="U1307" i="1"/>
  <c r="AM1307" i="1" s="1"/>
  <c r="S1308" i="1"/>
  <c r="U1308" i="1"/>
  <c r="AM1308" i="1" s="1"/>
  <c r="S1309" i="1"/>
  <c r="U1309" i="1"/>
  <c r="AM1309" i="1" s="1"/>
  <c r="S1310" i="1"/>
  <c r="U1310" i="1"/>
  <c r="AM1310" i="1" s="1"/>
  <c r="S1311" i="1"/>
  <c r="U1311" i="1"/>
  <c r="AM1311" i="1" s="1"/>
  <c r="S1312" i="1"/>
  <c r="U1312" i="1"/>
  <c r="AM1312" i="1" s="1"/>
  <c r="S1313" i="1"/>
  <c r="U1313" i="1"/>
  <c r="AM1313" i="1" s="1"/>
  <c r="S1314" i="1"/>
  <c r="U1314" i="1"/>
  <c r="AM1314" i="1" s="1"/>
  <c r="S1315" i="1"/>
  <c r="U1315" i="1"/>
  <c r="AM1315" i="1" s="1"/>
  <c r="S1316" i="1"/>
  <c r="U1316" i="1"/>
  <c r="AM1316" i="1" s="1"/>
  <c r="S1317" i="1"/>
  <c r="U1317" i="1"/>
  <c r="AM1317" i="1" s="1"/>
  <c r="S1318" i="1"/>
  <c r="U1318" i="1"/>
  <c r="AM1318" i="1" s="1"/>
  <c r="S1319" i="1"/>
  <c r="U1319" i="1"/>
  <c r="AM1319" i="1" s="1"/>
  <c r="S1320" i="1"/>
  <c r="U1320" i="1"/>
  <c r="AM1320" i="1" s="1"/>
  <c r="S1321" i="1"/>
  <c r="U1321" i="1"/>
  <c r="AM1321" i="1" s="1"/>
  <c r="S1322" i="1"/>
  <c r="U1322" i="1"/>
  <c r="AM1322" i="1" s="1"/>
  <c r="S1323" i="1"/>
  <c r="U1323" i="1"/>
  <c r="AM1323" i="1" s="1"/>
  <c r="S1324" i="1"/>
  <c r="U1324" i="1"/>
  <c r="AM1324" i="1" s="1"/>
  <c r="S1325" i="1"/>
  <c r="U1325" i="1"/>
  <c r="AM1325" i="1" s="1"/>
  <c r="S1326" i="1"/>
  <c r="U1326" i="1"/>
  <c r="AM1326" i="1" s="1"/>
  <c r="S1327" i="1"/>
  <c r="U1327" i="1"/>
  <c r="AM1327" i="1" s="1"/>
  <c r="S1328" i="1"/>
  <c r="U1328" i="1"/>
  <c r="AM1328" i="1" s="1"/>
  <c r="AU1328" i="1"/>
  <c r="S1329" i="1"/>
  <c r="U1329" i="1"/>
  <c r="AM1329" i="1" s="1"/>
  <c r="S1330" i="1"/>
  <c r="U1330" i="1"/>
  <c r="AM1330" i="1" s="1"/>
  <c r="S1331" i="1"/>
  <c r="U1331" i="1"/>
  <c r="AM1331" i="1" s="1"/>
  <c r="S1332" i="1"/>
  <c r="U1332" i="1"/>
  <c r="AM1332" i="1" s="1"/>
  <c r="S1333" i="1"/>
  <c r="U1333" i="1"/>
  <c r="AM1333" i="1" s="1"/>
  <c r="S1334" i="1"/>
  <c r="U1334" i="1"/>
  <c r="AM1334" i="1" s="1"/>
  <c r="S1335" i="1"/>
  <c r="U1335" i="1"/>
  <c r="AM1335" i="1" s="1"/>
  <c r="S1336" i="1"/>
  <c r="U1336" i="1"/>
  <c r="AM1336" i="1" s="1"/>
  <c r="S1337" i="1"/>
  <c r="U1337" i="1"/>
  <c r="AM1337" i="1" s="1"/>
  <c r="S1338" i="1"/>
  <c r="U1338" i="1"/>
  <c r="AM1338" i="1" s="1"/>
  <c r="AU1338" i="1" s="1"/>
  <c r="S1339" i="1"/>
  <c r="U1339" i="1"/>
  <c r="AM1339" i="1" s="1"/>
  <c r="S1340" i="1"/>
  <c r="U1340" i="1"/>
  <c r="AM1340" i="1" s="1"/>
  <c r="S1341" i="1"/>
  <c r="U1341" i="1"/>
  <c r="AM1341" i="1" s="1"/>
  <c r="S1342" i="1"/>
  <c r="U1342" i="1"/>
  <c r="AM1342" i="1" s="1"/>
  <c r="S1343" i="1"/>
  <c r="U1343" i="1"/>
  <c r="AM1343" i="1" s="1"/>
  <c r="S1344" i="1"/>
  <c r="U1344" i="1"/>
  <c r="AM1344" i="1" s="1"/>
  <c r="S1345" i="1"/>
  <c r="U1345" i="1"/>
  <c r="AM1345" i="1" s="1"/>
  <c r="S1346" i="1"/>
  <c r="U1346" i="1"/>
  <c r="AM1346" i="1" s="1"/>
  <c r="S1347" i="1"/>
  <c r="U1347" i="1"/>
  <c r="AM1347" i="1" s="1"/>
  <c r="S1348" i="1"/>
  <c r="U1348" i="1"/>
  <c r="AM1348" i="1" s="1"/>
  <c r="S1349" i="1"/>
  <c r="U1349" i="1"/>
  <c r="AM1349" i="1" s="1"/>
  <c r="S1350" i="1"/>
  <c r="U1350" i="1"/>
  <c r="AM1350" i="1" s="1"/>
  <c r="S1351" i="1"/>
  <c r="U1351" i="1"/>
  <c r="AM1351" i="1" s="1"/>
  <c r="S1352" i="1"/>
  <c r="U1352" i="1"/>
  <c r="AM1352" i="1" s="1"/>
  <c r="S1353" i="1"/>
  <c r="U1353" i="1"/>
  <c r="AM1353" i="1" s="1"/>
  <c r="S1354" i="1"/>
  <c r="U1354" i="1"/>
  <c r="AM1354" i="1" s="1"/>
  <c r="S1355" i="1"/>
  <c r="U1355" i="1"/>
  <c r="AM1355" i="1" s="1"/>
  <c r="S1356" i="1"/>
  <c r="U1356" i="1"/>
  <c r="AM1356" i="1" s="1"/>
  <c r="S1357" i="1"/>
  <c r="U1357" i="1"/>
  <c r="AM1357" i="1" s="1"/>
  <c r="S1358" i="1"/>
  <c r="U1358" i="1"/>
  <c r="AM1358" i="1" s="1"/>
  <c r="S1359" i="1"/>
  <c r="U1359" i="1"/>
  <c r="AM1359" i="1" s="1"/>
  <c r="S1360" i="1"/>
  <c r="U1360" i="1"/>
  <c r="AM1360" i="1" s="1"/>
  <c r="S1361" i="1"/>
  <c r="U1361" i="1"/>
  <c r="AM1361" i="1" s="1"/>
  <c r="S1362" i="1"/>
  <c r="U1362" i="1"/>
  <c r="AM1362" i="1" s="1"/>
  <c r="S1363" i="1"/>
  <c r="U1363" i="1"/>
  <c r="AM1363" i="1" s="1"/>
  <c r="S1364" i="1"/>
  <c r="U1364" i="1"/>
  <c r="AM1364" i="1" s="1"/>
  <c r="S1365" i="1"/>
  <c r="U1365" i="1"/>
  <c r="AM1365" i="1"/>
  <c r="S1366" i="1"/>
  <c r="U1366" i="1"/>
  <c r="AM1366" i="1" s="1"/>
  <c r="S1367" i="1"/>
  <c r="U1367" i="1"/>
  <c r="AM1367" i="1" s="1"/>
  <c r="S1368" i="1"/>
  <c r="U1368" i="1"/>
  <c r="AM1368" i="1" s="1"/>
  <c r="S1369" i="1"/>
  <c r="U1369" i="1"/>
  <c r="AM1369" i="1"/>
  <c r="S1370" i="1"/>
  <c r="U1370" i="1"/>
  <c r="AM1370" i="1" s="1"/>
  <c r="S1371" i="1"/>
  <c r="U1371" i="1"/>
  <c r="AM1371" i="1" s="1"/>
  <c r="S1372" i="1"/>
  <c r="U1372" i="1"/>
  <c r="AM1372" i="1" s="1"/>
  <c r="S1373" i="1"/>
  <c r="U1373" i="1"/>
  <c r="AM1373" i="1" s="1"/>
  <c r="S1374" i="1"/>
  <c r="U1374" i="1"/>
  <c r="AM1374" i="1" s="1"/>
  <c r="S1375" i="1"/>
  <c r="U1375" i="1"/>
  <c r="AM1375" i="1" s="1"/>
  <c r="S1376" i="1"/>
  <c r="U1376" i="1"/>
  <c r="AM1376" i="1" s="1"/>
  <c r="S1377" i="1"/>
  <c r="U1377" i="1"/>
  <c r="AM1377" i="1" s="1"/>
  <c r="S1378" i="1"/>
  <c r="U1378" i="1"/>
  <c r="AM1378" i="1" s="1"/>
  <c r="S1379" i="1"/>
  <c r="U1379" i="1"/>
  <c r="AM1379" i="1" s="1"/>
  <c r="S1380" i="1"/>
  <c r="U1380" i="1"/>
  <c r="AM1380" i="1" s="1"/>
  <c r="S1381" i="1"/>
  <c r="U1381" i="1"/>
  <c r="AM1381" i="1" s="1"/>
  <c r="S1382" i="1"/>
  <c r="U1382" i="1"/>
  <c r="AM1382" i="1" s="1"/>
  <c r="AW1382" i="1" s="1"/>
  <c r="S1383" i="1"/>
  <c r="U1383" i="1"/>
  <c r="AM1383" i="1" s="1"/>
  <c r="S1384" i="1"/>
  <c r="U1384" i="1"/>
  <c r="AM1384" i="1" s="1"/>
  <c r="S1385" i="1"/>
  <c r="U1385" i="1"/>
  <c r="AM1385" i="1" s="1"/>
  <c r="S1386" i="1"/>
  <c r="U1386" i="1"/>
  <c r="AM1386" i="1" s="1"/>
  <c r="S1387" i="1"/>
  <c r="U1387" i="1"/>
  <c r="AM1387" i="1" s="1"/>
  <c r="S1388" i="1"/>
  <c r="U1388" i="1"/>
  <c r="AM1388" i="1" s="1"/>
  <c r="S1389" i="1"/>
  <c r="U1389" i="1"/>
  <c r="AM1389" i="1" s="1"/>
  <c r="S1390" i="1"/>
  <c r="U1390" i="1"/>
  <c r="AM1390" i="1" s="1"/>
  <c r="S1391" i="1"/>
  <c r="U1391" i="1"/>
  <c r="AM1391" i="1" s="1"/>
  <c r="S1392" i="1"/>
  <c r="U1392" i="1"/>
  <c r="AM1392" i="1" s="1"/>
  <c r="S1393" i="1"/>
  <c r="U1393" i="1"/>
  <c r="AM1393" i="1" s="1"/>
  <c r="S1394" i="1"/>
  <c r="U1394" i="1"/>
  <c r="AM1394" i="1" s="1"/>
  <c r="S1395" i="1"/>
  <c r="U1395" i="1"/>
  <c r="AM1395" i="1" s="1"/>
  <c r="S1396" i="1"/>
  <c r="U1396" i="1"/>
  <c r="AM1396" i="1" s="1"/>
  <c r="S1397" i="1"/>
  <c r="U1397" i="1"/>
  <c r="AM1397" i="1" s="1"/>
  <c r="S1398" i="1"/>
  <c r="U1398" i="1"/>
  <c r="AM1398" i="1" s="1"/>
  <c r="S1399" i="1"/>
  <c r="U1399" i="1"/>
  <c r="AM1399" i="1"/>
  <c r="S1400" i="1"/>
  <c r="U1400" i="1"/>
  <c r="AM1400" i="1" s="1"/>
  <c r="S1401" i="1"/>
  <c r="U1401" i="1"/>
  <c r="AM1401" i="1" s="1"/>
  <c r="S1402" i="1"/>
  <c r="U1402" i="1"/>
  <c r="AM1402" i="1" s="1"/>
  <c r="S1403" i="1"/>
  <c r="U1403" i="1"/>
  <c r="AM1403" i="1" s="1"/>
  <c r="S1404" i="1"/>
  <c r="U1404" i="1"/>
  <c r="AM1404" i="1" s="1"/>
  <c r="S1405" i="1"/>
  <c r="U1405" i="1"/>
  <c r="AM1405" i="1" s="1"/>
  <c r="S1406" i="1"/>
  <c r="U1406" i="1"/>
  <c r="AM1406" i="1" s="1"/>
  <c r="S1407" i="1"/>
  <c r="U1407" i="1"/>
  <c r="AM1407" i="1" s="1"/>
  <c r="S1408" i="1"/>
  <c r="U1408" i="1"/>
  <c r="AM1408" i="1" s="1"/>
  <c r="S1409" i="1"/>
  <c r="U1409" i="1"/>
  <c r="AM1409" i="1" s="1"/>
  <c r="S1410" i="1"/>
  <c r="U1410" i="1"/>
  <c r="AM1410" i="1"/>
  <c r="S1411" i="1"/>
  <c r="U1411" i="1"/>
  <c r="AM1411" i="1" s="1"/>
  <c r="S1412" i="1"/>
  <c r="U1412" i="1"/>
  <c r="AM1412" i="1" s="1"/>
  <c r="S1413" i="1"/>
  <c r="U1413" i="1"/>
  <c r="AM1413" i="1" s="1"/>
  <c r="S1414" i="1"/>
  <c r="U1414" i="1"/>
  <c r="AM1414" i="1" s="1"/>
  <c r="S1415" i="1"/>
  <c r="U1415" i="1"/>
  <c r="AM1415" i="1" s="1"/>
  <c r="S1416" i="1"/>
  <c r="U1416" i="1"/>
  <c r="AM1416" i="1" s="1"/>
  <c r="S1417" i="1"/>
  <c r="U1417" i="1"/>
  <c r="AM1417" i="1" s="1"/>
  <c r="S1418" i="1"/>
  <c r="U1418" i="1"/>
  <c r="AM1418" i="1" s="1"/>
  <c r="S1419" i="1"/>
  <c r="U1419" i="1"/>
  <c r="AM1419" i="1" s="1"/>
  <c r="S1420" i="1"/>
  <c r="U1420" i="1"/>
  <c r="AM1420" i="1" s="1"/>
  <c r="S1421" i="1"/>
  <c r="U1421" i="1"/>
  <c r="AM1421" i="1" s="1"/>
  <c r="S1422" i="1"/>
  <c r="U1422" i="1"/>
  <c r="AM1422" i="1" s="1"/>
  <c r="AV1422" i="1" s="1"/>
  <c r="S1423" i="1"/>
  <c r="U1423" i="1"/>
  <c r="AM1423" i="1" s="1"/>
  <c r="S1424" i="1"/>
  <c r="U1424" i="1"/>
  <c r="AM1424" i="1" s="1"/>
  <c r="S1425" i="1"/>
  <c r="U1425" i="1"/>
  <c r="AM1425" i="1" s="1"/>
  <c r="S1426" i="1"/>
  <c r="U1426" i="1"/>
  <c r="AM1426" i="1" s="1"/>
  <c r="S1427" i="1"/>
  <c r="U1427" i="1"/>
  <c r="AM1427" i="1" s="1"/>
  <c r="S1428" i="1"/>
  <c r="U1428" i="1"/>
  <c r="AM1428" i="1" s="1"/>
  <c r="AU1428" i="1" s="1"/>
  <c r="S1429" i="1"/>
  <c r="U1429" i="1"/>
  <c r="AM1429" i="1"/>
  <c r="S1430" i="1"/>
  <c r="U1430" i="1"/>
  <c r="AM1430" i="1" s="1"/>
  <c r="S1431" i="1"/>
  <c r="U1431" i="1"/>
  <c r="AM1431" i="1" s="1"/>
  <c r="S1432" i="1"/>
  <c r="U1432" i="1"/>
  <c r="AM1432" i="1" s="1"/>
  <c r="S1433" i="1"/>
  <c r="U1433" i="1"/>
  <c r="AM1433" i="1" s="1"/>
  <c r="S1434" i="1"/>
  <c r="U1434" i="1"/>
  <c r="AM1434" i="1" s="1"/>
  <c r="S1435" i="1"/>
  <c r="U1435" i="1"/>
  <c r="AM1435" i="1" s="1"/>
  <c r="S1436" i="1"/>
  <c r="U1436" i="1"/>
  <c r="AM1436" i="1"/>
  <c r="S1437" i="1"/>
  <c r="U1437" i="1"/>
  <c r="AM1437" i="1" s="1"/>
  <c r="AW1437" i="1"/>
  <c r="S1438" i="1"/>
  <c r="U1438" i="1"/>
  <c r="AM1438" i="1" s="1"/>
  <c r="S1439" i="1"/>
  <c r="U1439" i="1"/>
  <c r="AM1439" i="1" s="1"/>
  <c r="S1440" i="1"/>
  <c r="U1440" i="1"/>
  <c r="AM1440" i="1" s="1"/>
  <c r="S1441" i="1"/>
  <c r="U1441" i="1"/>
  <c r="AM1441" i="1" s="1"/>
  <c r="S1442" i="1"/>
  <c r="U1442" i="1"/>
  <c r="AM1442" i="1" s="1"/>
  <c r="S1443" i="1"/>
  <c r="U1443" i="1"/>
  <c r="AM1443" i="1" s="1"/>
  <c r="AV1443" i="1" s="1"/>
  <c r="S1444" i="1"/>
  <c r="U1444" i="1"/>
  <c r="AM1444" i="1" s="1"/>
  <c r="S1445" i="1"/>
  <c r="U1445" i="1"/>
  <c r="AM1445" i="1" s="1"/>
  <c r="S1446" i="1"/>
  <c r="U1446" i="1"/>
  <c r="AM1446" i="1" s="1"/>
  <c r="S1447" i="1"/>
  <c r="U1447" i="1"/>
  <c r="AM1447" i="1" s="1"/>
  <c r="S1448" i="1"/>
  <c r="U1448" i="1"/>
  <c r="AM1448" i="1" s="1"/>
  <c r="S1449" i="1"/>
  <c r="U1449" i="1"/>
  <c r="AM1449" i="1" s="1"/>
  <c r="S1450" i="1"/>
  <c r="U1450" i="1"/>
  <c r="AM1450" i="1" s="1"/>
  <c r="S1451" i="1"/>
  <c r="U1451" i="1"/>
  <c r="AM1451" i="1" s="1"/>
  <c r="S1452" i="1"/>
  <c r="U1452" i="1"/>
  <c r="AM1452" i="1" s="1"/>
  <c r="S1453" i="1"/>
  <c r="U1453" i="1"/>
  <c r="AM1453" i="1" s="1"/>
  <c r="S1454" i="1"/>
  <c r="U1454" i="1"/>
  <c r="AM1454" i="1" s="1"/>
  <c r="S1455" i="1"/>
  <c r="U1455" i="1"/>
  <c r="AM1455" i="1" s="1"/>
  <c r="AV1455" i="1" s="1"/>
  <c r="S1456" i="1"/>
  <c r="U1456" i="1"/>
  <c r="AM1456" i="1" s="1"/>
  <c r="S1457" i="1"/>
  <c r="U1457" i="1"/>
  <c r="AM1457" i="1" s="1"/>
  <c r="S1458" i="1"/>
  <c r="U1458" i="1"/>
  <c r="AM1458" i="1" s="1"/>
  <c r="S1459" i="1"/>
  <c r="U1459" i="1"/>
  <c r="AM1459" i="1" s="1"/>
  <c r="S1460" i="1"/>
  <c r="U1460" i="1"/>
  <c r="AM1460" i="1" s="1"/>
  <c r="S1461" i="1"/>
  <c r="U1461" i="1"/>
  <c r="AM1461" i="1" s="1"/>
  <c r="S1462" i="1"/>
  <c r="U1462" i="1"/>
  <c r="AM1462" i="1" s="1"/>
  <c r="S1463" i="1"/>
  <c r="U1463" i="1"/>
  <c r="AM1463" i="1" s="1"/>
  <c r="S1464" i="1"/>
  <c r="U1464" i="1"/>
  <c r="AM1464" i="1" s="1"/>
  <c r="S1465" i="1"/>
  <c r="U1465" i="1"/>
  <c r="AM1465" i="1" s="1"/>
  <c r="S1466" i="1"/>
  <c r="U1466" i="1"/>
  <c r="AM1466" i="1" s="1"/>
  <c r="S1467" i="1"/>
  <c r="U1467" i="1"/>
  <c r="AM1467" i="1" s="1"/>
  <c r="S1468" i="1"/>
  <c r="U1468" i="1"/>
  <c r="AM1468" i="1" s="1"/>
  <c r="S1469" i="1"/>
  <c r="U1469" i="1"/>
  <c r="AM1469" i="1"/>
  <c r="S1470" i="1"/>
  <c r="U1470" i="1"/>
  <c r="AM1470" i="1" s="1"/>
  <c r="S1471" i="1"/>
  <c r="U1471" i="1"/>
  <c r="AM1471" i="1" s="1"/>
  <c r="S1472" i="1"/>
  <c r="U1472" i="1"/>
  <c r="AM1472" i="1" s="1"/>
  <c r="S1473" i="1"/>
  <c r="U1473" i="1"/>
  <c r="AM1473" i="1" s="1"/>
  <c r="S1474" i="1"/>
  <c r="U1474" i="1"/>
  <c r="AM1474" i="1" s="1"/>
  <c r="S1475" i="1"/>
  <c r="U1475" i="1"/>
  <c r="AM1475" i="1" s="1"/>
  <c r="S1476" i="1"/>
  <c r="U1476" i="1"/>
  <c r="AM1476" i="1" s="1"/>
  <c r="S1477" i="1"/>
  <c r="U1477" i="1"/>
  <c r="AM1477" i="1" s="1"/>
  <c r="S1478" i="1"/>
  <c r="U1478" i="1"/>
  <c r="AM1478" i="1" s="1"/>
  <c r="S1479" i="1"/>
  <c r="U1479" i="1"/>
  <c r="AM1479" i="1" s="1"/>
  <c r="S1480" i="1"/>
  <c r="U1480" i="1"/>
  <c r="AM1480" i="1" s="1"/>
  <c r="S1481" i="1"/>
  <c r="U1481" i="1"/>
  <c r="AM1481" i="1" s="1"/>
  <c r="S1482" i="1"/>
  <c r="U1482" i="1"/>
  <c r="AM1482" i="1" s="1"/>
  <c r="S1483" i="1"/>
  <c r="U1483" i="1"/>
  <c r="AM1483" i="1" s="1"/>
  <c r="S1484" i="1"/>
  <c r="U1484" i="1"/>
  <c r="AM1484" i="1" s="1"/>
  <c r="S1485" i="1"/>
  <c r="U1485" i="1"/>
  <c r="AM1485" i="1" s="1"/>
  <c r="S1486" i="1"/>
  <c r="U1486" i="1"/>
  <c r="AM1486" i="1" s="1"/>
  <c r="S1487" i="1"/>
  <c r="U1487" i="1"/>
  <c r="AM1487" i="1" s="1"/>
  <c r="S1488" i="1"/>
  <c r="U1488" i="1"/>
  <c r="AM1488" i="1" s="1"/>
  <c r="S1489" i="1"/>
  <c r="U1489" i="1"/>
  <c r="AM1489" i="1" s="1"/>
  <c r="AU1489" i="1" s="1"/>
  <c r="S1490" i="1"/>
  <c r="U1490" i="1"/>
  <c r="AM1490" i="1" s="1"/>
  <c r="S1491" i="1"/>
  <c r="U1491" i="1"/>
  <c r="AM1491" i="1" s="1"/>
  <c r="S1492" i="1"/>
  <c r="U1492" i="1"/>
  <c r="AM1492" i="1" s="1"/>
  <c r="S1493" i="1"/>
  <c r="U1493" i="1"/>
  <c r="AM1493" i="1" s="1"/>
  <c r="S1494" i="1"/>
  <c r="U1494" i="1"/>
  <c r="AM1494" i="1" s="1"/>
  <c r="S1495" i="1"/>
  <c r="U1495" i="1"/>
  <c r="AM1495" i="1" s="1"/>
  <c r="S1496" i="1"/>
  <c r="U1496" i="1"/>
  <c r="AM1496" i="1" s="1"/>
  <c r="S1497" i="1"/>
  <c r="U1497" i="1"/>
  <c r="AM1497" i="1" s="1"/>
  <c r="S1498" i="1"/>
  <c r="U1498" i="1"/>
  <c r="AM1498" i="1" s="1"/>
  <c r="S1499" i="1"/>
  <c r="U1499" i="1"/>
  <c r="AM1499" i="1" s="1"/>
  <c r="S1500" i="1"/>
  <c r="U1500" i="1"/>
  <c r="AM1500" i="1" s="1"/>
  <c r="S1501" i="1"/>
  <c r="U1501" i="1"/>
  <c r="AM1501" i="1" s="1"/>
  <c r="S1502" i="1"/>
  <c r="U1502" i="1"/>
  <c r="AM1502" i="1" s="1"/>
  <c r="S1503" i="1"/>
  <c r="U1503" i="1"/>
  <c r="AM1503" i="1" s="1"/>
  <c r="S1504" i="1"/>
  <c r="U1504" i="1"/>
  <c r="AM1504" i="1" s="1"/>
  <c r="S1505" i="1"/>
  <c r="U1505" i="1"/>
  <c r="AM1505" i="1" s="1"/>
  <c r="S1506" i="1"/>
  <c r="U1506" i="1"/>
  <c r="AM1506" i="1" s="1"/>
  <c r="S1507" i="1"/>
  <c r="U1507" i="1"/>
  <c r="AM1507" i="1" s="1"/>
  <c r="AV1507" i="1" s="1"/>
  <c r="S1508" i="1"/>
  <c r="U1508" i="1"/>
  <c r="AM1508" i="1"/>
  <c r="S1509" i="1"/>
  <c r="U1509" i="1"/>
  <c r="AM1509" i="1" s="1"/>
  <c r="S1510" i="1"/>
  <c r="U1510" i="1"/>
  <c r="AM1510" i="1" s="1"/>
  <c r="AU1510" i="1"/>
  <c r="S1511" i="1"/>
  <c r="U1511" i="1"/>
  <c r="AM1511" i="1" s="1"/>
  <c r="S1512" i="1"/>
  <c r="U1512" i="1"/>
  <c r="AM1512" i="1" s="1"/>
  <c r="S1513" i="1"/>
  <c r="U1513" i="1"/>
  <c r="AM1513" i="1" s="1"/>
  <c r="S1514" i="1"/>
  <c r="U1514" i="1"/>
  <c r="AM1514" i="1" s="1"/>
  <c r="S1515" i="1"/>
  <c r="U1515" i="1"/>
  <c r="AM1515" i="1" s="1"/>
  <c r="S1516" i="1"/>
  <c r="U1516" i="1"/>
  <c r="AM1516" i="1" s="1"/>
  <c r="AU1516" i="1" s="1"/>
  <c r="S1517" i="1"/>
  <c r="U1517" i="1"/>
  <c r="AM1517" i="1" s="1"/>
  <c r="AV1517" i="1" s="1"/>
  <c r="S1518" i="1"/>
  <c r="U1518" i="1"/>
  <c r="AM1518" i="1" s="1"/>
  <c r="S1519" i="1"/>
  <c r="U1519" i="1"/>
  <c r="AM1519" i="1" s="1"/>
  <c r="S1520" i="1"/>
  <c r="U1520" i="1"/>
  <c r="AM1520" i="1" s="1"/>
  <c r="S1521" i="1"/>
  <c r="U1521" i="1"/>
  <c r="AM1521" i="1" s="1"/>
  <c r="S1522" i="1"/>
  <c r="U1522" i="1"/>
  <c r="AM1522" i="1" s="1"/>
  <c r="AV1522" i="1" s="1"/>
  <c r="S1523" i="1"/>
  <c r="U1523" i="1"/>
  <c r="AM1523" i="1" s="1"/>
  <c r="S1524" i="1"/>
  <c r="U1524" i="1"/>
  <c r="AM1524" i="1" s="1"/>
  <c r="S1525" i="1"/>
  <c r="U1525" i="1"/>
  <c r="AM1525" i="1" s="1"/>
  <c r="S1526" i="1"/>
  <c r="U1526" i="1"/>
  <c r="AM1526" i="1" s="1"/>
  <c r="S1527" i="1"/>
  <c r="U1527" i="1"/>
  <c r="AM1527" i="1" s="1"/>
  <c r="AV1527" i="1" s="1"/>
  <c r="S1528" i="1"/>
  <c r="U1528" i="1"/>
  <c r="AM1528" i="1"/>
  <c r="S1529" i="1"/>
  <c r="U1529" i="1"/>
  <c r="AM1529" i="1" s="1"/>
  <c r="S1530" i="1"/>
  <c r="U1530" i="1"/>
  <c r="AM1530" i="1" s="1"/>
  <c r="S1531" i="1"/>
  <c r="U1531" i="1"/>
  <c r="AM1531" i="1" s="1"/>
  <c r="S1532" i="1"/>
  <c r="U1532" i="1"/>
  <c r="AM1532" i="1" s="1"/>
  <c r="S1533" i="1"/>
  <c r="U1533" i="1"/>
  <c r="AM1533" i="1" s="1"/>
  <c r="S1534" i="1"/>
  <c r="U1534" i="1"/>
  <c r="AM1534" i="1" s="1"/>
  <c r="S1535" i="1"/>
  <c r="U1535" i="1"/>
  <c r="AM1535" i="1" s="1"/>
  <c r="S1536" i="1"/>
  <c r="U1536" i="1"/>
  <c r="AM1536" i="1" s="1"/>
  <c r="S1537" i="1"/>
  <c r="U1537" i="1"/>
  <c r="AM1537" i="1" s="1"/>
  <c r="S1538" i="1"/>
  <c r="U1538" i="1"/>
  <c r="AM1538" i="1" s="1"/>
  <c r="S1539" i="1"/>
  <c r="U1539" i="1"/>
  <c r="AM1539" i="1" s="1"/>
  <c r="S1540" i="1"/>
  <c r="U1540" i="1"/>
  <c r="AM1540" i="1" s="1"/>
  <c r="S1541" i="1"/>
  <c r="U1541" i="1"/>
  <c r="AM1541" i="1" s="1"/>
  <c r="S1542" i="1"/>
  <c r="U1542" i="1"/>
  <c r="AM1542" i="1" s="1"/>
  <c r="S1543" i="1"/>
  <c r="U1543" i="1"/>
  <c r="AM1543" i="1"/>
  <c r="S1544" i="1"/>
  <c r="U1544" i="1"/>
  <c r="AM1544" i="1" s="1"/>
  <c r="S1545" i="1"/>
  <c r="U1545" i="1"/>
  <c r="AM1545" i="1" s="1"/>
  <c r="S1546" i="1"/>
  <c r="U1546" i="1"/>
  <c r="AM1546" i="1" s="1"/>
  <c r="S1547" i="1"/>
  <c r="U1547" i="1"/>
  <c r="AM1547" i="1" s="1"/>
  <c r="S1548" i="1"/>
  <c r="U1548" i="1"/>
  <c r="AM1548" i="1"/>
  <c r="S1549" i="1"/>
  <c r="U1549" i="1"/>
  <c r="AM1549" i="1" s="1"/>
  <c r="S1550" i="1"/>
  <c r="U1550" i="1"/>
  <c r="AM1550" i="1" s="1"/>
  <c r="S1551" i="1"/>
  <c r="U1551" i="1"/>
  <c r="AM1551" i="1" s="1"/>
  <c r="S1552" i="1"/>
  <c r="U1552" i="1"/>
  <c r="AM1552" i="1" s="1"/>
  <c r="AW1552" i="1"/>
  <c r="S1553" i="1"/>
  <c r="U1553" i="1"/>
  <c r="AM1553" i="1"/>
  <c r="S1554" i="1"/>
  <c r="U1554" i="1"/>
  <c r="AM1554" i="1" s="1"/>
  <c r="S1555" i="1"/>
  <c r="U1555" i="1"/>
  <c r="AM1555" i="1" s="1"/>
  <c r="S1556" i="1"/>
  <c r="U1556" i="1"/>
  <c r="AM1556" i="1" s="1"/>
  <c r="S1557" i="1"/>
  <c r="U1557" i="1"/>
  <c r="AM1557" i="1" s="1"/>
  <c r="S1558" i="1"/>
  <c r="U1558" i="1"/>
  <c r="AM1558" i="1"/>
  <c r="S1559" i="1"/>
  <c r="U1559" i="1"/>
  <c r="AM1559" i="1" s="1"/>
  <c r="S1560" i="1"/>
  <c r="U1560" i="1"/>
  <c r="AM1560" i="1" s="1"/>
  <c r="S1561" i="1"/>
  <c r="U1561" i="1"/>
  <c r="AM1561" i="1" s="1"/>
  <c r="AU1561" i="1" s="1"/>
  <c r="S1562" i="1"/>
  <c r="U1562" i="1"/>
  <c r="AM1562" i="1" s="1"/>
  <c r="S1563" i="1"/>
  <c r="U1563" i="1"/>
  <c r="AM1563" i="1" s="1"/>
  <c r="S1564" i="1"/>
  <c r="U1564" i="1"/>
  <c r="AM1564" i="1" s="1"/>
  <c r="S1565" i="1"/>
  <c r="U1565" i="1"/>
  <c r="AM1565" i="1" s="1"/>
  <c r="S1566" i="1"/>
  <c r="U1566" i="1"/>
  <c r="AM1566" i="1" s="1"/>
  <c r="S1567" i="1"/>
  <c r="U1567" i="1"/>
  <c r="AM1567" i="1" s="1"/>
  <c r="S1568" i="1"/>
  <c r="U1568" i="1"/>
  <c r="AM1568" i="1" s="1"/>
  <c r="S1569" i="1"/>
  <c r="U1569" i="1"/>
  <c r="AM1569" i="1" s="1"/>
  <c r="S1570" i="1"/>
  <c r="U1570" i="1"/>
  <c r="AM1570" i="1" s="1"/>
  <c r="S1571" i="1"/>
  <c r="U1571" i="1"/>
  <c r="AM1571" i="1" s="1"/>
  <c r="S1572" i="1"/>
  <c r="U1572" i="1"/>
  <c r="AM1572" i="1" s="1"/>
  <c r="S1573" i="1"/>
  <c r="U1573" i="1"/>
  <c r="AM1573" i="1"/>
  <c r="S1574" i="1"/>
  <c r="U1574" i="1"/>
  <c r="AM1574" i="1" s="1"/>
  <c r="S1575" i="1"/>
  <c r="U1575" i="1"/>
  <c r="AM1575" i="1" s="1"/>
  <c r="S1576" i="1"/>
  <c r="U1576" i="1"/>
  <c r="AM1576" i="1" s="1"/>
  <c r="S1577" i="1"/>
  <c r="U1577" i="1"/>
  <c r="AM1577" i="1" s="1"/>
  <c r="S1578" i="1"/>
  <c r="U1578" i="1"/>
  <c r="AM1578" i="1" s="1"/>
  <c r="S1579" i="1"/>
  <c r="U1579" i="1"/>
  <c r="AM1579" i="1" s="1"/>
  <c r="S1580" i="1"/>
  <c r="U1580" i="1"/>
  <c r="AM1580" i="1" s="1"/>
  <c r="S1581" i="1"/>
  <c r="U1581" i="1"/>
  <c r="AM1581" i="1" s="1"/>
  <c r="S1582" i="1"/>
  <c r="U1582" i="1"/>
  <c r="AM1582" i="1" s="1"/>
  <c r="S1583" i="1"/>
  <c r="U1583" i="1"/>
  <c r="AM1583" i="1" s="1"/>
  <c r="S1584" i="1"/>
  <c r="U1584" i="1"/>
  <c r="AM1584" i="1" s="1"/>
  <c r="S1585" i="1"/>
  <c r="U1585" i="1"/>
  <c r="AM1585" i="1" s="1"/>
  <c r="S1586" i="1"/>
  <c r="U1586" i="1"/>
  <c r="AM1586" i="1" s="1"/>
  <c r="S1587" i="1"/>
  <c r="U1587" i="1"/>
  <c r="AM1587" i="1" s="1"/>
  <c r="S1588" i="1"/>
  <c r="U1588" i="1"/>
  <c r="AM1588" i="1" s="1"/>
  <c r="S1589" i="1"/>
  <c r="U1589" i="1"/>
  <c r="AM1589" i="1" s="1"/>
  <c r="S1590" i="1"/>
  <c r="U1590" i="1"/>
  <c r="AM1590" i="1" s="1"/>
  <c r="S1591" i="1"/>
  <c r="U1591" i="1"/>
  <c r="AM1591" i="1" s="1"/>
  <c r="S1592" i="1"/>
  <c r="U1592" i="1"/>
  <c r="AM1592" i="1" s="1"/>
  <c r="S1593" i="1"/>
  <c r="U1593" i="1"/>
  <c r="AM1593" i="1" s="1"/>
  <c r="S1594" i="1"/>
  <c r="U1594" i="1"/>
  <c r="AM1594" i="1" s="1"/>
  <c r="S1595" i="1"/>
  <c r="U1595" i="1"/>
  <c r="AM1595" i="1" s="1"/>
  <c r="S1596" i="1"/>
  <c r="U1596" i="1"/>
  <c r="AM1596" i="1" s="1"/>
  <c r="S1597" i="1"/>
  <c r="U1597" i="1"/>
  <c r="AM1597" i="1" s="1"/>
  <c r="S1598" i="1"/>
  <c r="U1598" i="1"/>
  <c r="AM1598" i="1"/>
  <c r="S1599" i="1"/>
  <c r="U1599" i="1"/>
  <c r="AM1599" i="1" s="1"/>
  <c r="S1600" i="1"/>
  <c r="U1600" i="1"/>
  <c r="AM1600" i="1" s="1"/>
  <c r="S1601" i="1"/>
  <c r="U1601" i="1"/>
  <c r="AM1601" i="1" s="1"/>
  <c r="S1602" i="1"/>
  <c r="U1602" i="1"/>
  <c r="AM1602" i="1" s="1"/>
  <c r="S1603" i="1"/>
  <c r="U1603" i="1"/>
  <c r="AM1603" i="1" s="1"/>
  <c r="S1604" i="1"/>
  <c r="U1604" i="1"/>
  <c r="AM1604" i="1" s="1"/>
  <c r="S1605" i="1"/>
  <c r="U1605" i="1"/>
  <c r="AM1605" i="1" s="1"/>
  <c r="S1606" i="1"/>
  <c r="U1606" i="1"/>
  <c r="AM1606" i="1" s="1"/>
  <c r="S1607" i="1"/>
  <c r="U1607" i="1"/>
  <c r="AM1607" i="1" s="1"/>
  <c r="S1608" i="1"/>
  <c r="U1608" i="1"/>
  <c r="AV1608" i="1"/>
  <c r="AM1608" i="1"/>
  <c r="S1609" i="1"/>
  <c r="U1609" i="1"/>
  <c r="AM1609" i="1" s="1"/>
  <c r="S1610" i="1"/>
  <c r="U1610" i="1"/>
  <c r="AM1610" i="1" s="1"/>
  <c r="S1611" i="1"/>
  <c r="U1611" i="1"/>
  <c r="AM1611" i="1" s="1"/>
  <c r="S1612" i="1"/>
  <c r="U1612" i="1"/>
  <c r="AM1612" i="1" s="1"/>
  <c r="S1613" i="1"/>
  <c r="U1613" i="1"/>
  <c r="AM1613" i="1" s="1"/>
  <c r="S1614" i="1"/>
  <c r="U1614" i="1"/>
  <c r="AM1614" i="1" s="1"/>
  <c r="S1615" i="1"/>
  <c r="U1615" i="1"/>
  <c r="AM1615" i="1" s="1"/>
  <c r="S1616" i="1"/>
  <c r="U1616" i="1"/>
  <c r="AM1616" i="1" s="1"/>
  <c r="S1617" i="1"/>
  <c r="U1617" i="1"/>
  <c r="AM1617" i="1" s="1"/>
  <c r="S1618" i="1"/>
  <c r="U1618" i="1"/>
  <c r="AM1618" i="1" s="1"/>
  <c r="S1619" i="1"/>
  <c r="U1619" i="1"/>
  <c r="AM1619" i="1" s="1"/>
  <c r="S1620" i="1"/>
  <c r="U1620" i="1"/>
  <c r="AM1620" i="1" s="1"/>
  <c r="S1621" i="1"/>
  <c r="U1621" i="1"/>
  <c r="AM1621" i="1" s="1"/>
  <c r="S1622" i="1"/>
  <c r="U1622" i="1"/>
  <c r="AM1622" i="1" s="1"/>
  <c r="S1623" i="1"/>
  <c r="U1623" i="1"/>
  <c r="AM1623" i="1" s="1"/>
  <c r="S1624" i="1"/>
  <c r="U1624" i="1"/>
  <c r="AM1624" i="1" s="1"/>
  <c r="S1625" i="1"/>
  <c r="U1625" i="1"/>
  <c r="AM1625" i="1" s="1"/>
  <c r="S1626" i="1"/>
  <c r="U1626" i="1"/>
  <c r="AM1626" i="1" s="1"/>
  <c r="S1627" i="1"/>
  <c r="U1627" i="1"/>
  <c r="AM1627" i="1" s="1"/>
  <c r="S1628" i="1"/>
  <c r="U1628" i="1"/>
  <c r="AM1628" i="1" s="1"/>
  <c r="S1629" i="1"/>
  <c r="U1629" i="1"/>
  <c r="AM1629" i="1" s="1"/>
  <c r="S1630" i="1"/>
  <c r="U1630" i="1"/>
  <c r="AM1630" i="1" s="1"/>
  <c r="S1631" i="1"/>
  <c r="U1631" i="1"/>
  <c r="AM1631" i="1" s="1"/>
  <c r="S1632" i="1"/>
  <c r="U1632" i="1"/>
  <c r="AM1632" i="1" s="1"/>
  <c r="AV1632" i="1" s="1"/>
  <c r="S1633" i="1"/>
  <c r="U1633" i="1"/>
  <c r="AM1633" i="1" s="1"/>
  <c r="S1634" i="1"/>
  <c r="U1634" i="1"/>
  <c r="AM1634" i="1" s="1"/>
  <c r="S1635" i="1"/>
  <c r="U1635" i="1"/>
  <c r="AM1635" i="1" s="1"/>
  <c r="S1636" i="1"/>
  <c r="U1636" i="1"/>
  <c r="AM1636" i="1" s="1"/>
  <c r="S1637" i="1"/>
  <c r="U1637" i="1"/>
  <c r="AM1637" i="1" s="1"/>
  <c r="S1638" i="1"/>
  <c r="U1638" i="1"/>
  <c r="AM1638" i="1"/>
  <c r="S1639" i="1"/>
  <c r="U1639" i="1"/>
  <c r="AM1639" i="1" s="1"/>
  <c r="S1640" i="1"/>
  <c r="U1640" i="1"/>
  <c r="AM1640" i="1" s="1"/>
  <c r="S1641" i="1"/>
  <c r="U1641" i="1"/>
  <c r="AM1641" i="1" s="1"/>
  <c r="S1642" i="1"/>
  <c r="U1642" i="1"/>
  <c r="AM1642" i="1" s="1"/>
  <c r="S1643" i="1"/>
  <c r="U1643" i="1"/>
  <c r="AM1643" i="1" s="1"/>
  <c r="S1644" i="1"/>
  <c r="U1644" i="1"/>
  <c r="AM1644" i="1" s="1"/>
  <c r="S1645" i="1"/>
  <c r="U1645" i="1"/>
  <c r="AM1645" i="1" s="1"/>
  <c r="S1646" i="1"/>
  <c r="U1646" i="1"/>
  <c r="AM1646" i="1" s="1"/>
  <c r="S1647" i="1"/>
  <c r="U1647" i="1"/>
  <c r="AM1647" i="1" s="1"/>
  <c r="S1648" i="1"/>
  <c r="U1648" i="1"/>
  <c r="AM1648" i="1"/>
  <c r="S1649" i="1"/>
  <c r="U1649" i="1"/>
  <c r="AM1649" i="1" s="1"/>
  <c r="S1650" i="1"/>
  <c r="U1650" i="1"/>
  <c r="AM1650" i="1" s="1"/>
  <c r="S1651" i="1"/>
  <c r="U1651" i="1"/>
  <c r="AM1651" i="1" s="1"/>
  <c r="S1652" i="1"/>
  <c r="U1652" i="1"/>
  <c r="AM1652" i="1" s="1"/>
  <c r="AV1652" i="1" s="1"/>
  <c r="S1653" i="1"/>
  <c r="U1653" i="1"/>
  <c r="AM1653" i="1" s="1"/>
  <c r="S1654" i="1"/>
  <c r="U1654" i="1"/>
  <c r="AM1654" i="1" s="1"/>
  <c r="S1655" i="1"/>
  <c r="U1655" i="1"/>
  <c r="AM1655" i="1" s="1"/>
  <c r="S1656" i="1"/>
  <c r="U1656" i="1"/>
  <c r="AM1656" i="1" s="1"/>
  <c r="S1657" i="1"/>
  <c r="U1657" i="1"/>
  <c r="AM1657" i="1" s="1"/>
  <c r="S1658" i="1"/>
  <c r="U1658" i="1"/>
  <c r="AM1658" i="1"/>
  <c r="AU1658" i="1" s="1"/>
  <c r="S1659" i="1"/>
  <c r="U1659" i="1"/>
  <c r="AM1659" i="1" s="1"/>
  <c r="S1660" i="1"/>
  <c r="U1660" i="1"/>
  <c r="AM1660" i="1" s="1"/>
  <c r="S1661" i="1"/>
  <c r="U1661" i="1"/>
  <c r="AM1661" i="1" s="1"/>
  <c r="S1662" i="1"/>
  <c r="U1662" i="1"/>
  <c r="AM1662" i="1" s="1"/>
  <c r="S1663" i="1"/>
  <c r="U1663" i="1"/>
  <c r="AM1663" i="1" s="1"/>
  <c r="S1664" i="1"/>
  <c r="U1664" i="1"/>
  <c r="AM1664" i="1" s="1"/>
  <c r="S1665" i="1"/>
  <c r="U1665" i="1"/>
  <c r="AM1665" i="1" s="1"/>
  <c r="S1666" i="1"/>
  <c r="U1666" i="1"/>
  <c r="AM1666" i="1" s="1"/>
  <c r="S1667" i="1"/>
  <c r="U1667" i="1"/>
  <c r="AM1667" i="1" s="1"/>
  <c r="S1668" i="1"/>
  <c r="U1668" i="1"/>
  <c r="AM1668" i="1" s="1"/>
  <c r="S1669" i="1"/>
  <c r="U1669" i="1"/>
  <c r="AM1669" i="1" s="1"/>
  <c r="S1670" i="1"/>
  <c r="U1670" i="1"/>
  <c r="AM1670" i="1" s="1"/>
  <c r="S1671" i="1"/>
  <c r="U1671" i="1"/>
  <c r="AM1671" i="1" s="1"/>
  <c r="S1672" i="1"/>
  <c r="U1672" i="1"/>
  <c r="AM1672" i="1" s="1"/>
  <c r="AV1672" i="1" s="1"/>
  <c r="S1673" i="1"/>
  <c r="U1673" i="1"/>
  <c r="AM1673" i="1" s="1"/>
  <c r="S1674" i="1"/>
  <c r="U1674" i="1"/>
  <c r="AM1674" i="1" s="1"/>
  <c r="S1675" i="1"/>
  <c r="U1675" i="1"/>
  <c r="AM1675" i="1" s="1"/>
  <c r="S1676" i="1"/>
  <c r="U1676" i="1"/>
  <c r="AM1676" i="1" s="1"/>
  <c r="S1677" i="1"/>
  <c r="U1677" i="1"/>
  <c r="AM1677" i="1" s="1"/>
  <c r="AW1677" i="1"/>
  <c r="S1678" i="1"/>
  <c r="U1678" i="1"/>
  <c r="AM1678" i="1"/>
  <c r="S1679" i="1"/>
  <c r="U1679" i="1"/>
  <c r="AM1679" i="1" s="1"/>
  <c r="S1680" i="1"/>
  <c r="U1680" i="1"/>
  <c r="AM1680" i="1" s="1"/>
  <c r="S1681" i="1"/>
  <c r="U1681" i="1"/>
  <c r="AM1681" i="1" s="1"/>
  <c r="S1682" i="1"/>
  <c r="U1682" i="1"/>
  <c r="AM1682" i="1" s="1"/>
  <c r="S1683" i="1"/>
  <c r="U1683" i="1"/>
  <c r="AM1683" i="1" s="1"/>
  <c r="S1684" i="1"/>
  <c r="U1684" i="1"/>
  <c r="AM1684" i="1" s="1"/>
  <c r="S1685" i="1"/>
  <c r="U1685" i="1"/>
  <c r="AM1685" i="1" s="1"/>
  <c r="S1686" i="1"/>
  <c r="U1686" i="1"/>
  <c r="AM1686" i="1" s="1"/>
  <c r="S1687" i="1"/>
  <c r="U1687" i="1"/>
  <c r="AM1687" i="1" s="1"/>
  <c r="S1688" i="1"/>
  <c r="U1688" i="1"/>
  <c r="AM1688" i="1"/>
  <c r="S1689" i="1"/>
  <c r="U1689" i="1"/>
  <c r="AM1689" i="1" s="1"/>
  <c r="S1690" i="1"/>
  <c r="U1690" i="1"/>
  <c r="AM1690" i="1" s="1"/>
  <c r="S1691" i="1"/>
  <c r="U1691" i="1"/>
  <c r="AM1691" i="1" s="1"/>
  <c r="S1692" i="1"/>
  <c r="U1692" i="1"/>
  <c r="AM1692" i="1" s="1"/>
  <c r="S1693" i="1"/>
  <c r="U1693" i="1"/>
  <c r="AM1693" i="1" s="1"/>
  <c r="S1694" i="1"/>
  <c r="U1694" i="1"/>
  <c r="AM1694" i="1" s="1"/>
  <c r="S1695" i="1"/>
  <c r="U1695" i="1"/>
  <c r="AM1695" i="1" s="1"/>
  <c r="S1696" i="1"/>
  <c r="U1696" i="1"/>
  <c r="AM1696" i="1" s="1"/>
  <c r="S1697" i="1"/>
  <c r="U1697" i="1"/>
  <c r="AM1697" i="1" s="1"/>
  <c r="S1698" i="1"/>
  <c r="U1698" i="1"/>
  <c r="AM1698" i="1" s="1"/>
  <c r="AU1698" i="1" s="1"/>
  <c r="S1699" i="1"/>
  <c r="U1699" i="1"/>
  <c r="AM1699" i="1" s="1"/>
  <c r="S1700" i="1"/>
  <c r="U1700" i="1"/>
  <c r="AM1700" i="1" s="1"/>
  <c r="S1701" i="1"/>
  <c r="U1701" i="1"/>
  <c r="AM1701" i="1" s="1"/>
  <c r="S1702" i="1"/>
  <c r="U1702" i="1"/>
  <c r="AM1702" i="1" s="1"/>
  <c r="S1703" i="1"/>
  <c r="U1703" i="1"/>
  <c r="AM1703" i="1" s="1"/>
  <c r="S1704" i="1"/>
  <c r="U1704" i="1"/>
  <c r="AM1704" i="1" s="1"/>
  <c r="S1705" i="1"/>
  <c r="U1705" i="1"/>
  <c r="AM1705" i="1" s="1"/>
  <c r="S1706" i="1"/>
  <c r="U1706" i="1"/>
  <c r="AM1706" i="1" s="1"/>
  <c r="S1707" i="1"/>
  <c r="U1707" i="1"/>
  <c r="AM1707" i="1" s="1"/>
  <c r="AV1707" i="1" s="1"/>
  <c r="S1708" i="1"/>
  <c r="U1708" i="1"/>
  <c r="AM1708" i="1" s="1"/>
  <c r="S1709" i="1"/>
  <c r="U1709" i="1"/>
  <c r="AM1709" i="1" s="1"/>
  <c r="S1710" i="1"/>
  <c r="U1710" i="1"/>
  <c r="AM1710" i="1" s="1"/>
  <c r="S1711" i="1"/>
  <c r="U1711" i="1"/>
  <c r="AM1711" i="1" s="1"/>
  <c r="S1712" i="1"/>
  <c r="U1712" i="1"/>
  <c r="AM1712" i="1" s="1"/>
  <c r="S1713" i="1"/>
  <c r="U1713" i="1"/>
  <c r="AM1713" i="1" s="1"/>
  <c r="S1714" i="1"/>
  <c r="U1714" i="1"/>
  <c r="AM1714" i="1" s="1"/>
  <c r="S1715" i="1"/>
  <c r="U1715" i="1"/>
  <c r="AM1715" i="1" s="1"/>
  <c r="S1716" i="1"/>
  <c r="U1716" i="1"/>
  <c r="AM1716" i="1" s="1"/>
  <c r="S1717" i="1"/>
  <c r="U1717" i="1"/>
  <c r="AM1717" i="1" s="1"/>
  <c r="S1718" i="1"/>
  <c r="U1718" i="1"/>
  <c r="AM1718" i="1" s="1"/>
  <c r="S1719" i="1"/>
  <c r="U1719" i="1"/>
  <c r="AM1719" i="1" s="1"/>
  <c r="S1720" i="1"/>
  <c r="U1720" i="1"/>
  <c r="AM1720" i="1" s="1"/>
  <c r="S1721" i="1"/>
  <c r="U1721" i="1"/>
  <c r="AM1721" i="1" s="1"/>
  <c r="S1722" i="1"/>
  <c r="U1722" i="1"/>
  <c r="AM1722" i="1" s="1"/>
  <c r="S1723" i="1"/>
  <c r="U1723" i="1"/>
  <c r="AM1723" i="1"/>
  <c r="AW1239" i="1" l="1"/>
  <c r="AW1027" i="1"/>
  <c r="AU1199" i="1"/>
  <c r="AW412" i="1"/>
  <c r="AU47" i="1"/>
  <c r="AU374" i="1"/>
  <c r="AU1576" i="1"/>
  <c r="AU1531" i="1"/>
  <c r="AU1485" i="1"/>
  <c r="AV1452" i="1"/>
  <c r="AU704" i="1"/>
  <c r="AV691" i="1"/>
  <c r="AW233" i="1"/>
  <c r="AU92" i="1"/>
  <c r="AU33" i="1"/>
  <c r="AV841" i="1"/>
  <c r="AV808" i="1"/>
  <c r="AW540" i="1"/>
  <c r="AW520" i="1"/>
  <c r="AV411" i="1"/>
  <c r="AV355" i="1"/>
  <c r="AW284" i="1"/>
  <c r="AU181" i="1"/>
  <c r="AU111" i="1"/>
  <c r="AW1562" i="1"/>
  <c r="AU1426" i="1"/>
  <c r="AV1084" i="1"/>
  <c r="AW1393" i="1"/>
  <c r="AU1348" i="1"/>
  <c r="AU1230" i="1"/>
  <c r="AV716" i="1"/>
  <c r="AV624" i="1"/>
  <c r="AW45" i="1"/>
  <c r="AU709" i="1"/>
  <c r="AU441" i="1"/>
  <c r="AW384" i="1"/>
  <c r="AV372" i="1"/>
  <c r="AU38" i="1"/>
  <c r="AU999" i="1"/>
  <c r="AV980" i="1"/>
  <c r="AW656" i="1"/>
  <c r="AW289" i="1"/>
  <c r="AU77" i="1"/>
  <c r="AW1522" i="1"/>
  <c r="AW1392" i="1"/>
  <c r="AU1638" i="1"/>
  <c r="AV921" i="1"/>
  <c r="AU511" i="1"/>
  <c r="AV427" i="1"/>
  <c r="AU1618" i="1"/>
  <c r="AW1547" i="1"/>
  <c r="AU1541" i="1"/>
  <c r="AU1449" i="1"/>
  <c r="AU1075" i="1"/>
  <c r="AV622" i="1"/>
  <c r="AV377" i="1"/>
  <c r="AU204" i="1"/>
  <c r="AV726" i="1"/>
  <c r="AU16" i="1"/>
  <c r="AU1721" i="1"/>
  <c r="AW621" i="1"/>
  <c r="AV464" i="1"/>
  <c r="AV1662" i="1"/>
  <c r="AU1623" i="1"/>
  <c r="AW1187" i="1"/>
  <c r="AU1174" i="1"/>
  <c r="AV1163" i="1"/>
  <c r="AV1094" i="1"/>
  <c r="AW1017" i="1"/>
  <c r="AU760" i="1"/>
  <c r="AW551" i="1"/>
  <c r="AU269" i="1"/>
  <c r="AV1410" i="1"/>
  <c r="AU1313" i="1"/>
  <c r="AU1137" i="1"/>
  <c r="AU701" i="1"/>
  <c r="AU675" i="1"/>
  <c r="AW327" i="1"/>
  <c r="AU160" i="1"/>
  <c r="AV1663" i="1"/>
  <c r="AW1214" i="1"/>
  <c r="AU30" i="1"/>
  <c r="AW1572" i="1"/>
  <c r="AU1267" i="1"/>
  <c r="AU707" i="1"/>
  <c r="AV785" i="1"/>
  <c r="AV746" i="1"/>
  <c r="AW687" i="1"/>
  <c r="AU661" i="1"/>
  <c r="AV608" i="1"/>
  <c r="AU543" i="1"/>
  <c r="AU1292" i="1"/>
  <c r="AU901" i="1"/>
  <c r="AW556" i="1"/>
  <c r="AU516" i="1"/>
  <c r="AW1597" i="1"/>
  <c r="AV1467" i="1"/>
  <c r="AW1428" i="1"/>
  <c r="AW732" i="1"/>
  <c r="AU55" i="1"/>
  <c r="AW1577" i="1"/>
  <c r="AV1104" i="1"/>
  <c r="AW1092" i="1"/>
  <c r="AU964" i="1"/>
  <c r="AU686" i="1"/>
  <c r="AW627" i="1"/>
  <c r="AU503" i="1"/>
  <c r="AU1700" i="1"/>
  <c r="AW1512" i="1"/>
  <c r="AW312" i="1"/>
  <c r="AU1446" i="1"/>
  <c r="AW393" i="1"/>
  <c r="AU1641" i="1"/>
  <c r="AV1103" i="1"/>
  <c r="AU1059" i="1"/>
  <c r="AU963" i="1"/>
  <c r="AU521" i="1"/>
  <c r="AW418" i="1"/>
  <c r="AW1052" i="1"/>
  <c r="AW567" i="1"/>
  <c r="AW534" i="1"/>
  <c r="AU508" i="1"/>
  <c r="AW1647" i="1"/>
  <c r="AW1537" i="1"/>
  <c r="AW1387" i="1"/>
  <c r="AW1007" i="1"/>
  <c r="AU969" i="1"/>
  <c r="AU7" i="1"/>
  <c r="AU782" i="1"/>
  <c r="AV579" i="1"/>
  <c r="AV392" i="1"/>
  <c r="AU349" i="1"/>
  <c r="AU1096" i="1"/>
  <c r="AU879" i="1"/>
  <c r="AV801" i="1"/>
  <c r="AW566" i="1"/>
  <c r="AU923" i="1"/>
  <c r="AW546" i="1"/>
  <c r="AW342" i="1"/>
  <c r="AW1587" i="1"/>
  <c r="AV742" i="1"/>
  <c r="AV519" i="1"/>
  <c r="AU316" i="1"/>
  <c r="AU180" i="1"/>
  <c r="AW1542" i="1"/>
  <c r="AW597" i="1"/>
  <c r="AU212" i="1"/>
  <c r="AV25" i="1"/>
  <c r="AV12" i="1"/>
  <c r="AW1189" i="1"/>
  <c r="AU702" i="1"/>
  <c r="AU116" i="1"/>
  <c r="AV1430" i="1"/>
  <c r="AU1333" i="1"/>
  <c r="AW1176" i="1"/>
  <c r="AU909" i="1"/>
  <c r="AW577" i="1"/>
  <c r="AV538" i="1"/>
  <c r="AU192" i="1"/>
  <c r="AV109" i="1"/>
  <c r="AU31" i="1"/>
  <c r="AU1688" i="1"/>
  <c r="AV1682" i="1"/>
  <c r="AU1546" i="1"/>
  <c r="AV1487" i="1"/>
  <c r="AW1383" i="1"/>
  <c r="AU1260" i="1"/>
  <c r="AU1220" i="1"/>
  <c r="AW1207" i="1"/>
  <c r="AW1168" i="1"/>
  <c r="AV1149" i="1"/>
  <c r="AV1087" i="1"/>
  <c r="AU1081" i="1"/>
  <c r="AU965" i="1"/>
  <c r="AV798" i="1"/>
  <c r="AU765" i="1"/>
  <c r="AU674" i="1"/>
  <c r="AV634" i="1"/>
  <c r="AU628" i="1"/>
  <c r="AW582" i="1"/>
  <c r="AW563" i="1"/>
  <c r="AV504" i="1"/>
  <c r="AW445" i="1"/>
  <c r="AV395" i="1"/>
  <c r="AU389" i="1"/>
  <c r="AU236" i="1"/>
  <c r="AW223" i="1"/>
  <c r="AW171" i="1"/>
  <c r="AU43" i="1"/>
  <c r="AU1526" i="1"/>
  <c r="AV1493" i="1"/>
  <c r="AV1440" i="1"/>
  <c r="AV951" i="1"/>
  <c r="AW791" i="1"/>
  <c r="AW401" i="1"/>
  <c r="AW274" i="1"/>
  <c r="AU242" i="1"/>
  <c r="AU127" i="1"/>
  <c r="AU114" i="1"/>
  <c r="AU1668" i="1"/>
  <c r="AU1648" i="1"/>
  <c r="AV1642" i="1"/>
  <c r="AU1506" i="1"/>
  <c r="AV1486" i="1"/>
  <c r="AU1408" i="1"/>
  <c r="AU1279" i="1"/>
  <c r="AU1086" i="1"/>
  <c r="AU725" i="1"/>
  <c r="AV614" i="1"/>
  <c r="AV484" i="1"/>
  <c r="AU203" i="1"/>
  <c r="AU152" i="1"/>
  <c r="AU88" i="1"/>
  <c r="AU1713" i="1"/>
  <c r="AV1622" i="1"/>
  <c r="AU1135" i="1"/>
  <c r="AV1060" i="1"/>
  <c r="AU764" i="1"/>
  <c r="AU660" i="1"/>
  <c r="AV394" i="1"/>
  <c r="AV345" i="1"/>
  <c r="AU209" i="1"/>
  <c r="AU101" i="1"/>
  <c r="AV1557" i="1"/>
  <c r="AU1466" i="1"/>
  <c r="AU1363" i="1"/>
  <c r="AU699" i="1"/>
  <c r="AW568" i="1"/>
  <c r="AW515" i="1"/>
  <c r="AW299" i="1"/>
  <c r="AW279" i="1"/>
  <c r="AU132" i="1"/>
  <c r="AU126" i="1"/>
  <c r="AU113" i="1"/>
  <c r="AW1407" i="1"/>
  <c r="AU1265" i="1"/>
  <c r="AU1245" i="1"/>
  <c r="AU1225" i="1"/>
  <c r="AV1002" i="1"/>
  <c r="AW757" i="1"/>
  <c r="AU705" i="1"/>
  <c r="AW646" i="1"/>
  <c r="AW586" i="1"/>
  <c r="AU87" i="1"/>
  <c r="AV1712" i="1"/>
  <c r="AU1284" i="1"/>
  <c r="AU659" i="1"/>
  <c r="AV639" i="1"/>
  <c r="AW399" i="1"/>
  <c r="AU1556" i="1"/>
  <c r="AV1072" i="1"/>
  <c r="AU750" i="1"/>
  <c r="AW737" i="1"/>
  <c r="AV449" i="1"/>
  <c r="AV350" i="1"/>
  <c r="AV285" i="1"/>
  <c r="AU227" i="1"/>
  <c r="AU93" i="1"/>
  <c r="AV1692" i="1"/>
  <c r="AV1432" i="1"/>
  <c r="AU1419" i="1"/>
  <c r="AU1270" i="1"/>
  <c r="AU1244" i="1"/>
  <c r="AU1172" i="1"/>
  <c r="AV1090" i="1"/>
  <c r="AU1065" i="1"/>
  <c r="AV886" i="1"/>
  <c r="AU665" i="1"/>
  <c r="AV554" i="1"/>
  <c r="AU188" i="1"/>
  <c r="AU137" i="1"/>
  <c r="AU73" i="1"/>
  <c r="AV1497" i="1"/>
  <c r="AU1438" i="1"/>
  <c r="AU1386" i="1"/>
  <c r="AU1210" i="1"/>
  <c r="AV1026" i="1"/>
  <c r="AV911" i="1"/>
  <c r="AV795" i="1"/>
  <c r="AV762" i="1"/>
  <c r="AU684" i="1"/>
  <c r="AU638" i="1"/>
  <c r="AV566" i="1"/>
  <c r="AV514" i="1"/>
  <c r="AV436" i="1"/>
  <c r="AW386" i="1"/>
  <c r="AV330" i="1"/>
  <c r="AV265" i="1"/>
  <c r="AV226" i="1"/>
  <c r="AW213" i="1"/>
  <c r="AV1477" i="1"/>
  <c r="AU1444" i="1"/>
  <c r="AW1373" i="1"/>
  <c r="AU1190" i="1"/>
  <c r="AV1171" i="1"/>
  <c r="AV1139" i="1"/>
  <c r="AV891" i="1"/>
  <c r="AU664" i="1"/>
  <c r="AV644" i="1"/>
  <c r="AW553" i="1"/>
  <c r="AW533" i="1"/>
  <c r="AW398" i="1"/>
  <c r="AW366" i="1"/>
  <c r="AV310" i="1"/>
  <c r="AU72" i="1"/>
  <c r="AU1496" i="1"/>
  <c r="AU1151" i="1"/>
  <c r="AV1057" i="1"/>
  <c r="AV683" i="1"/>
  <c r="AU670" i="1"/>
  <c r="AW578" i="1"/>
  <c r="AW513" i="1"/>
  <c r="AV494" i="1"/>
  <c r="AV474" i="1"/>
  <c r="AV454" i="1"/>
  <c r="AW391" i="1"/>
  <c r="AW264" i="1"/>
  <c r="AU98" i="1"/>
  <c r="AU52" i="1"/>
  <c r="AV1697" i="1"/>
  <c r="AV1612" i="1"/>
  <c r="AU1476" i="1"/>
  <c r="AU1095" i="1"/>
  <c r="AV1070" i="1"/>
  <c r="AV722" i="1"/>
  <c r="AV584" i="1"/>
  <c r="AV335" i="1"/>
  <c r="AV270" i="1"/>
  <c r="AW161" i="1"/>
  <c r="AU142" i="1"/>
  <c r="AU78" i="1"/>
  <c r="AW25" i="1"/>
  <c r="AV1502" i="1"/>
  <c r="AV1404" i="1"/>
  <c r="AU1170" i="1"/>
  <c r="AW1157" i="1"/>
  <c r="AV871" i="1"/>
  <c r="AV728" i="1"/>
  <c r="AW558" i="1"/>
  <c r="AU257" i="1"/>
  <c r="AU1255" i="1"/>
  <c r="AU1235" i="1"/>
  <c r="AV1144" i="1"/>
  <c r="AV941" i="1"/>
  <c r="AV851" i="1"/>
  <c r="AV682" i="1"/>
  <c r="AW603" i="1"/>
  <c r="AW583" i="1"/>
  <c r="AW525" i="1"/>
  <c r="AW493" i="1"/>
  <c r="AW428" i="1"/>
  <c r="AV365" i="1"/>
  <c r="AW218" i="1"/>
  <c r="AU103" i="1"/>
  <c r="AV1657" i="1"/>
  <c r="AU1566" i="1"/>
  <c r="AU1195" i="1"/>
  <c r="AV1017" i="1"/>
  <c r="AW538" i="1"/>
  <c r="AW518" i="1"/>
  <c r="AV409" i="1"/>
  <c r="AV315" i="1"/>
  <c r="AV295" i="1"/>
  <c r="AU172" i="1"/>
  <c r="AU141" i="1"/>
  <c r="AU134" i="1"/>
  <c r="AU122" i="1"/>
  <c r="AV1702" i="1"/>
  <c r="AU1501" i="1"/>
  <c r="AW1403" i="1"/>
  <c r="AV1384" i="1"/>
  <c r="AV1111" i="1"/>
  <c r="AW1082" i="1"/>
  <c r="AU1010" i="1"/>
  <c r="AV896" i="1"/>
  <c r="AU799" i="1"/>
  <c r="AU642" i="1"/>
  <c r="AV609" i="1"/>
  <c r="AV589" i="1"/>
  <c r="AW505" i="1"/>
  <c r="AV479" i="1"/>
  <c r="AV459" i="1"/>
  <c r="AW1468" i="1"/>
  <c r="AU1234" i="1"/>
  <c r="AV681" i="1"/>
  <c r="AU402" i="1"/>
  <c r="AU359" i="1"/>
  <c r="AU108" i="1"/>
  <c r="AU18" i="1"/>
  <c r="AU1396" i="1"/>
  <c r="AW1396" i="1"/>
  <c r="AW1438" i="1"/>
  <c r="AW211" i="1"/>
  <c r="AW1697" i="1"/>
  <c r="AV1658" i="1"/>
  <c r="AU1581" i="1"/>
  <c r="AV1449" i="1"/>
  <c r="AU1413" i="1"/>
  <c r="AV1407" i="1"/>
  <c r="AV1180" i="1"/>
  <c r="AV1161" i="1"/>
  <c r="AV901" i="1"/>
  <c r="AU864" i="1"/>
  <c r="AU851" i="1"/>
  <c r="AV777" i="1"/>
  <c r="AW752" i="1"/>
  <c r="AU679" i="1"/>
  <c r="AV544" i="1"/>
  <c r="AV524" i="1"/>
  <c r="AV280" i="1"/>
  <c r="AV232" i="1"/>
  <c r="AU226" i="1"/>
  <c r="AW179" i="1"/>
  <c r="AW21" i="1"/>
  <c r="AV15" i="1"/>
  <c r="AU1282" i="1"/>
  <c r="AU1205" i="1"/>
  <c r="AU1167" i="1"/>
  <c r="AW895" i="1"/>
  <c r="AU685" i="1"/>
  <c r="AU653" i="1"/>
  <c r="AU364" i="1"/>
  <c r="AU117" i="1"/>
  <c r="AV1437" i="1"/>
  <c r="AU1250" i="1"/>
  <c r="AU1224" i="1"/>
  <c r="AW1148" i="1"/>
  <c r="AU1105" i="1"/>
  <c r="AV1071" i="1"/>
  <c r="AU989" i="1"/>
  <c r="AU819" i="1"/>
  <c r="AU770" i="1"/>
  <c r="AU463" i="1"/>
  <c r="AW184" i="1"/>
  <c r="AU110" i="1"/>
  <c r="AU53" i="1"/>
  <c r="AW40" i="1"/>
  <c r="AV1722" i="1"/>
  <c r="AU1670" i="1"/>
  <c r="AU1491" i="1"/>
  <c r="AU1217" i="1"/>
  <c r="AW995" i="1"/>
  <c r="AU863" i="1"/>
  <c r="AU806" i="1"/>
  <c r="AU787" i="1"/>
  <c r="AV763" i="1"/>
  <c r="AU715" i="1"/>
  <c r="AV678" i="1"/>
  <c r="AW530" i="1"/>
  <c r="AV499" i="1"/>
  <c r="AW403" i="1"/>
  <c r="AV20" i="1"/>
  <c r="AU1650" i="1"/>
  <c r="AU1586" i="1"/>
  <c r="AW1567" i="1"/>
  <c r="AV1516" i="1"/>
  <c r="AU1394" i="1"/>
  <c r="AU1160" i="1"/>
  <c r="AV1093" i="1"/>
  <c r="AV1007" i="1"/>
  <c r="AU800" i="1"/>
  <c r="AU781" i="1"/>
  <c r="AU696" i="1"/>
  <c r="AU690" i="1"/>
  <c r="AU652" i="1"/>
  <c r="AW543" i="1"/>
  <c r="AW523" i="1"/>
  <c r="AU202" i="1"/>
  <c r="AU1663" i="1"/>
  <c r="AW1637" i="1"/>
  <c r="AW1592" i="1"/>
  <c r="AV1210" i="1"/>
  <c r="AV1153" i="1"/>
  <c r="AU1076" i="1"/>
  <c r="AU561" i="1"/>
  <c r="AW510" i="1"/>
  <c r="AU468" i="1"/>
  <c r="AV380" i="1"/>
  <c r="AW248" i="1"/>
  <c r="AW236" i="1"/>
  <c r="AW1708" i="1"/>
  <c r="AU1630" i="1"/>
  <c r="AW1617" i="1"/>
  <c r="AU1242" i="1"/>
  <c r="AU994" i="1"/>
  <c r="AU868" i="1"/>
  <c r="AV793" i="1"/>
  <c r="AU786" i="1"/>
  <c r="AU714" i="1"/>
  <c r="AU658" i="1"/>
  <c r="AU596" i="1"/>
  <c r="AW498" i="1"/>
  <c r="AU450" i="1"/>
  <c r="AU1610" i="1"/>
  <c r="AU1515" i="1"/>
  <c r="AU1115" i="1"/>
  <c r="AV1000" i="1"/>
  <c r="AU893" i="1"/>
  <c r="AV805" i="1"/>
  <c r="AV737" i="1"/>
  <c r="AW707" i="1"/>
  <c r="AV689" i="1"/>
  <c r="AU183" i="1"/>
  <c r="AU109" i="1"/>
  <c r="AU1720" i="1"/>
  <c r="AV1623" i="1"/>
  <c r="AV1465" i="1"/>
  <c r="AU1069" i="1"/>
  <c r="AU1044" i="1"/>
  <c r="AV1012" i="1"/>
  <c r="AU974" i="1"/>
  <c r="AU948" i="1"/>
  <c r="AW880" i="1"/>
  <c r="AV768" i="1"/>
  <c r="AU645" i="1"/>
  <c r="AV627" i="1"/>
  <c r="AW602" i="1"/>
  <c r="AW503" i="1"/>
  <c r="AU473" i="1"/>
  <c r="AU90" i="1"/>
  <c r="AU25" i="1"/>
  <c r="AV1482" i="1"/>
  <c r="AV1713" i="1"/>
  <c r="AV1668" i="1"/>
  <c r="AU1591" i="1"/>
  <c r="AU1521" i="1"/>
  <c r="AV1435" i="1"/>
  <c r="AU1423" i="1"/>
  <c r="AV1386" i="1"/>
  <c r="AU1368" i="1"/>
  <c r="AU1343" i="1"/>
  <c r="AU1209" i="1"/>
  <c r="AU1158" i="1"/>
  <c r="AV1092" i="1"/>
  <c r="AU886" i="1"/>
  <c r="AV743" i="1"/>
  <c r="AU719" i="1"/>
  <c r="AV701" i="1"/>
  <c r="AU455" i="1"/>
  <c r="AW443" i="1"/>
  <c r="AW437" i="1"/>
  <c r="AU70" i="1"/>
  <c r="AU1565" i="1"/>
  <c r="AW1452" i="1"/>
  <c r="AV1446" i="1"/>
  <c r="AU1215" i="1"/>
  <c r="AV1164" i="1"/>
  <c r="AV1114" i="1"/>
  <c r="AV1062" i="1"/>
  <c r="AU848" i="1"/>
  <c r="AV767" i="1"/>
  <c r="AV761" i="1"/>
  <c r="AU730" i="1"/>
  <c r="AU688" i="1"/>
  <c r="AW608" i="1"/>
  <c r="AV541" i="1"/>
  <c r="AV509" i="1"/>
  <c r="AU356" i="1"/>
  <c r="AV320" i="1"/>
  <c r="AU50" i="1"/>
  <c r="AV37" i="1"/>
  <c r="AW1687" i="1"/>
  <c r="AV1648" i="1"/>
  <c r="AU1132" i="1"/>
  <c r="AV1011" i="1"/>
  <c r="AU941" i="1"/>
  <c r="AV736" i="1"/>
  <c r="AV663" i="1"/>
  <c r="AU565" i="1"/>
  <c r="AU384" i="1"/>
  <c r="AV5" i="1"/>
  <c r="AU1680" i="1"/>
  <c r="AW1667" i="1"/>
  <c r="AU1571" i="1"/>
  <c r="AU1403" i="1"/>
  <c r="AU1323" i="1"/>
  <c r="AV1157" i="1"/>
  <c r="AU1145" i="1"/>
  <c r="AW742" i="1"/>
  <c r="AV712" i="1"/>
  <c r="AV706" i="1"/>
  <c r="AU553" i="1"/>
  <c r="AU460" i="1"/>
  <c r="AW332" i="1"/>
  <c r="AV217" i="1"/>
  <c r="AV199" i="1"/>
  <c r="AU164" i="1"/>
  <c r="AU139" i="1"/>
  <c r="AU63" i="1"/>
  <c r="AU1660" i="1"/>
  <c r="AU1608" i="1"/>
  <c r="AW1602" i="1"/>
  <c r="AV1428" i="1"/>
  <c r="AU1240" i="1"/>
  <c r="AV1113" i="1"/>
  <c r="AW1091" i="1"/>
  <c r="AV1061" i="1"/>
  <c r="AU1036" i="1"/>
  <c r="AU979" i="1"/>
  <c r="AU866" i="1"/>
  <c r="AU841" i="1"/>
  <c r="AV748" i="1"/>
  <c r="AU724" i="1"/>
  <c r="AV718" i="1"/>
  <c r="AV533" i="1"/>
  <c r="AW508" i="1"/>
  <c r="AU448" i="1"/>
  <c r="AU361" i="1"/>
  <c r="AV239" i="1"/>
  <c r="AV228" i="1"/>
  <c r="AV169" i="1"/>
  <c r="AU145" i="1"/>
  <c r="AU107" i="1"/>
  <c r="AV82" i="1"/>
  <c r="AU1067" i="1"/>
  <c r="AU1042" i="1"/>
  <c r="AV803" i="1"/>
  <c r="AW349" i="1"/>
  <c r="AW294" i="1"/>
  <c r="AW269" i="1"/>
  <c r="AU75" i="1"/>
  <c r="AV62" i="1"/>
  <c r="AV17" i="1"/>
  <c r="AU1673" i="1"/>
  <c r="AV1647" i="1"/>
  <c r="AU1551" i="1"/>
  <c r="AV1532" i="1"/>
  <c r="AV1354" i="1"/>
  <c r="AV1341" i="1"/>
  <c r="AU1259" i="1"/>
  <c r="AV1118" i="1"/>
  <c r="AW985" i="1"/>
  <c r="AU884" i="1"/>
  <c r="AU717" i="1"/>
  <c r="AV687" i="1"/>
  <c r="AU593" i="1"/>
  <c r="AV539" i="1"/>
  <c r="AU483" i="1"/>
  <c r="AU465" i="1"/>
  <c r="AV435" i="1"/>
  <c r="AW423" i="1"/>
  <c r="AV325" i="1"/>
  <c r="AU263" i="1"/>
  <c r="AU198" i="1"/>
  <c r="AU157" i="1"/>
  <c r="AU151" i="1"/>
  <c r="AW23" i="1"/>
  <c r="AW1627" i="1"/>
  <c r="AW1493" i="1"/>
  <c r="AU1200" i="1"/>
  <c r="AU1085" i="1"/>
  <c r="AV778" i="1"/>
  <c r="AV300" i="1"/>
  <c r="AV275" i="1"/>
  <c r="AW1717" i="1"/>
  <c r="AU1620" i="1"/>
  <c r="AV1582" i="1"/>
  <c r="AW1487" i="1"/>
  <c r="AV1450" i="1"/>
  <c r="AV1378" i="1"/>
  <c r="AU1353" i="1"/>
  <c r="AU1112" i="1"/>
  <c r="AU1009" i="1"/>
  <c r="AU939" i="1"/>
  <c r="AU896" i="1"/>
  <c r="AW865" i="1"/>
  <c r="AU846" i="1"/>
  <c r="AU802" i="1"/>
  <c r="AU734" i="1"/>
  <c r="AU680" i="1"/>
  <c r="AV661" i="1"/>
  <c r="AV405" i="1"/>
  <c r="AU399" i="1"/>
  <c r="AU112" i="1"/>
  <c r="AW1704" i="1"/>
  <c r="AV1607" i="1"/>
  <c r="AU1340" i="1"/>
  <c r="AV1041" i="1"/>
  <c r="AV1015" i="1"/>
  <c r="AU984" i="1"/>
  <c r="AU951" i="1"/>
  <c r="AV783" i="1"/>
  <c r="AW592" i="1"/>
  <c r="AV382" i="1"/>
  <c r="AU238" i="1"/>
  <c r="AV221" i="1"/>
  <c r="AV1511" i="1"/>
  <c r="AV1346" i="1"/>
  <c r="AU1034" i="1"/>
  <c r="AW990" i="1"/>
  <c r="AU839" i="1"/>
  <c r="AU826" i="1"/>
  <c r="AV387" i="1"/>
  <c r="AV67" i="1"/>
  <c r="AU1703" i="1"/>
  <c r="AV1703" i="1"/>
  <c r="AV1638" i="1"/>
  <c r="AV1425" i="1"/>
  <c r="AU1179" i="1"/>
  <c r="AW1179" i="1"/>
  <c r="AV1618" i="1"/>
  <c r="AU1473" i="1"/>
  <c r="AV1473" i="1"/>
  <c r="AW1412" i="1"/>
  <c r="AU1406" i="1"/>
  <c r="AV1406" i="1"/>
  <c r="AW1351" i="1"/>
  <c r="AU1351" i="1"/>
  <c r="AV1351" i="1"/>
  <c r="AU1141" i="1"/>
  <c r="AU1683" i="1"/>
  <c r="AV1683" i="1"/>
  <c r="AV1393" i="1"/>
  <c r="AV1110" i="1"/>
  <c r="AV1121" i="1"/>
  <c r="AU1121" i="1"/>
  <c r="AW1356" i="1"/>
  <c r="AV1356" i="1"/>
  <c r="AV1688" i="1"/>
  <c r="AU1458" i="1"/>
  <c r="AV1464" i="1"/>
  <c r="AU1464" i="1"/>
  <c r="AW1422" i="1"/>
  <c r="AU1628" i="1"/>
  <c r="AV1628" i="1"/>
  <c r="AV1447" i="1"/>
  <c r="AW1447" i="1"/>
  <c r="AU1693" i="1"/>
  <c r="AV1693" i="1"/>
  <c r="AV1476" i="1"/>
  <c r="AU1379" i="1"/>
  <c r="AU1643" i="1"/>
  <c r="AV1643" i="1"/>
  <c r="AV1673" i="1"/>
  <c r="AU1463" i="1"/>
  <c r="AV1131" i="1"/>
  <c r="AU1131" i="1"/>
  <c r="AU1653" i="1"/>
  <c r="AV1653" i="1"/>
  <c r="AU1187" i="1"/>
  <c r="AV1168" i="1"/>
  <c r="AV1698" i="1"/>
  <c r="AU1678" i="1"/>
  <c r="AV1678" i="1"/>
  <c r="AU1633" i="1"/>
  <c r="AV1633" i="1"/>
  <c r="AU1613" i="1"/>
  <c r="AV1613" i="1"/>
  <c r="AU1401" i="1"/>
  <c r="AV1401" i="1"/>
  <c r="AW1401" i="1"/>
  <c r="AV1371" i="1"/>
  <c r="AW1371" i="1"/>
  <c r="AU1106" i="1"/>
  <c r="AV1106" i="1"/>
  <c r="AU1701" i="1"/>
  <c r="AU1651" i="1"/>
  <c r="AV1368" i="1"/>
  <c r="AV1215" i="1"/>
  <c r="AV1190" i="1"/>
  <c r="AU1180" i="1"/>
  <c r="AV1150" i="1"/>
  <c r="AV1133" i="1"/>
  <c r="AU931" i="1"/>
  <c r="AU876" i="1"/>
  <c r="AU611" i="1"/>
  <c r="AV598" i="1"/>
  <c r="AW376" i="1"/>
  <c r="AV376" i="1"/>
  <c r="AW1470" i="1"/>
  <c r="AU1318" i="1"/>
  <c r="AV1098" i="1"/>
  <c r="AU493" i="1"/>
  <c r="AW463" i="1"/>
  <c r="AV463" i="1"/>
  <c r="AW243" i="1"/>
  <c r="AV243" i="1"/>
  <c r="AV1420" i="1"/>
  <c r="AW1378" i="1"/>
  <c r="AW1368" i="1"/>
  <c r="AU1264" i="1"/>
  <c r="AW1227" i="1"/>
  <c r="AW1202" i="1"/>
  <c r="AV1154" i="1"/>
  <c r="AU1127" i="1"/>
  <c r="AV976" i="1"/>
  <c r="AU976" i="1"/>
  <c r="AV956" i="1"/>
  <c r="AU956" i="1"/>
  <c r="AW421" i="1"/>
  <c r="AV421" i="1"/>
  <c r="AV1415" i="1"/>
  <c r="AU1070" i="1"/>
  <c r="AV1001" i="1"/>
  <c r="AU1001" i="1"/>
  <c r="AU427" i="1"/>
  <c r="AU329" i="1"/>
  <c r="AW329" i="1"/>
  <c r="AU304" i="1"/>
  <c r="AU279" i="1"/>
  <c r="AV1717" i="1"/>
  <c r="AU1711" i="1"/>
  <c r="AW1694" i="1"/>
  <c r="AV1667" i="1"/>
  <c r="AV1617" i="1"/>
  <c r="AV1587" i="1"/>
  <c r="AV1562" i="1"/>
  <c r="AV1537" i="1"/>
  <c r="AV1512" i="1"/>
  <c r="AU1493" i="1"/>
  <c r="AU1488" i="1"/>
  <c r="AU1478" i="1"/>
  <c r="AU1451" i="1"/>
  <c r="AW1443" i="1"/>
  <c r="AV1438" i="1"/>
  <c r="AU1239" i="1"/>
  <c r="AU1214" i="1"/>
  <c r="AU1189" i="1"/>
  <c r="AU1164" i="1"/>
  <c r="AW1153" i="1"/>
  <c r="AW1116" i="1"/>
  <c r="AV1097" i="1"/>
  <c r="AV975" i="1"/>
  <c r="AU906" i="1"/>
  <c r="AU769" i="1"/>
  <c r="AV646" i="1"/>
  <c r="AU573" i="1"/>
  <c r="AW468" i="1"/>
  <c r="AV468" i="1"/>
  <c r="AU1483" i="1"/>
  <c r="AU1443" i="1"/>
  <c r="AU1305" i="1"/>
  <c r="AU1232" i="1"/>
  <c r="AU1207" i="1"/>
  <c r="AU1184" i="1"/>
  <c r="AV1143" i="1"/>
  <c r="AV881" i="1"/>
  <c r="AU881" i="1"/>
  <c r="AV856" i="1"/>
  <c r="AU856" i="1"/>
  <c r="AU720" i="1"/>
  <c r="AU498" i="1"/>
  <c r="AW208" i="1"/>
  <c r="AU208" i="1"/>
  <c r="AU1723" i="1"/>
  <c r="AU1345" i="1"/>
  <c r="AW1126" i="1"/>
  <c r="AU1092" i="1"/>
  <c r="AU1006" i="1"/>
  <c r="AV936" i="1"/>
  <c r="AU936" i="1"/>
  <c r="AU1536" i="1"/>
  <c r="AU1511" i="1"/>
  <c r="AW1386" i="1"/>
  <c r="AV1188" i="1"/>
  <c r="AV1179" i="1"/>
  <c r="AW1111" i="1"/>
  <c r="AV1096" i="1"/>
  <c r="AV1081" i="1"/>
  <c r="AV981" i="1"/>
  <c r="AU981" i="1"/>
  <c r="AV961" i="1"/>
  <c r="AU961" i="1"/>
  <c r="AW817" i="1"/>
  <c r="AU633" i="1"/>
  <c r="AW473" i="1"/>
  <c r="AV473" i="1"/>
  <c r="AV402" i="1"/>
  <c r="AU334" i="1"/>
  <c r="AW334" i="1"/>
  <c r="AU309" i="1"/>
  <c r="AU284" i="1"/>
  <c r="AV1677" i="1"/>
  <c r="AV1627" i="1"/>
  <c r="AV1592" i="1"/>
  <c r="AV1567" i="1"/>
  <c r="AV1542" i="1"/>
  <c r="AW1473" i="1"/>
  <c r="AW1446" i="1"/>
  <c r="AV1419" i="1"/>
  <c r="AU1381" i="1"/>
  <c r="AU1310" i="1"/>
  <c r="AW1304" i="1"/>
  <c r="AV1250" i="1"/>
  <c r="AV1225" i="1"/>
  <c r="AV1200" i="1"/>
  <c r="AV1148" i="1"/>
  <c r="AU1142" i="1"/>
  <c r="AV1031" i="1"/>
  <c r="AU1031" i="1"/>
  <c r="AU911" i="1"/>
  <c r="AU528" i="1"/>
  <c r="AW1632" i="1"/>
  <c r="AU1615" i="1"/>
  <c r="AU1585" i="1"/>
  <c r="AU1560" i="1"/>
  <c r="AU1535" i="1"/>
  <c r="AW1482" i="1"/>
  <c r="AU1391" i="1"/>
  <c r="AU1371" i="1"/>
  <c r="AU1355" i="1"/>
  <c r="AU1274" i="1"/>
  <c r="AU1168" i="1"/>
  <c r="AU1157" i="1"/>
  <c r="AV836" i="1"/>
  <c r="AU836" i="1"/>
  <c r="AW253" i="1"/>
  <c r="AU253" i="1"/>
  <c r="AV253" i="1"/>
  <c r="AU194" i="1"/>
  <c r="AV194" i="1"/>
  <c r="AV159" i="1"/>
  <c r="AW1693" i="1"/>
  <c r="AV1413" i="1"/>
  <c r="AU1332" i="1"/>
  <c r="AU1297" i="1"/>
  <c r="AV861" i="1"/>
  <c r="AU861" i="1"/>
  <c r="AV583" i="1"/>
  <c r="AW1497" i="1"/>
  <c r="AW1476" i="1"/>
  <c r="AW1458" i="1"/>
  <c r="AU1395" i="1"/>
  <c r="AU1360" i="1"/>
  <c r="AW1309" i="1"/>
  <c r="AU1285" i="1"/>
  <c r="AW1279" i="1"/>
  <c r="AW1249" i="1"/>
  <c r="AW1224" i="1"/>
  <c r="AW1199" i="1"/>
  <c r="AU1147" i="1"/>
  <c r="AW1136" i="1"/>
  <c r="AU1080" i="1"/>
  <c r="AV1030" i="1"/>
  <c r="AV986" i="1"/>
  <c r="AU986" i="1"/>
  <c r="AW588" i="1"/>
  <c r="AV588" i="1"/>
  <c r="AU478" i="1"/>
  <c r="AU339" i="1"/>
  <c r="AW339" i="1"/>
  <c r="AU314" i="1"/>
  <c r="AU289" i="1"/>
  <c r="AU264" i="1"/>
  <c r="AW1698" i="1"/>
  <c r="AV1687" i="1"/>
  <c r="AV1637" i="1"/>
  <c r="AV1597" i="1"/>
  <c r="AV1572" i="1"/>
  <c r="AV1547" i="1"/>
  <c r="AW1467" i="1"/>
  <c r="AV1458" i="1"/>
  <c r="AU1380" i="1"/>
  <c r="AU1161" i="1"/>
  <c r="AV1124" i="1"/>
  <c r="AV966" i="1"/>
  <c r="AU966" i="1"/>
  <c r="AV916" i="1"/>
  <c r="AV773" i="1"/>
  <c r="AW478" i="1"/>
  <c r="AV478" i="1"/>
  <c r="AW448" i="1"/>
  <c r="AV448" i="1"/>
  <c r="AV424" i="1"/>
  <c r="AW258" i="1"/>
  <c r="AU258" i="1"/>
  <c r="AV258" i="1"/>
  <c r="AV1708" i="1"/>
  <c r="AU1590" i="1"/>
  <c r="AU1540" i="1"/>
  <c r="AW1413" i="1"/>
  <c r="AU1390" i="1"/>
  <c r="AU1375" i="1"/>
  <c r="AU1110" i="1"/>
  <c r="AW916" i="1"/>
  <c r="AU916" i="1"/>
  <c r="AW424" i="1"/>
  <c r="AU424" i="1"/>
  <c r="AU1718" i="1"/>
  <c r="AU1708" i="1"/>
  <c r="AW1703" i="1"/>
  <c r="AV1521" i="1"/>
  <c r="AV1496" i="1"/>
  <c r="AV1463" i="1"/>
  <c r="AU1385" i="1"/>
  <c r="AW1314" i="1"/>
  <c r="AU1302" i="1"/>
  <c r="AU1290" i="1"/>
  <c r="AW1284" i="1"/>
  <c r="AU1272" i="1"/>
  <c r="AW1217" i="1"/>
  <c r="AW1192" i="1"/>
  <c r="AV1187" i="1"/>
  <c r="AW1156" i="1"/>
  <c r="AU1100" i="1"/>
  <c r="AU1090" i="1"/>
  <c r="AV1016" i="1"/>
  <c r="AU1016" i="1"/>
  <c r="AV965" i="1"/>
  <c r="AU946" i="1"/>
  <c r="AU891" i="1"/>
  <c r="AU754" i="1"/>
  <c r="AW613" i="1"/>
  <c r="AW483" i="1"/>
  <c r="AV483" i="1"/>
  <c r="AU319" i="1"/>
  <c r="AW1527" i="1"/>
  <c r="AW1502" i="1"/>
  <c r="AU1467" i="1"/>
  <c r="AU1422" i="1"/>
  <c r="AU1417" i="1"/>
  <c r="AV1403" i="1"/>
  <c r="AU1325" i="1"/>
  <c r="AV1260" i="1"/>
  <c r="AU1060" i="1"/>
  <c r="AV991" i="1"/>
  <c r="AU991" i="1"/>
  <c r="AU790" i="1"/>
  <c r="AV790" i="1"/>
  <c r="AU613" i="1"/>
  <c r="AV613" i="1"/>
  <c r="AW453" i="1"/>
  <c r="AV453" i="1"/>
  <c r="AU344" i="1"/>
  <c r="AW344" i="1"/>
  <c r="AU294" i="1"/>
  <c r="AU1691" i="1"/>
  <c r="AV1602" i="1"/>
  <c r="AV1577" i="1"/>
  <c r="AV1552" i="1"/>
  <c r="AU1254" i="1"/>
  <c r="AV1235" i="1"/>
  <c r="AU1229" i="1"/>
  <c r="AV1181" i="1"/>
  <c r="AW1146" i="1"/>
  <c r="AV1129" i="1"/>
  <c r="AV1123" i="1"/>
  <c r="AU871" i="1"/>
  <c r="AU513" i="1"/>
  <c r="AU453" i="1"/>
  <c r="AW435" i="1"/>
  <c r="AU435" i="1"/>
  <c r="AV360" i="1"/>
  <c r="AV1718" i="1"/>
  <c r="AU1295" i="1"/>
  <c r="AU1171" i="1"/>
  <c r="AU1166" i="1"/>
  <c r="AV1160" i="1"/>
  <c r="AU1150" i="1"/>
  <c r="AV971" i="1"/>
  <c r="AU971" i="1"/>
  <c r="AW488" i="1"/>
  <c r="AV488" i="1"/>
  <c r="AW1713" i="1"/>
  <c r="AV1501" i="1"/>
  <c r="AV1470" i="1"/>
  <c r="AU1421" i="1"/>
  <c r="AV1412" i="1"/>
  <c r="AV1379" i="1"/>
  <c r="AV1265" i="1"/>
  <c r="AW1259" i="1"/>
  <c r="AU1186" i="1"/>
  <c r="AV1134" i="1"/>
  <c r="AV1128" i="1"/>
  <c r="AV926" i="1"/>
  <c r="AU926" i="1"/>
  <c r="AU820" i="1"/>
  <c r="AU618" i="1"/>
  <c r="AU563" i="1"/>
  <c r="AU488" i="1"/>
  <c r="AW458" i="1"/>
  <c r="AV458" i="1"/>
  <c r="AV1723" i="1"/>
  <c r="AW1707" i="1"/>
  <c r="AU1690" i="1"/>
  <c r="AW1657" i="1"/>
  <c r="AU1640" i="1"/>
  <c r="AW1607" i="1"/>
  <c r="AW1582" i="1"/>
  <c r="AW1557" i="1"/>
  <c r="AW1532" i="1"/>
  <c r="AW1507" i="1"/>
  <c r="AU1470" i="1"/>
  <c r="AU1448" i="1"/>
  <c r="AW1234" i="1"/>
  <c r="AU1176" i="1"/>
  <c r="AU1122" i="1"/>
  <c r="AW1117" i="1"/>
  <c r="AV1108" i="1"/>
  <c r="AW1077" i="1"/>
  <c r="AV1021" i="1"/>
  <c r="AU1021" i="1"/>
  <c r="AV996" i="1"/>
  <c r="AU996" i="1"/>
  <c r="AV970" i="1"/>
  <c r="AU759" i="1"/>
  <c r="AV759" i="1"/>
  <c r="AU458" i="1"/>
  <c r="AU324" i="1"/>
  <c r="AW324" i="1"/>
  <c r="AU299" i="1"/>
  <c r="AU274" i="1"/>
  <c r="AW890" i="1"/>
  <c r="AV826" i="1"/>
  <c r="AV756" i="1"/>
  <c r="AV721" i="1"/>
  <c r="AV711" i="1"/>
  <c r="AU689" i="1"/>
  <c r="AU672" i="1"/>
  <c r="AU666" i="1"/>
  <c r="AV621" i="1"/>
  <c r="AW617" i="1"/>
  <c r="AW612" i="1"/>
  <c r="AU409" i="1"/>
  <c r="AU386" i="1"/>
  <c r="AV381" i="1"/>
  <c r="AW310" i="1"/>
  <c r="AW305" i="1"/>
  <c r="AW300" i="1"/>
  <c r="AW295" i="1"/>
  <c r="AW290" i="1"/>
  <c r="AW285" i="1"/>
  <c r="AW280" i="1"/>
  <c r="AW275" i="1"/>
  <c r="AW270" i="1"/>
  <c r="AW265" i="1"/>
  <c r="AW207" i="1"/>
  <c r="AU821" i="1"/>
  <c r="AU404" i="1"/>
  <c r="AW921" i="1"/>
  <c r="AU831" i="1"/>
  <c r="AV731" i="1"/>
  <c r="AU694" i="1"/>
  <c r="AU683" i="1"/>
  <c r="AV660" i="1"/>
  <c r="AU649" i="1"/>
  <c r="AU640" i="1"/>
  <c r="AW587" i="1"/>
  <c r="AU391" i="1"/>
  <c r="AU381" i="1"/>
  <c r="AW926" i="1"/>
  <c r="AU785" i="1"/>
  <c r="AV769" i="1"/>
  <c r="AU621" i="1"/>
  <c r="AW611" i="1"/>
  <c r="AV399" i="1"/>
  <c r="AV354" i="1"/>
  <c r="AW319" i="1"/>
  <c r="AW314" i="1"/>
  <c r="AW309" i="1"/>
  <c r="AW304" i="1"/>
  <c r="AU221" i="1"/>
  <c r="AV8" i="1"/>
  <c r="AW8" i="1"/>
  <c r="AW1042" i="1"/>
  <c r="AW1037" i="1"/>
  <c r="AU1017" i="1"/>
  <c r="AW931" i="1"/>
  <c r="AW910" i="1"/>
  <c r="AV800" i="1"/>
  <c r="AV705" i="1"/>
  <c r="AV671" i="1"/>
  <c r="AU654" i="1"/>
  <c r="AV616" i="1"/>
  <c r="AW607" i="1"/>
  <c r="AV422" i="1"/>
  <c r="AW413" i="1"/>
  <c r="AV385" i="1"/>
  <c r="AV349" i="1"/>
  <c r="AW206" i="1"/>
  <c r="AU1007" i="1"/>
  <c r="AW936" i="1"/>
  <c r="AW915" i="1"/>
  <c r="AU899" i="1"/>
  <c r="AU883" i="1"/>
  <c r="AW825" i="1"/>
  <c r="AW816" i="1"/>
  <c r="AU795" i="1"/>
  <c r="AU774" i="1"/>
  <c r="AU755" i="1"/>
  <c r="AU740" i="1"/>
  <c r="AU735" i="1"/>
  <c r="AV710" i="1"/>
  <c r="AV688" i="1"/>
  <c r="AU682" i="1"/>
  <c r="AV665" i="1"/>
  <c r="AU601" i="1"/>
  <c r="AW572" i="1"/>
  <c r="AU546" i="1"/>
  <c r="AU541" i="1"/>
  <c r="AW536" i="1"/>
  <c r="AU531" i="1"/>
  <c r="AU526" i="1"/>
  <c r="AU446" i="1"/>
  <c r="AV344" i="1"/>
  <c r="AV339" i="1"/>
  <c r="AV334" i="1"/>
  <c r="AV329" i="1"/>
  <c r="AV1042" i="1"/>
  <c r="AV1037" i="1"/>
  <c r="AW941" i="1"/>
  <c r="AU904" i="1"/>
  <c r="AU888" i="1"/>
  <c r="AV720" i="1"/>
  <c r="AV715" i="1"/>
  <c r="AV699" i="1"/>
  <c r="AV659" i="1"/>
  <c r="AV611" i="1"/>
  <c r="AW500" i="1"/>
  <c r="AW495" i="1"/>
  <c r="AW490" i="1"/>
  <c r="AW485" i="1"/>
  <c r="AW480" i="1"/>
  <c r="AW475" i="1"/>
  <c r="AW470" i="1"/>
  <c r="AW465" i="1"/>
  <c r="AW460" i="1"/>
  <c r="AW455" i="1"/>
  <c r="AW450" i="1"/>
  <c r="AW408" i="1"/>
  <c r="AW371" i="1"/>
  <c r="AV324" i="1"/>
  <c r="AW169" i="1"/>
  <c r="AW159" i="1"/>
  <c r="AV1047" i="1"/>
  <c r="AV1027" i="1"/>
  <c r="AW946" i="1"/>
  <c r="AU805" i="1"/>
  <c r="AV725" i="1"/>
  <c r="AV693" i="1"/>
  <c r="AV676" i="1"/>
  <c r="AV670" i="1"/>
  <c r="AV653" i="1"/>
  <c r="AV633" i="1"/>
  <c r="AU615" i="1"/>
  <c r="AU576" i="1"/>
  <c r="AV319" i="1"/>
  <c r="AV314" i="1"/>
  <c r="AV309" i="1"/>
  <c r="AV304" i="1"/>
  <c r="AV299" i="1"/>
  <c r="AV294" i="1"/>
  <c r="AV289" i="1"/>
  <c r="AV284" i="1"/>
  <c r="AV279" i="1"/>
  <c r="AV274" i="1"/>
  <c r="AV269" i="1"/>
  <c r="AV264" i="1"/>
  <c r="AU1082" i="1"/>
  <c r="AU1077" i="1"/>
  <c r="AW1067" i="1"/>
  <c r="AV1052" i="1"/>
  <c r="AW951" i="1"/>
  <c r="AU914" i="1"/>
  <c r="AU898" i="1"/>
  <c r="AU810" i="1"/>
  <c r="AU794" i="1"/>
  <c r="AU739" i="1"/>
  <c r="AV629" i="1"/>
  <c r="AV586" i="1"/>
  <c r="AU571" i="1"/>
  <c r="AU520" i="1"/>
  <c r="AU417" i="1"/>
  <c r="AV254" i="1"/>
  <c r="AU224" i="1"/>
  <c r="AV214" i="1"/>
  <c r="AW956" i="1"/>
  <c r="AU744" i="1"/>
  <c r="AW643" i="1"/>
  <c r="AU535" i="1"/>
  <c r="AU530" i="1"/>
  <c r="AU525" i="1"/>
  <c r="AU412" i="1"/>
  <c r="AV375" i="1"/>
  <c r="AU189" i="1"/>
  <c r="AV1067" i="1"/>
  <c r="AW1041" i="1"/>
  <c r="AW1031" i="1"/>
  <c r="AW1021" i="1"/>
  <c r="AW991" i="1"/>
  <c r="AW986" i="1"/>
  <c r="AW981" i="1"/>
  <c r="AW976" i="1"/>
  <c r="AW971" i="1"/>
  <c r="AW966" i="1"/>
  <c r="AW961" i="1"/>
  <c r="AW940" i="1"/>
  <c r="AU924" i="1"/>
  <c r="AU908" i="1"/>
  <c r="AU804" i="1"/>
  <c r="AW759" i="1"/>
  <c r="AV698" i="1"/>
  <c r="AV692" i="1"/>
  <c r="AU669" i="1"/>
  <c r="AV658" i="1"/>
  <c r="AU610" i="1"/>
  <c r="AU590" i="1"/>
  <c r="AW550" i="1"/>
  <c r="AU545" i="1"/>
  <c r="AW479" i="1"/>
  <c r="AW474" i="1"/>
  <c r="AW469" i="1"/>
  <c r="AW464" i="1"/>
  <c r="AW459" i="1"/>
  <c r="AW454" i="1"/>
  <c r="AW449" i="1"/>
  <c r="AU407" i="1"/>
  <c r="AU394" i="1"/>
  <c r="AV370" i="1"/>
  <c r="AW347" i="1"/>
  <c r="AU199" i="1"/>
  <c r="AW1046" i="1"/>
  <c r="AW1006" i="1"/>
  <c r="AW819" i="1"/>
  <c r="AV638" i="1"/>
  <c r="AW633" i="1"/>
  <c r="AU248" i="1"/>
  <c r="AW238" i="1"/>
  <c r="AW228" i="1"/>
  <c r="AV223" i="1"/>
  <c r="AV213" i="1"/>
  <c r="AW950" i="1"/>
  <c r="AW850" i="1"/>
  <c r="AV703" i="1"/>
  <c r="AU691" i="1"/>
  <c r="AV686" i="1"/>
  <c r="AV642" i="1"/>
  <c r="AU585" i="1"/>
  <c r="AV534" i="1"/>
  <c r="AW519" i="1"/>
  <c r="AW444" i="1"/>
  <c r="AU379" i="1"/>
  <c r="AV233" i="1"/>
  <c r="AU223" i="1"/>
  <c r="AV218" i="1"/>
  <c r="AU213" i="1"/>
  <c r="AW1071" i="1"/>
  <c r="AV995" i="1"/>
  <c r="AV990" i="1"/>
  <c r="AV985" i="1"/>
  <c r="AW955" i="1"/>
  <c r="AW855" i="1"/>
  <c r="AV823" i="1"/>
  <c r="AU772" i="1"/>
  <c r="AW762" i="1"/>
  <c r="AV618" i="1"/>
  <c r="AV513" i="1"/>
  <c r="AV508" i="1"/>
  <c r="AV503" i="1"/>
  <c r="AV498" i="1"/>
  <c r="AV493" i="1"/>
  <c r="AU429" i="1"/>
  <c r="AW1076" i="1"/>
  <c r="AU1000" i="1"/>
  <c r="AU995" i="1"/>
  <c r="AU990" i="1"/>
  <c r="AU985" i="1"/>
  <c r="AV782" i="1"/>
  <c r="AW777" i="1"/>
  <c r="AU767" i="1"/>
  <c r="AV753" i="1"/>
  <c r="AV723" i="1"/>
  <c r="AV713" i="1"/>
  <c r="AW702" i="1"/>
  <c r="AU668" i="1"/>
  <c r="AW651" i="1"/>
  <c r="AU637" i="1"/>
  <c r="AW632" i="1"/>
  <c r="AV564" i="1"/>
  <c r="AV438" i="1"/>
  <c r="AV420" i="1"/>
  <c r="AW1010" i="1"/>
  <c r="AW980" i="1"/>
  <c r="AW975" i="1"/>
  <c r="AW970" i="1"/>
  <c r="AW965" i="1"/>
  <c r="AV528" i="1"/>
  <c r="AV443" i="1"/>
  <c r="AV374" i="1"/>
  <c r="AW364" i="1"/>
  <c r="AU341" i="1"/>
  <c r="AU336" i="1"/>
  <c r="AU331" i="1"/>
  <c r="AU167" i="1"/>
  <c r="AW870" i="1"/>
  <c r="AU792" i="1"/>
  <c r="AU747" i="1"/>
  <c r="AW722" i="1"/>
  <c r="AW712" i="1"/>
  <c r="AV702" i="1"/>
  <c r="AV696" i="1"/>
  <c r="AU632" i="1"/>
  <c r="AV569" i="1"/>
  <c r="AV559" i="1"/>
  <c r="AV433" i="1"/>
  <c r="AV397" i="1"/>
  <c r="AV369" i="1"/>
  <c r="AU321" i="1"/>
  <c r="AU177" i="1"/>
  <c r="AU48" i="1"/>
  <c r="AV1085" i="1"/>
  <c r="AW875" i="1"/>
  <c r="AV813" i="1"/>
  <c r="AU797" i="1"/>
  <c r="AV757" i="1"/>
  <c r="AU752" i="1"/>
  <c r="AU742" i="1"/>
  <c r="AU722" i="1"/>
  <c r="AW717" i="1"/>
  <c r="AU712" i="1"/>
  <c r="AV707" i="1"/>
  <c r="AV690" i="1"/>
  <c r="AU667" i="1"/>
  <c r="AU646" i="1"/>
  <c r="AU627" i="1"/>
  <c r="AW622" i="1"/>
  <c r="AV563" i="1"/>
  <c r="AV553" i="1"/>
  <c r="AV415" i="1"/>
  <c r="AU311" i="1"/>
  <c r="AU306" i="1"/>
  <c r="AU301" i="1"/>
  <c r="AU296" i="1"/>
  <c r="AU291" i="1"/>
  <c r="AU286" i="1"/>
  <c r="AU281" i="1"/>
  <c r="AU276" i="1"/>
  <c r="AU271" i="1"/>
  <c r="AU266" i="1"/>
  <c r="AV242" i="1"/>
  <c r="AW826" i="1"/>
  <c r="AV573" i="1"/>
  <c r="AV410" i="1"/>
  <c r="AU232" i="1"/>
  <c r="AU197" i="1"/>
  <c r="AU187" i="1"/>
  <c r="AW28" i="1"/>
  <c r="AU28" i="1"/>
  <c r="AV28" i="1"/>
  <c r="AU1049" i="1"/>
  <c r="AU1014" i="1"/>
  <c r="AU921" i="1"/>
  <c r="AW781" i="1"/>
  <c r="AU732" i="1"/>
  <c r="AV727" i="1"/>
  <c r="AV717" i="1"/>
  <c r="AU706" i="1"/>
  <c r="AV695" i="1"/>
  <c r="AW640" i="1"/>
  <c r="AU419" i="1"/>
  <c r="AW354" i="1"/>
  <c r="AW325" i="1"/>
  <c r="AU217" i="1"/>
  <c r="AV212" i="1"/>
  <c r="AV3" i="1"/>
  <c r="AW3" i="1"/>
  <c r="AV10" i="1"/>
  <c r="AU100" i="1"/>
  <c r="AW94" i="1"/>
  <c r="AU42" i="1"/>
  <c r="AU35" i="1"/>
  <c r="AV29" i="1"/>
  <c r="AU121" i="1"/>
  <c r="AU82" i="1"/>
  <c r="AV24" i="1"/>
  <c r="AV52" i="1"/>
  <c r="AU40" i="1"/>
  <c r="AW109" i="1"/>
  <c r="AU104" i="1"/>
  <c r="AU13" i="1"/>
  <c r="AU80" i="1"/>
  <c r="AU23" i="1"/>
  <c r="AU8" i="1"/>
  <c r="AU97" i="1"/>
  <c r="AU62" i="1"/>
  <c r="AW50" i="1"/>
  <c r="AU12" i="1"/>
  <c r="AV7" i="1"/>
  <c r="AV22" i="1"/>
  <c r="AU3" i="1"/>
  <c r="AU67" i="1"/>
  <c r="AW139" i="1"/>
  <c r="AU37" i="1"/>
  <c r="AU1714" i="1"/>
  <c r="AV1714" i="1"/>
  <c r="AW1692" i="1"/>
  <c r="AU1675" i="1"/>
  <c r="AU1664" i="1"/>
  <c r="AV1664" i="1"/>
  <c r="AW1664" i="1"/>
  <c r="AW1642" i="1"/>
  <c r="AU1625" i="1"/>
  <c r="AU1614" i="1"/>
  <c r="AV1614" i="1"/>
  <c r="AW1614" i="1"/>
  <c r="AU1584" i="1"/>
  <c r="AV1584" i="1"/>
  <c r="AW1584" i="1"/>
  <c r="AU1559" i="1"/>
  <c r="AV1559" i="1"/>
  <c r="AW1559" i="1"/>
  <c r="AU1534" i="1"/>
  <c r="AV1534" i="1"/>
  <c r="AW1534" i="1"/>
  <c r="AU1509" i="1"/>
  <c r="AV1509" i="1"/>
  <c r="AW1509" i="1"/>
  <c r="AV1427" i="1"/>
  <c r="AW1427" i="1"/>
  <c r="AW1719" i="1"/>
  <c r="AU1686" i="1"/>
  <c r="AU1636" i="1"/>
  <c r="AU1596" i="1"/>
  <c r="AV1571" i="1"/>
  <c r="AV1546" i="1"/>
  <c r="AV1491" i="1"/>
  <c r="AW1491" i="1"/>
  <c r="AU1481" i="1"/>
  <c r="AV1481" i="1"/>
  <c r="AW1481" i="1"/>
  <c r="AU1441" i="1"/>
  <c r="AV1441" i="1"/>
  <c r="AW1441" i="1"/>
  <c r="AU1331" i="1"/>
  <c r="AV1331" i="1"/>
  <c r="AW1331" i="1"/>
  <c r="AU1296" i="1"/>
  <c r="AV1296" i="1"/>
  <c r="AW1296" i="1"/>
  <c r="AU1719" i="1"/>
  <c r="AV1719" i="1"/>
  <c r="AU1669" i="1"/>
  <c r="AV1669" i="1"/>
  <c r="AW1669" i="1"/>
  <c r="AU1619" i="1"/>
  <c r="AV1619" i="1"/>
  <c r="AW1619" i="1"/>
  <c r="AU1583" i="1"/>
  <c r="AV1583" i="1"/>
  <c r="AW1583" i="1"/>
  <c r="AU1558" i="1"/>
  <c r="AV1558" i="1"/>
  <c r="AW1558" i="1"/>
  <c r="AU1533" i="1"/>
  <c r="AV1533" i="1"/>
  <c r="AW1533" i="1"/>
  <c r="AU1508" i="1"/>
  <c r="AV1508" i="1"/>
  <c r="AW1508" i="1"/>
  <c r="AU1471" i="1"/>
  <c r="AU1453" i="1"/>
  <c r="AV1453" i="1"/>
  <c r="AW1453" i="1"/>
  <c r="AU1431" i="1"/>
  <c r="AV1431" i="1"/>
  <c r="AW1431" i="1"/>
  <c r="AU1399" i="1"/>
  <c r="AV1399" i="1"/>
  <c r="AU1359" i="1"/>
  <c r="AV1359" i="1"/>
  <c r="AU1490" i="1"/>
  <c r="AV1490" i="1"/>
  <c r="AU1480" i="1"/>
  <c r="AV1480" i="1"/>
  <c r="AV1471" i="1"/>
  <c r="AW1471" i="1"/>
  <c r="AU1436" i="1"/>
  <c r="AU1389" i="1"/>
  <c r="AV1389" i="1"/>
  <c r="AU1369" i="1"/>
  <c r="AV1369" i="1"/>
  <c r="AU1364" i="1"/>
  <c r="AV1364" i="1"/>
  <c r="AW1702" i="1"/>
  <c r="AU1685" i="1"/>
  <c r="AU1674" i="1"/>
  <c r="AV1674" i="1"/>
  <c r="AW1674" i="1"/>
  <c r="AW1652" i="1"/>
  <c r="AU1635" i="1"/>
  <c r="AU1624" i="1"/>
  <c r="AV1624" i="1"/>
  <c r="AW1624" i="1"/>
  <c r="AU1595" i="1"/>
  <c r="AU1589" i="1"/>
  <c r="AV1589" i="1"/>
  <c r="AW1589" i="1"/>
  <c r="AU1570" i="1"/>
  <c r="AU1564" i="1"/>
  <c r="AV1564" i="1"/>
  <c r="AW1564" i="1"/>
  <c r="AU1545" i="1"/>
  <c r="AU1539" i="1"/>
  <c r="AV1539" i="1"/>
  <c r="AW1539" i="1"/>
  <c r="AU1520" i="1"/>
  <c r="AU1514" i="1"/>
  <c r="AV1514" i="1"/>
  <c r="AW1514" i="1"/>
  <c r="AU1495" i="1"/>
  <c r="AU1384" i="1"/>
  <c r="AU1374" i="1"/>
  <c r="AV1374" i="1"/>
  <c r="AU1696" i="1"/>
  <c r="AU1646" i="1"/>
  <c r="AU1601" i="1"/>
  <c r="AV1576" i="1"/>
  <c r="AV1551" i="1"/>
  <c r="AV1526" i="1"/>
  <c r="AV1466" i="1"/>
  <c r="AV1462" i="1"/>
  <c r="AW1462" i="1"/>
  <c r="AU1416" i="1"/>
  <c r="AV1416" i="1"/>
  <c r="AW1416" i="1"/>
  <c r="AV1358" i="1"/>
  <c r="AW1358" i="1"/>
  <c r="AU1358" i="1"/>
  <c r="AU1301" i="1"/>
  <c r="AV1301" i="1"/>
  <c r="AW1301" i="1"/>
  <c r="AU1271" i="1"/>
  <c r="AV1271" i="1"/>
  <c r="AW1271" i="1"/>
  <c r="AU1679" i="1"/>
  <c r="AV1679" i="1"/>
  <c r="AW1679" i="1"/>
  <c r="AU1629" i="1"/>
  <c r="AV1629" i="1"/>
  <c r="AW1629" i="1"/>
  <c r="AU1588" i="1"/>
  <c r="AV1588" i="1"/>
  <c r="AW1588" i="1"/>
  <c r="AU1563" i="1"/>
  <c r="AV1563" i="1"/>
  <c r="AW1563" i="1"/>
  <c r="AU1538" i="1"/>
  <c r="AV1538" i="1"/>
  <c r="AW1538" i="1"/>
  <c r="AU1513" i="1"/>
  <c r="AV1513" i="1"/>
  <c r="AW1513" i="1"/>
  <c r="AU1484" i="1"/>
  <c r="AV1484" i="1"/>
  <c r="AU1479" i="1"/>
  <c r="AV1479" i="1"/>
  <c r="AU1461" i="1"/>
  <c r="AV1461" i="1"/>
  <c r="AW1461" i="1"/>
  <c r="AW1398" i="1"/>
  <c r="AU1398" i="1"/>
  <c r="AV1398" i="1"/>
  <c r="AW1712" i="1"/>
  <c r="AU1695" i="1"/>
  <c r="AU1684" i="1"/>
  <c r="AV1684" i="1"/>
  <c r="AW1684" i="1"/>
  <c r="AW1662" i="1"/>
  <c r="AU1645" i="1"/>
  <c r="AU1634" i="1"/>
  <c r="AV1634" i="1"/>
  <c r="AW1634" i="1"/>
  <c r="AW1612" i="1"/>
  <c r="AU1600" i="1"/>
  <c r="AU1594" i="1"/>
  <c r="AV1594" i="1"/>
  <c r="AW1594" i="1"/>
  <c r="AU1575" i="1"/>
  <c r="AU1569" i="1"/>
  <c r="AV1569" i="1"/>
  <c r="AW1569" i="1"/>
  <c r="AU1550" i="1"/>
  <c r="AU1544" i="1"/>
  <c r="AV1544" i="1"/>
  <c r="AW1544" i="1"/>
  <c r="AU1525" i="1"/>
  <c r="AU1519" i="1"/>
  <c r="AV1519" i="1"/>
  <c r="AW1519" i="1"/>
  <c r="AU1500" i="1"/>
  <c r="AU1494" i="1"/>
  <c r="AV1494" i="1"/>
  <c r="AW1494" i="1"/>
  <c r="AU1411" i="1"/>
  <c r="AV1411" i="1"/>
  <c r="AW1411" i="1"/>
  <c r="AW1388" i="1"/>
  <c r="AV1388" i="1"/>
  <c r="AU1388" i="1"/>
  <c r="AU1706" i="1"/>
  <c r="AU1656" i="1"/>
  <c r="AU1606" i="1"/>
  <c r="AV1581" i="1"/>
  <c r="AV1556" i="1"/>
  <c r="AV1531" i="1"/>
  <c r="AV1506" i="1"/>
  <c r="AU1456" i="1"/>
  <c r="AU1429" i="1"/>
  <c r="AV1429" i="1"/>
  <c r="AW1397" i="1"/>
  <c r="AU1689" i="1"/>
  <c r="AV1689" i="1"/>
  <c r="AW1689" i="1"/>
  <c r="AU1639" i="1"/>
  <c r="AV1639" i="1"/>
  <c r="AW1639" i="1"/>
  <c r="AU1593" i="1"/>
  <c r="AV1593" i="1"/>
  <c r="AW1593" i="1"/>
  <c r="AU1568" i="1"/>
  <c r="AV1568" i="1"/>
  <c r="AW1568" i="1"/>
  <c r="AU1543" i="1"/>
  <c r="AV1543" i="1"/>
  <c r="AW1543" i="1"/>
  <c r="AU1518" i="1"/>
  <c r="AV1518" i="1"/>
  <c r="AW1518" i="1"/>
  <c r="AU1474" i="1"/>
  <c r="AV1474" i="1"/>
  <c r="AV1456" i="1"/>
  <c r="AW1456" i="1"/>
  <c r="AU1434" i="1"/>
  <c r="AV1434" i="1"/>
  <c r="AU1661" i="1"/>
  <c r="AU1611" i="1"/>
  <c r="AW1722" i="1"/>
  <c r="AU1705" i="1"/>
  <c r="AU1694" i="1"/>
  <c r="AV1694" i="1"/>
  <c r="AW1672" i="1"/>
  <c r="AU1655" i="1"/>
  <c r="AU1644" i="1"/>
  <c r="AV1644" i="1"/>
  <c r="AW1644" i="1"/>
  <c r="AW1622" i="1"/>
  <c r="AU1605" i="1"/>
  <c r="AU1599" i="1"/>
  <c r="AV1599" i="1"/>
  <c r="AW1599" i="1"/>
  <c r="AU1580" i="1"/>
  <c r="AU1574" i="1"/>
  <c r="AV1574" i="1"/>
  <c r="AW1574" i="1"/>
  <c r="AU1555" i="1"/>
  <c r="AU1549" i="1"/>
  <c r="AV1549" i="1"/>
  <c r="AW1549" i="1"/>
  <c r="AU1530" i="1"/>
  <c r="AU1524" i="1"/>
  <c r="AV1524" i="1"/>
  <c r="AW1524" i="1"/>
  <c r="AU1505" i="1"/>
  <c r="AU1499" i="1"/>
  <c r="AV1499" i="1"/>
  <c r="AW1499" i="1"/>
  <c r="AU1311" i="1"/>
  <c r="AV1311" i="1"/>
  <c r="AW1311" i="1"/>
  <c r="AU1716" i="1"/>
  <c r="AW1699" i="1"/>
  <c r="AU1666" i="1"/>
  <c r="AU1616" i="1"/>
  <c r="AV1586" i="1"/>
  <c r="AV1561" i="1"/>
  <c r="AV1536" i="1"/>
  <c r="AU1424" i="1"/>
  <c r="AV1424" i="1"/>
  <c r="AU1710" i="1"/>
  <c r="AU1699" i="1"/>
  <c r="AV1699" i="1"/>
  <c r="AU1649" i="1"/>
  <c r="AV1649" i="1"/>
  <c r="AW1649" i="1"/>
  <c r="AU1598" i="1"/>
  <c r="AV1598" i="1"/>
  <c r="AW1598" i="1"/>
  <c r="AU1573" i="1"/>
  <c r="AV1573" i="1"/>
  <c r="AW1573" i="1"/>
  <c r="AU1548" i="1"/>
  <c r="AV1548" i="1"/>
  <c r="AW1548" i="1"/>
  <c r="AU1523" i="1"/>
  <c r="AV1523" i="1"/>
  <c r="AW1523" i="1"/>
  <c r="AW1517" i="1"/>
  <c r="AU1498" i="1"/>
  <c r="AV1498" i="1"/>
  <c r="AW1498" i="1"/>
  <c r="AU1433" i="1"/>
  <c r="AU1414" i="1"/>
  <c r="AU1671" i="1"/>
  <c r="AU1621" i="1"/>
  <c r="AU1361" i="1"/>
  <c r="AV1361" i="1"/>
  <c r="AW1361" i="1"/>
  <c r="AU1715" i="1"/>
  <c r="AU1704" i="1"/>
  <c r="AV1704" i="1"/>
  <c r="AW1682" i="1"/>
  <c r="AU1665" i="1"/>
  <c r="AU1654" i="1"/>
  <c r="AV1654" i="1"/>
  <c r="AW1654" i="1"/>
  <c r="AU1604" i="1"/>
  <c r="AV1604" i="1"/>
  <c r="AW1604" i="1"/>
  <c r="AU1579" i="1"/>
  <c r="AV1579" i="1"/>
  <c r="AW1579" i="1"/>
  <c r="AU1554" i="1"/>
  <c r="AV1554" i="1"/>
  <c r="AW1554" i="1"/>
  <c r="AU1529" i="1"/>
  <c r="AV1529" i="1"/>
  <c r="AW1529" i="1"/>
  <c r="AU1504" i="1"/>
  <c r="AV1504" i="1"/>
  <c r="AW1504" i="1"/>
  <c r="AU1468" i="1"/>
  <c r="AU1459" i="1"/>
  <c r="AV1459" i="1"/>
  <c r="AW1709" i="1"/>
  <c r="AU1676" i="1"/>
  <c r="AU1626" i="1"/>
  <c r="AV1591" i="1"/>
  <c r="AV1566" i="1"/>
  <c r="AV1541" i="1"/>
  <c r="AU1409" i="1"/>
  <c r="AV1409" i="1"/>
  <c r="AU1376" i="1"/>
  <c r="AV1376" i="1"/>
  <c r="AW1376" i="1"/>
  <c r="AV1366" i="1"/>
  <c r="AW1366" i="1"/>
  <c r="AU1366" i="1"/>
  <c r="AU1709" i="1"/>
  <c r="AV1709" i="1"/>
  <c r="AU1659" i="1"/>
  <c r="AV1659" i="1"/>
  <c r="AW1659" i="1"/>
  <c r="AU1609" i="1"/>
  <c r="AV1609" i="1"/>
  <c r="AW1609" i="1"/>
  <c r="AU1603" i="1"/>
  <c r="AV1603" i="1"/>
  <c r="AW1603" i="1"/>
  <c r="AU1578" i="1"/>
  <c r="AV1578" i="1"/>
  <c r="AW1578" i="1"/>
  <c r="AU1553" i="1"/>
  <c r="AV1553" i="1"/>
  <c r="AW1553" i="1"/>
  <c r="AU1528" i="1"/>
  <c r="AV1528" i="1"/>
  <c r="AW1528" i="1"/>
  <c r="AU1503" i="1"/>
  <c r="AV1503" i="1"/>
  <c r="AW1503" i="1"/>
  <c r="AW1714" i="1"/>
  <c r="AU1681" i="1"/>
  <c r="AU1631" i="1"/>
  <c r="AW1486" i="1"/>
  <c r="AU1418" i="1"/>
  <c r="AV1418" i="1"/>
  <c r="AW1418" i="1"/>
  <c r="AU1404" i="1"/>
  <c r="AV1349" i="1"/>
  <c r="AU1445" i="1"/>
  <c r="AW1445" i="1"/>
  <c r="AU1442" i="1"/>
  <c r="AW1439" i="1"/>
  <c r="AU1402" i="1"/>
  <c r="AV1402" i="1"/>
  <c r="AU1266" i="1"/>
  <c r="AV1266" i="1"/>
  <c r="AW1266" i="1"/>
  <c r="AU1236" i="1"/>
  <c r="AV1236" i="1"/>
  <c r="AW1236" i="1"/>
  <c r="AU1211" i="1"/>
  <c r="AV1211" i="1"/>
  <c r="AW1211" i="1"/>
  <c r="AU1130" i="1"/>
  <c r="AV1130" i="1"/>
  <c r="AU1722" i="1"/>
  <c r="AU1717" i="1"/>
  <c r="AU1712" i="1"/>
  <c r="AU1707" i="1"/>
  <c r="AU1702" i="1"/>
  <c r="AU1697" i="1"/>
  <c r="AU1692" i="1"/>
  <c r="AU1687" i="1"/>
  <c r="AU1682" i="1"/>
  <c r="AU1677" i="1"/>
  <c r="AU1672" i="1"/>
  <c r="AU1667" i="1"/>
  <c r="AU1662" i="1"/>
  <c r="AU1657" i="1"/>
  <c r="AU1652" i="1"/>
  <c r="AU1647" i="1"/>
  <c r="AU1642" i="1"/>
  <c r="AU1637" i="1"/>
  <c r="AU1632" i="1"/>
  <c r="AU1627" i="1"/>
  <c r="AU1622" i="1"/>
  <c r="AU1617" i="1"/>
  <c r="AU1612" i="1"/>
  <c r="AU1607" i="1"/>
  <c r="AU1602" i="1"/>
  <c r="AU1597" i="1"/>
  <c r="AU1592" i="1"/>
  <c r="AU1587" i="1"/>
  <c r="AU1582" i="1"/>
  <c r="AU1577" i="1"/>
  <c r="AU1572" i="1"/>
  <c r="AU1567" i="1"/>
  <c r="AU1562" i="1"/>
  <c r="AU1557" i="1"/>
  <c r="AU1552" i="1"/>
  <c r="AU1547" i="1"/>
  <c r="AU1542" i="1"/>
  <c r="AU1537" i="1"/>
  <c r="AU1532" i="1"/>
  <c r="AU1527" i="1"/>
  <c r="AU1522" i="1"/>
  <c r="AU1517" i="1"/>
  <c r="AU1512" i="1"/>
  <c r="AU1507" i="1"/>
  <c r="AU1502" i="1"/>
  <c r="AU1497" i="1"/>
  <c r="AU1492" i="1"/>
  <c r="AU1486" i="1"/>
  <c r="AW1483" i="1"/>
  <c r="AW1475" i="1"/>
  <c r="AU1472" i="1"/>
  <c r="AU1460" i="1"/>
  <c r="AW1460" i="1"/>
  <c r="AU1457" i="1"/>
  <c r="AW1454" i="1"/>
  <c r="AV1414" i="1"/>
  <c r="AW1408" i="1"/>
  <c r="AW1391" i="1"/>
  <c r="AU1377" i="1"/>
  <c r="AV1377" i="1"/>
  <c r="AW1377" i="1"/>
  <c r="AU1362" i="1"/>
  <c r="AV1362" i="1"/>
  <c r="AW1362" i="1"/>
  <c r="AW1324" i="1"/>
  <c r="AU1307" i="1"/>
  <c r="AU1278" i="1"/>
  <c r="AV1278" i="1"/>
  <c r="AW1278" i="1"/>
  <c r="AU1177" i="1"/>
  <c r="AV1177" i="1"/>
  <c r="AW1177" i="1"/>
  <c r="AV1135" i="1"/>
  <c r="AV1095" i="1"/>
  <c r="AU1020" i="1"/>
  <c r="AV1020" i="1"/>
  <c r="AV1483" i="1"/>
  <c r="AW1469" i="1"/>
  <c r="AW1426" i="1"/>
  <c r="AW1423" i="1"/>
  <c r="AW1417" i="1"/>
  <c r="AV1408" i="1"/>
  <c r="AU1405" i="1"/>
  <c r="AV1391" i="1"/>
  <c r="AV1373" i="1"/>
  <c r="AW1354" i="1"/>
  <c r="AU1354" i="1"/>
  <c r="AW1329" i="1"/>
  <c r="AV1313" i="1"/>
  <c r="AW1313" i="1"/>
  <c r="AW1254" i="1"/>
  <c r="AU1248" i="1"/>
  <c r="AV1248" i="1"/>
  <c r="AW1248" i="1"/>
  <c r="AW1229" i="1"/>
  <c r="AU1223" i="1"/>
  <c r="AV1223" i="1"/>
  <c r="AW1223" i="1"/>
  <c r="AW1204" i="1"/>
  <c r="AU1198" i="1"/>
  <c r="AV1198" i="1"/>
  <c r="AW1198" i="1"/>
  <c r="AU1045" i="1"/>
  <c r="AV1045" i="1"/>
  <c r="AU1035" i="1"/>
  <c r="AV1035" i="1"/>
  <c r="AU1025" i="1"/>
  <c r="AV1025" i="1"/>
  <c r="AU1005" i="1"/>
  <c r="AV1005" i="1"/>
  <c r="AW1489" i="1"/>
  <c r="AW1477" i="1"/>
  <c r="AV1444" i="1"/>
  <c r="AW1432" i="1"/>
  <c r="AV1426" i="1"/>
  <c r="AV1423" i="1"/>
  <c r="AV1417" i="1"/>
  <c r="AV1394" i="1"/>
  <c r="AU1373" i="1"/>
  <c r="AW1334" i="1"/>
  <c r="AW1289" i="1"/>
  <c r="AU1277" i="1"/>
  <c r="AV1166" i="1"/>
  <c r="AW1166" i="1"/>
  <c r="AV1109" i="1"/>
  <c r="AU1050" i="1"/>
  <c r="AV1050" i="1"/>
  <c r="AW1384" i="1"/>
  <c r="AW1349" i="1"/>
  <c r="AU1349" i="1"/>
  <c r="AW1344" i="1"/>
  <c r="AU1344" i="1"/>
  <c r="AV1344" i="1"/>
  <c r="AW1339" i="1"/>
  <c r="AU1339" i="1"/>
  <c r="AV1339" i="1"/>
  <c r="AV1318" i="1"/>
  <c r="AW1318" i="1"/>
  <c r="AU1312" i="1"/>
  <c r="AU1306" i="1"/>
  <c r="AV1306" i="1"/>
  <c r="AW1306" i="1"/>
  <c r="AU1283" i="1"/>
  <c r="AV1283" i="1"/>
  <c r="AW1283" i="1"/>
  <c r="AU1247" i="1"/>
  <c r="AU1241" i="1"/>
  <c r="AV1241" i="1"/>
  <c r="AW1241" i="1"/>
  <c r="AU1222" i="1"/>
  <c r="AU1216" i="1"/>
  <c r="AV1216" i="1"/>
  <c r="AW1216" i="1"/>
  <c r="AU1197" i="1"/>
  <c r="AU1191" i="1"/>
  <c r="AV1191" i="1"/>
  <c r="AW1191" i="1"/>
  <c r="AU1155" i="1"/>
  <c r="AV1155" i="1"/>
  <c r="AU1055" i="1"/>
  <c r="AV1055" i="1"/>
  <c r="AU1420" i="1"/>
  <c r="AW1420" i="1"/>
  <c r="AW1414" i="1"/>
  <c r="AU1140" i="1"/>
  <c r="AV1140" i="1"/>
  <c r="AW1488" i="1"/>
  <c r="AW1480" i="1"/>
  <c r="AU1477" i="1"/>
  <c r="AV1468" i="1"/>
  <c r="AU1435" i="1"/>
  <c r="AW1435" i="1"/>
  <c r="AU1432" i="1"/>
  <c r="AW1429" i="1"/>
  <c r="AU1387" i="1"/>
  <c r="AV1387" i="1"/>
  <c r="AW1369" i="1"/>
  <c r="AU1365" i="1"/>
  <c r="AV1323" i="1"/>
  <c r="AW1323" i="1"/>
  <c r="AU1317" i="1"/>
  <c r="AU1300" i="1"/>
  <c r="AW1294" i="1"/>
  <c r="AU1276" i="1"/>
  <c r="AV1276" i="1"/>
  <c r="AW1276" i="1"/>
  <c r="AU1253" i="1"/>
  <c r="AV1253" i="1"/>
  <c r="AW1253" i="1"/>
  <c r="AU1228" i="1"/>
  <c r="AV1228" i="1"/>
  <c r="AW1228" i="1"/>
  <c r="AW1209" i="1"/>
  <c r="AU1203" i="1"/>
  <c r="AV1203" i="1"/>
  <c r="AW1203" i="1"/>
  <c r="AV1145" i="1"/>
  <c r="AV1080" i="1"/>
  <c r="AW1721" i="1"/>
  <c r="AW1716" i="1"/>
  <c r="AW1711" i="1"/>
  <c r="AW1706" i="1"/>
  <c r="AW1701" i="1"/>
  <c r="AW1696" i="1"/>
  <c r="AW1691" i="1"/>
  <c r="AW1686" i="1"/>
  <c r="AW1681" i="1"/>
  <c r="AW1676" i="1"/>
  <c r="AW1671" i="1"/>
  <c r="AW1666" i="1"/>
  <c r="AW1661" i="1"/>
  <c r="AW1656" i="1"/>
  <c r="AW1651" i="1"/>
  <c r="AW1646" i="1"/>
  <c r="AW1641" i="1"/>
  <c r="AW1636" i="1"/>
  <c r="AW1631" i="1"/>
  <c r="AW1626" i="1"/>
  <c r="AW1621" i="1"/>
  <c r="AW1616" i="1"/>
  <c r="AW1611" i="1"/>
  <c r="AW1606" i="1"/>
  <c r="AW1601" i="1"/>
  <c r="AW1596" i="1"/>
  <c r="AW1591" i="1"/>
  <c r="AW1586" i="1"/>
  <c r="AW1581" i="1"/>
  <c r="AW1576" i="1"/>
  <c r="AW1571" i="1"/>
  <c r="AW1566" i="1"/>
  <c r="AW1561" i="1"/>
  <c r="AW1556" i="1"/>
  <c r="AW1551" i="1"/>
  <c r="AW1546" i="1"/>
  <c r="AW1541" i="1"/>
  <c r="AW1536" i="1"/>
  <c r="AW1531" i="1"/>
  <c r="AW1526" i="1"/>
  <c r="AW1521" i="1"/>
  <c r="AW1516" i="1"/>
  <c r="AW1511" i="1"/>
  <c r="AW1506" i="1"/>
  <c r="AW1501" i="1"/>
  <c r="AW1496" i="1"/>
  <c r="AV1488" i="1"/>
  <c r="AV1485" i="1"/>
  <c r="AU1450" i="1"/>
  <c r="AW1450" i="1"/>
  <c r="AU1447" i="1"/>
  <c r="AW1444" i="1"/>
  <c r="AW1394" i="1"/>
  <c r="AV1383" i="1"/>
  <c r="AU1357" i="1"/>
  <c r="AV1357" i="1"/>
  <c r="AW1357" i="1"/>
  <c r="AV1353" i="1"/>
  <c r="AW1353" i="1"/>
  <c r="AV1328" i="1"/>
  <c r="AW1328" i="1"/>
  <c r="AU1288" i="1"/>
  <c r="AV1288" i="1"/>
  <c r="AW1288" i="1"/>
  <c r="AV1240" i="1"/>
  <c r="AV1170" i="1"/>
  <c r="AV1721" i="1"/>
  <c r="AV1716" i="1"/>
  <c r="AV1711" i="1"/>
  <c r="AV1706" i="1"/>
  <c r="AV1701" i="1"/>
  <c r="AV1696" i="1"/>
  <c r="AV1691" i="1"/>
  <c r="AV1686" i="1"/>
  <c r="AV1681" i="1"/>
  <c r="AV1676" i="1"/>
  <c r="AV1671" i="1"/>
  <c r="AV1666" i="1"/>
  <c r="AV1661" i="1"/>
  <c r="AV1656" i="1"/>
  <c r="AV1651" i="1"/>
  <c r="AV1646" i="1"/>
  <c r="AV1641" i="1"/>
  <c r="AV1636" i="1"/>
  <c r="AV1631" i="1"/>
  <c r="AV1626" i="1"/>
  <c r="AV1621" i="1"/>
  <c r="AV1616" i="1"/>
  <c r="AV1611" i="1"/>
  <c r="AV1606" i="1"/>
  <c r="AV1601" i="1"/>
  <c r="AV1596" i="1"/>
  <c r="AW1474" i="1"/>
  <c r="AU1465" i="1"/>
  <c r="AW1465" i="1"/>
  <c r="AU1462" i="1"/>
  <c r="AW1459" i="1"/>
  <c r="AU1383" i="1"/>
  <c r="AU1372" i="1"/>
  <c r="AV1372" i="1"/>
  <c r="AW1372" i="1"/>
  <c r="AV1333" i="1"/>
  <c r="AW1333" i="1"/>
  <c r="AU1322" i="1"/>
  <c r="AV1270" i="1"/>
  <c r="AW1264" i="1"/>
  <c r="AU1252" i="1"/>
  <c r="AU1246" i="1"/>
  <c r="AV1246" i="1"/>
  <c r="AW1246" i="1"/>
  <c r="AU1227" i="1"/>
  <c r="AU1221" i="1"/>
  <c r="AV1221" i="1"/>
  <c r="AW1221" i="1"/>
  <c r="AU1202" i="1"/>
  <c r="AU1196" i="1"/>
  <c r="AV1196" i="1"/>
  <c r="AW1196" i="1"/>
  <c r="AU1185" i="1"/>
  <c r="AV1185" i="1"/>
  <c r="AV1127" i="1"/>
  <c r="AW1404" i="1"/>
  <c r="AU1397" i="1"/>
  <c r="AV1397" i="1"/>
  <c r="AU1352" i="1"/>
  <c r="AV1352" i="1"/>
  <c r="AW1352" i="1"/>
  <c r="AV1348" i="1"/>
  <c r="AW1348" i="1"/>
  <c r="AV1343" i="1"/>
  <c r="AW1343" i="1"/>
  <c r="AV1338" i="1"/>
  <c r="AW1338" i="1"/>
  <c r="AU1327" i="1"/>
  <c r="AU1316" i="1"/>
  <c r="AV1316" i="1"/>
  <c r="AW1316" i="1"/>
  <c r="AW1299" i="1"/>
  <c r="AU1287" i="1"/>
  <c r="AU1281" i="1"/>
  <c r="AV1281" i="1"/>
  <c r="AW1281" i="1"/>
  <c r="AU1258" i="1"/>
  <c r="AV1258" i="1"/>
  <c r="AW1258" i="1"/>
  <c r="AU1175" i="1"/>
  <c r="AV1175" i="1"/>
  <c r="AU1293" i="1"/>
  <c r="AV1293" i="1"/>
  <c r="AW1293" i="1"/>
  <c r="AU1233" i="1"/>
  <c r="AV1233" i="1"/>
  <c r="AW1233" i="1"/>
  <c r="AU1208" i="1"/>
  <c r="AV1208" i="1"/>
  <c r="AW1208" i="1"/>
  <c r="AV1107" i="1"/>
  <c r="AW1107" i="1"/>
  <c r="AW1723" i="1"/>
  <c r="AW1718" i="1"/>
  <c r="AW1688" i="1"/>
  <c r="AW1683" i="1"/>
  <c r="AW1678" i="1"/>
  <c r="AW1673" i="1"/>
  <c r="AW1668" i="1"/>
  <c r="AW1663" i="1"/>
  <c r="AW1658" i="1"/>
  <c r="AW1653" i="1"/>
  <c r="AW1648" i="1"/>
  <c r="AW1643" i="1"/>
  <c r="AW1638" i="1"/>
  <c r="AW1633" i="1"/>
  <c r="AW1628" i="1"/>
  <c r="AW1623" i="1"/>
  <c r="AW1618" i="1"/>
  <c r="AW1613" i="1"/>
  <c r="AW1608" i="1"/>
  <c r="AW1485" i="1"/>
  <c r="AU1482" i="1"/>
  <c r="AU1410" i="1"/>
  <c r="AW1410" i="1"/>
  <c r="AU1407" i="1"/>
  <c r="AU1400" i="1"/>
  <c r="AU1393" i="1"/>
  <c r="AU1356" i="1"/>
  <c r="AU1347" i="1"/>
  <c r="AV1347" i="1"/>
  <c r="AW1347" i="1"/>
  <c r="AU1342" i="1"/>
  <c r="AU1337" i="1"/>
  <c r="AU1321" i="1"/>
  <c r="AV1321" i="1"/>
  <c r="AW1321" i="1"/>
  <c r="AU1275" i="1"/>
  <c r="AW1269" i="1"/>
  <c r="AU1257" i="1"/>
  <c r="AV1245" i="1"/>
  <c r="AV1220" i="1"/>
  <c r="AV1195" i="1"/>
  <c r="AU1169" i="1"/>
  <c r="AV1169" i="1"/>
  <c r="AW1169" i="1"/>
  <c r="AU1425" i="1"/>
  <c r="AW1425" i="1"/>
  <c r="AW1419" i="1"/>
  <c r="AW1379" i="1"/>
  <c r="AU1326" i="1"/>
  <c r="AV1326" i="1"/>
  <c r="AW1326" i="1"/>
  <c r="AU1286" i="1"/>
  <c r="AV1286" i="1"/>
  <c r="AW1286" i="1"/>
  <c r="AU1263" i="1"/>
  <c r="AV1263" i="1"/>
  <c r="AW1263" i="1"/>
  <c r="AU1251" i="1"/>
  <c r="AV1251" i="1"/>
  <c r="AW1251" i="1"/>
  <c r="AU1226" i="1"/>
  <c r="AV1226" i="1"/>
  <c r="AW1226" i="1"/>
  <c r="AU1201" i="1"/>
  <c r="AV1201" i="1"/>
  <c r="AW1201" i="1"/>
  <c r="AW1479" i="1"/>
  <c r="AU1440" i="1"/>
  <c r="AW1440" i="1"/>
  <c r="AU1437" i="1"/>
  <c r="AW1434" i="1"/>
  <c r="AV1396" i="1"/>
  <c r="AW1364" i="1"/>
  <c r="AU1298" i="1"/>
  <c r="AV1298" i="1"/>
  <c r="AW1298" i="1"/>
  <c r="AU1455" i="1"/>
  <c r="AW1455" i="1"/>
  <c r="AU1452" i="1"/>
  <c r="AW1449" i="1"/>
  <c r="AW1406" i="1"/>
  <c r="AU1382" i="1"/>
  <c r="AV1382" i="1"/>
  <c r="AU1336" i="1"/>
  <c r="AV1336" i="1"/>
  <c r="AW1336" i="1"/>
  <c r="AU1315" i="1"/>
  <c r="AU1280" i="1"/>
  <c r="AW1274" i="1"/>
  <c r="AU1262" i="1"/>
  <c r="AU1256" i="1"/>
  <c r="AV1256" i="1"/>
  <c r="AW1256" i="1"/>
  <c r="AW1244" i="1"/>
  <c r="AU1238" i="1"/>
  <c r="AV1238" i="1"/>
  <c r="AW1238" i="1"/>
  <c r="AW1219" i="1"/>
  <c r="AU1213" i="1"/>
  <c r="AV1213" i="1"/>
  <c r="AW1213" i="1"/>
  <c r="AW1194" i="1"/>
  <c r="AW1720" i="1"/>
  <c r="AW1715" i="1"/>
  <c r="AW1710" i="1"/>
  <c r="AW1705" i="1"/>
  <c r="AW1700" i="1"/>
  <c r="AW1695" i="1"/>
  <c r="AW1690" i="1"/>
  <c r="AW1685" i="1"/>
  <c r="AW1680" i="1"/>
  <c r="AW1675" i="1"/>
  <c r="AW1670" i="1"/>
  <c r="AW1665" i="1"/>
  <c r="AW1660" i="1"/>
  <c r="AW1655" i="1"/>
  <c r="AW1650" i="1"/>
  <c r="AW1645" i="1"/>
  <c r="AW1640" i="1"/>
  <c r="AW1635" i="1"/>
  <c r="AW1630" i="1"/>
  <c r="AW1625" i="1"/>
  <c r="AW1620" i="1"/>
  <c r="AW1615" i="1"/>
  <c r="AW1610" i="1"/>
  <c r="AW1605" i="1"/>
  <c r="AW1600" i="1"/>
  <c r="AW1595" i="1"/>
  <c r="AW1590" i="1"/>
  <c r="AW1585" i="1"/>
  <c r="AW1580" i="1"/>
  <c r="AW1575" i="1"/>
  <c r="AW1570" i="1"/>
  <c r="AW1565" i="1"/>
  <c r="AW1560" i="1"/>
  <c r="AW1555" i="1"/>
  <c r="AW1550" i="1"/>
  <c r="AW1545" i="1"/>
  <c r="AW1540" i="1"/>
  <c r="AW1535" i="1"/>
  <c r="AW1530" i="1"/>
  <c r="AW1525" i="1"/>
  <c r="AW1520" i="1"/>
  <c r="AW1515" i="1"/>
  <c r="AW1510" i="1"/>
  <c r="AW1505" i="1"/>
  <c r="AW1500" i="1"/>
  <c r="AW1495" i="1"/>
  <c r="AW1464" i="1"/>
  <c r="AW1421" i="1"/>
  <c r="AU1367" i="1"/>
  <c r="AV1367" i="1"/>
  <c r="AW1367" i="1"/>
  <c r="AU1346" i="1"/>
  <c r="AW1346" i="1"/>
  <c r="AU1341" i="1"/>
  <c r="AW1341" i="1"/>
  <c r="AU1291" i="1"/>
  <c r="AV1291" i="1"/>
  <c r="AW1291" i="1"/>
  <c r="AU1268" i="1"/>
  <c r="AV1268" i="1"/>
  <c r="AW1268" i="1"/>
  <c r="AU1120" i="1"/>
  <c r="AV1120" i="1"/>
  <c r="AV1720" i="1"/>
  <c r="AV1715" i="1"/>
  <c r="AV1710" i="1"/>
  <c r="AV1705" i="1"/>
  <c r="AV1700" i="1"/>
  <c r="AV1695" i="1"/>
  <c r="AV1690" i="1"/>
  <c r="AV1685" i="1"/>
  <c r="AV1680" i="1"/>
  <c r="AV1675" i="1"/>
  <c r="AV1670" i="1"/>
  <c r="AV1665" i="1"/>
  <c r="AV1660" i="1"/>
  <c r="AV1655" i="1"/>
  <c r="AV1650" i="1"/>
  <c r="AV1645" i="1"/>
  <c r="AV1640" i="1"/>
  <c r="AV1635" i="1"/>
  <c r="AV1630" i="1"/>
  <c r="AV1625" i="1"/>
  <c r="AV1620" i="1"/>
  <c r="AV1615" i="1"/>
  <c r="AV1610" i="1"/>
  <c r="AV1605" i="1"/>
  <c r="AV1600" i="1"/>
  <c r="AV1595" i="1"/>
  <c r="AV1590" i="1"/>
  <c r="AV1585" i="1"/>
  <c r="AV1580" i="1"/>
  <c r="AV1575" i="1"/>
  <c r="AV1570" i="1"/>
  <c r="AV1565" i="1"/>
  <c r="AV1560" i="1"/>
  <c r="AV1555" i="1"/>
  <c r="AV1550" i="1"/>
  <c r="AV1545" i="1"/>
  <c r="AV1540" i="1"/>
  <c r="AV1535" i="1"/>
  <c r="AV1530" i="1"/>
  <c r="AV1525" i="1"/>
  <c r="AV1520" i="1"/>
  <c r="AV1515" i="1"/>
  <c r="AV1510" i="1"/>
  <c r="AV1505" i="1"/>
  <c r="AV1500" i="1"/>
  <c r="AV1495" i="1"/>
  <c r="AW1490" i="1"/>
  <c r="AU1487" i="1"/>
  <c r="AW1478" i="1"/>
  <c r="AV1439" i="1"/>
  <c r="AW1436" i="1"/>
  <c r="AW1433" i="1"/>
  <c r="AV1421" i="1"/>
  <c r="AW1389" i="1"/>
  <c r="AU1378" i="1"/>
  <c r="AU1320" i="1"/>
  <c r="AU1303" i="1"/>
  <c r="AV1303" i="1"/>
  <c r="AW1303" i="1"/>
  <c r="AU1237" i="1"/>
  <c r="AU1231" i="1"/>
  <c r="AV1231" i="1"/>
  <c r="AW1231" i="1"/>
  <c r="AU1212" i="1"/>
  <c r="AU1206" i="1"/>
  <c r="AV1206" i="1"/>
  <c r="AW1206" i="1"/>
  <c r="AV1162" i="1"/>
  <c r="AW1152" i="1"/>
  <c r="AV1478" i="1"/>
  <c r="AV1475" i="1"/>
  <c r="AV1454" i="1"/>
  <c r="AW1451" i="1"/>
  <c r="AW1448" i="1"/>
  <c r="AW1442" i="1"/>
  <c r="AU1439" i="1"/>
  <c r="AV1436" i="1"/>
  <c r="AV1433" i="1"/>
  <c r="AW1381" i="1"/>
  <c r="AV1363" i="1"/>
  <c r="AW1363" i="1"/>
  <c r="AU1261" i="1"/>
  <c r="AV1261" i="1"/>
  <c r="AW1261" i="1"/>
  <c r="AU1152" i="1"/>
  <c r="AV1152" i="1"/>
  <c r="AU1125" i="1"/>
  <c r="AV1125" i="1"/>
  <c r="AW1492" i="1"/>
  <c r="AW1484" i="1"/>
  <c r="AU1475" i="1"/>
  <c r="AW1472" i="1"/>
  <c r="AV1469" i="1"/>
  <c r="AW1466" i="1"/>
  <c r="AW1463" i="1"/>
  <c r="AW1457" i="1"/>
  <c r="AU1454" i="1"/>
  <c r="AV1451" i="1"/>
  <c r="AV1448" i="1"/>
  <c r="AV1445" i="1"/>
  <c r="AV1442" i="1"/>
  <c r="AU1415" i="1"/>
  <c r="AW1415" i="1"/>
  <c r="AU1412" i="1"/>
  <c r="AW1409" i="1"/>
  <c r="AW1402" i="1"/>
  <c r="AW1399" i="1"/>
  <c r="AU1392" i="1"/>
  <c r="AV1392" i="1"/>
  <c r="AV1381" i="1"/>
  <c r="AU1330" i="1"/>
  <c r="AU1273" i="1"/>
  <c r="AV1273" i="1"/>
  <c r="AW1273" i="1"/>
  <c r="AU1243" i="1"/>
  <c r="AV1243" i="1"/>
  <c r="AW1243" i="1"/>
  <c r="AU1218" i="1"/>
  <c r="AV1218" i="1"/>
  <c r="AW1218" i="1"/>
  <c r="AU1193" i="1"/>
  <c r="AV1193" i="1"/>
  <c r="AW1193" i="1"/>
  <c r="AV1178" i="1"/>
  <c r="AW1178" i="1"/>
  <c r="AV1492" i="1"/>
  <c r="AV1489" i="1"/>
  <c r="AV1472" i="1"/>
  <c r="AU1469" i="1"/>
  <c r="AV1460" i="1"/>
  <c r="AV1457" i="1"/>
  <c r="AU1430" i="1"/>
  <c r="AW1430" i="1"/>
  <c r="AU1427" i="1"/>
  <c r="AW1424" i="1"/>
  <c r="AW1374" i="1"/>
  <c r="AU1370" i="1"/>
  <c r="AW1359" i="1"/>
  <c r="AU1350" i="1"/>
  <c r="AU1335" i="1"/>
  <c r="AW1319" i="1"/>
  <c r="AU1308" i="1"/>
  <c r="AV1308" i="1"/>
  <c r="AW1308" i="1"/>
  <c r="AV1255" i="1"/>
  <c r="AV1230" i="1"/>
  <c r="AV1205" i="1"/>
  <c r="AU1182" i="1"/>
  <c r="AV1172" i="1"/>
  <c r="AV1334" i="1"/>
  <c r="AV1329" i="1"/>
  <c r="AV1324" i="1"/>
  <c r="AV1319" i="1"/>
  <c r="AV1314" i="1"/>
  <c r="AV1309" i="1"/>
  <c r="AV1304" i="1"/>
  <c r="AV1299" i="1"/>
  <c r="AV1294" i="1"/>
  <c r="AV1289" i="1"/>
  <c r="AV1284" i="1"/>
  <c r="AV1279" i="1"/>
  <c r="AV1274" i="1"/>
  <c r="AV1269" i="1"/>
  <c r="AV1264" i="1"/>
  <c r="AV1259" i="1"/>
  <c r="AV1254" i="1"/>
  <c r="AV1249" i="1"/>
  <c r="AV1244" i="1"/>
  <c r="AV1239" i="1"/>
  <c r="AV1234" i="1"/>
  <c r="AV1229" i="1"/>
  <c r="AV1224" i="1"/>
  <c r="AV1219" i="1"/>
  <c r="AV1214" i="1"/>
  <c r="AV1209" i="1"/>
  <c r="AV1204" i="1"/>
  <c r="AV1199" i="1"/>
  <c r="AV1194" i="1"/>
  <c r="AV1189" i="1"/>
  <c r="AU1181" i="1"/>
  <c r="AU1162" i="1"/>
  <c r="AW1112" i="1"/>
  <c r="AU1099" i="1"/>
  <c r="AW1099" i="1"/>
  <c r="AU1032" i="1"/>
  <c r="AU1023" i="1"/>
  <c r="AV1023" i="1"/>
  <c r="AW1023" i="1"/>
  <c r="AU955" i="1"/>
  <c r="AV955" i="1"/>
  <c r="AU934" i="1"/>
  <c r="AU918" i="1"/>
  <c r="AU897" i="1"/>
  <c r="AV897" i="1"/>
  <c r="AW897" i="1"/>
  <c r="AU855" i="1"/>
  <c r="AV855" i="1"/>
  <c r="AU834" i="1"/>
  <c r="AV828" i="1"/>
  <c r="AU814" i="1"/>
  <c r="AV814" i="1"/>
  <c r="AW814" i="1"/>
  <c r="AU1334" i="1"/>
  <c r="AU1329" i="1"/>
  <c r="AU1324" i="1"/>
  <c r="AU1319" i="1"/>
  <c r="AU1314" i="1"/>
  <c r="AU1309" i="1"/>
  <c r="AU1304" i="1"/>
  <c r="AU1299" i="1"/>
  <c r="AU1294" i="1"/>
  <c r="AU1289" i="1"/>
  <c r="AW1186" i="1"/>
  <c r="AU1173" i="1"/>
  <c r="AW1167" i="1"/>
  <c r="AW1165" i="1"/>
  <c r="AU1159" i="1"/>
  <c r="AW1159" i="1"/>
  <c r="AW1142" i="1"/>
  <c r="AW1132" i="1"/>
  <c r="AW1122" i="1"/>
  <c r="AV1112" i="1"/>
  <c r="AU1102" i="1"/>
  <c r="AV1091" i="1"/>
  <c r="AU1063" i="1"/>
  <c r="AV1063" i="1"/>
  <c r="AW1063" i="1"/>
  <c r="AW1055" i="1"/>
  <c r="AU960" i="1"/>
  <c r="AV960" i="1"/>
  <c r="AU902" i="1"/>
  <c r="AV902" i="1"/>
  <c r="AW902" i="1"/>
  <c r="AU860" i="1"/>
  <c r="AV860" i="1"/>
  <c r="AV1186" i="1"/>
  <c r="AV1167" i="1"/>
  <c r="AV1142" i="1"/>
  <c r="AV1132" i="1"/>
  <c r="AV1122" i="1"/>
  <c r="AU1109" i="1"/>
  <c r="AW1109" i="1"/>
  <c r="AV1105" i="1"/>
  <c r="AU1091" i="1"/>
  <c r="AW1087" i="1"/>
  <c r="AU1084" i="1"/>
  <c r="AW1084" i="1"/>
  <c r="AU1071" i="1"/>
  <c r="AU1027" i="1"/>
  <c r="AU1018" i="1"/>
  <c r="AV1018" i="1"/>
  <c r="AW1018" i="1"/>
  <c r="AW1005" i="1"/>
  <c r="AW960" i="1"/>
  <c r="AU944" i="1"/>
  <c r="AU928" i="1"/>
  <c r="AU907" i="1"/>
  <c r="AV907" i="1"/>
  <c r="AW907" i="1"/>
  <c r="AU865" i="1"/>
  <c r="AV865" i="1"/>
  <c r="AW860" i="1"/>
  <c r="AU844" i="1"/>
  <c r="AU1149" i="1"/>
  <c r="AW1149" i="1"/>
  <c r="AW1022" i="1"/>
  <c r="AW1000" i="1"/>
  <c r="AU949" i="1"/>
  <c r="AU933" i="1"/>
  <c r="AU912" i="1"/>
  <c r="AV912" i="1"/>
  <c r="AW912" i="1"/>
  <c r="AU870" i="1"/>
  <c r="AV870" i="1"/>
  <c r="AU849" i="1"/>
  <c r="AW1183" i="1"/>
  <c r="AU1178" i="1"/>
  <c r="AW1172" i="1"/>
  <c r="AW1170" i="1"/>
  <c r="AW1164" i="1"/>
  <c r="AW1158" i="1"/>
  <c r="AU1139" i="1"/>
  <c r="AW1139" i="1"/>
  <c r="AU1129" i="1"/>
  <c r="AW1129" i="1"/>
  <c r="AU1119" i="1"/>
  <c r="AW1119" i="1"/>
  <c r="AV1115" i="1"/>
  <c r="AV1101" i="1"/>
  <c r="AU1098" i="1"/>
  <c r="AW1098" i="1"/>
  <c r="AW1095" i="1"/>
  <c r="AU1087" i="1"/>
  <c r="AW1080" i="1"/>
  <c r="AV1075" i="1"/>
  <c r="AW1062" i="1"/>
  <c r="AU1058" i="1"/>
  <c r="AV1058" i="1"/>
  <c r="AW1058" i="1"/>
  <c r="AU1054" i="1"/>
  <c r="AW1050" i="1"/>
  <c r="AW1036" i="1"/>
  <c r="AU1022" i="1"/>
  <c r="AU1013" i="1"/>
  <c r="AV1013" i="1"/>
  <c r="AW1013" i="1"/>
  <c r="AU954" i="1"/>
  <c r="AU938" i="1"/>
  <c r="AU917" i="1"/>
  <c r="AV917" i="1"/>
  <c r="AW917" i="1"/>
  <c r="AU875" i="1"/>
  <c r="AV875" i="1"/>
  <c r="AU854" i="1"/>
  <c r="AU838" i="1"/>
  <c r="AU833" i="1"/>
  <c r="AV833" i="1"/>
  <c r="AW833" i="1"/>
  <c r="AV822" i="1"/>
  <c r="AV1158" i="1"/>
  <c r="AU1083" i="1"/>
  <c r="AV1083" i="1"/>
  <c r="AW1083" i="1"/>
  <c r="AU1066" i="1"/>
  <c r="AU1062" i="1"/>
  <c r="AV1040" i="1"/>
  <c r="AU1026" i="1"/>
  <c r="AU1004" i="1"/>
  <c r="AU959" i="1"/>
  <c r="AU943" i="1"/>
  <c r="AU922" i="1"/>
  <c r="AV922" i="1"/>
  <c r="AW922" i="1"/>
  <c r="AU880" i="1"/>
  <c r="AV880" i="1"/>
  <c r="AU859" i="1"/>
  <c r="AU843" i="1"/>
  <c r="AV766" i="1"/>
  <c r="AU1108" i="1"/>
  <c r="AW1108" i="1"/>
  <c r="AW1105" i="1"/>
  <c r="AW1045" i="1"/>
  <c r="AU1008" i="1"/>
  <c r="AV1008" i="1"/>
  <c r="AW1008" i="1"/>
  <c r="AU927" i="1"/>
  <c r="AV927" i="1"/>
  <c r="AW927" i="1"/>
  <c r="AU885" i="1"/>
  <c r="AV885" i="1"/>
  <c r="AV832" i="1"/>
  <c r="AW832" i="1"/>
  <c r="AU776" i="1"/>
  <c r="AV776" i="1"/>
  <c r="AW776" i="1"/>
  <c r="AW1188" i="1"/>
  <c r="AU1183" i="1"/>
  <c r="AW1175" i="1"/>
  <c r="AW1155" i="1"/>
  <c r="AV1151" i="1"/>
  <c r="AU1111" i="1"/>
  <c r="AW1097" i="1"/>
  <c r="AV1086" i="1"/>
  <c r="AU1079" i="1"/>
  <c r="AV1079" i="1"/>
  <c r="AW1079" i="1"/>
  <c r="AW1057" i="1"/>
  <c r="AU1053" i="1"/>
  <c r="AV1053" i="1"/>
  <c r="AW1053" i="1"/>
  <c r="AW1012" i="1"/>
  <c r="AU953" i="1"/>
  <c r="AU932" i="1"/>
  <c r="AV932" i="1"/>
  <c r="AW932" i="1"/>
  <c r="AU890" i="1"/>
  <c r="AV890" i="1"/>
  <c r="AW885" i="1"/>
  <c r="AU869" i="1"/>
  <c r="AU853" i="1"/>
  <c r="AV807" i="1"/>
  <c r="AU791" i="1"/>
  <c r="AU1148" i="1"/>
  <c r="AU1138" i="1"/>
  <c r="AW1138" i="1"/>
  <c r="AU1128" i="1"/>
  <c r="AW1128" i="1"/>
  <c r="AU1118" i="1"/>
  <c r="AW1118" i="1"/>
  <c r="AW1115" i="1"/>
  <c r="AW1101" i="1"/>
  <c r="AU1094" i="1"/>
  <c r="AW1094" i="1"/>
  <c r="AW1075" i="1"/>
  <c r="AW1066" i="1"/>
  <c r="AU1061" i="1"/>
  <c r="AU1057" i="1"/>
  <c r="AW1040" i="1"/>
  <c r="AW1026" i="1"/>
  <c r="AU1012" i="1"/>
  <c r="AU1003" i="1"/>
  <c r="AV1003" i="1"/>
  <c r="AW1003" i="1"/>
  <c r="AU958" i="1"/>
  <c r="AU937" i="1"/>
  <c r="AV937" i="1"/>
  <c r="AW937" i="1"/>
  <c r="AU895" i="1"/>
  <c r="AV895" i="1"/>
  <c r="AU874" i="1"/>
  <c r="AU858" i="1"/>
  <c r="AU837" i="1"/>
  <c r="AV837" i="1"/>
  <c r="AW837" i="1"/>
  <c r="AU796" i="1"/>
  <c r="AV751" i="1"/>
  <c r="AW1161" i="1"/>
  <c r="AW1145" i="1"/>
  <c r="AW1135" i="1"/>
  <c r="AW1125" i="1"/>
  <c r="AU998" i="1"/>
  <c r="AV998" i="1"/>
  <c r="AW998" i="1"/>
  <c r="AU993" i="1"/>
  <c r="AV993" i="1"/>
  <c r="AW993" i="1"/>
  <c r="AU988" i="1"/>
  <c r="AV988" i="1"/>
  <c r="AW988" i="1"/>
  <c r="AU983" i="1"/>
  <c r="AV983" i="1"/>
  <c r="AW983" i="1"/>
  <c r="AU978" i="1"/>
  <c r="AV978" i="1"/>
  <c r="AW978" i="1"/>
  <c r="AU973" i="1"/>
  <c r="AV973" i="1"/>
  <c r="AW973" i="1"/>
  <c r="AU968" i="1"/>
  <c r="AV968" i="1"/>
  <c r="AW968" i="1"/>
  <c r="AU942" i="1"/>
  <c r="AV942" i="1"/>
  <c r="AW942" i="1"/>
  <c r="AU900" i="1"/>
  <c r="AV900" i="1"/>
  <c r="AU842" i="1"/>
  <c r="AV842" i="1"/>
  <c r="AW842" i="1"/>
  <c r="AU1188" i="1"/>
  <c r="AW1182" i="1"/>
  <c r="AW1180" i="1"/>
  <c r="AW1174" i="1"/>
  <c r="AU1097" i="1"/>
  <c r="AU1078" i="1"/>
  <c r="AV1078" i="1"/>
  <c r="AW1078" i="1"/>
  <c r="AU1048" i="1"/>
  <c r="AV1048" i="1"/>
  <c r="AW1048" i="1"/>
  <c r="AW1035" i="1"/>
  <c r="AU947" i="1"/>
  <c r="AV947" i="1"/>
  <c r="AW947" i="1"/>
  <c r="AU905" i="1"/>
  <c r="AV905" i="1"/>
  <c r="AW900" i="1"/>
  <c r="AU847" i="1"/>
  <c r="AV847" i="1"/>
  <c r="AW847" i="1"/>
  <c r="AU801" i="1"/>
  <c r="AW801" i="1"/>
  <c r="AW1405" i="1"/>
  <c r="AW1400" i="1"/>
  <c r="AW1395" i="1"/>
  <c r="AW1390" i="1"/>
  <c r="AW1385" i="1"/>
  <c r="AW1380" i="1"/>
  <c r="AW1375" i="1"/>
  <c r="AW1370" i="1"/>
  <c r="AW1365" i="1"/>
  <c r="AW1360" i="1"/>
  <c r="AW1355" i="1"/>
  <c r="AW1350" i="1"/>
  <c r="AW1345" i="1"/>
  <c r="AW1340" i="1"/>
  <c r="AW1335" i="1"/>
  <c r="AW1330" i="1"/>
  <c r="AW1325" i="1"/>
  <c r="AW1320" i="1"/>
  <c r="AW1315" i="1"/>
  <c r="AW1310" i="1"/>
  <c r="AW1305" i="1"/>
  <c r="AW1300" i="1"/>
  <c r="AW1295" i="1"/>
  <c r="AW1290" i="1"/>
  <c r="AW1285" i="1"/>
  <c r="AW1280" i="1"/>
  <c r="AW1275" i="1"/>
  <c r="AW1270" i="1"/>
  <c r="AW1265" i="1"/>
  <c r="AW1260" i="1"/>
  <c r="AW1255" i="1"/>
  <c r="AW1250" i="1"/>
  <c r="AW1245" i="1"/>
  <c r="AW1240" i="1"/>
  <c r="AW1235" i="1"/>
  <c r="AW1230" i="1"/>
  <c r="AW1225" i="1"/>
  <c r="AW1220" i="1"/>
  <c r="AW1215" i="1"/>
  <c r="AW1210" i="1"/>
  <c r="AW1205" i="1"/>
  <c r="AW1200" i="1"/>
  <c r="AW1195" i="1"/>
  <c r="AW1190" i="1"/>
  <c r="AV1182" i="1"/>
  <c r="AV1174" i="1"/>
  <c r="AW1151" i="1"/>
  <c r="AW1147" i="1"/>
  <c r="AW1137" i="1"/>
  <c r="AW1127" i="1"/>
  <c r="AU1104" i="1"/>
  <c r="AW1104" i="1"/>
  <c r="AV1100" i="1"/>
  <c r="AW1086" i="1"/>
  <c r="AU1074" i="1"/>
  <c r="AV1065" i="1"/>
  <c r="AW1061" i="1"/>
  <c r="AU1056" i="1"/>
  <c r="AU1052" i="1"/>
  <c r="AU1039" i="1"/>
  <c r="AU1011" i="1"/>
  <c r="AW1002" i="1"/>
  <c r="AU952" i="1"/>
  <c r="AV952" i="1"/>
  <c r="AW952" i="1"/>
  <c r="AU910" i="1"/>
  <c r="AV910" i="1"/>
  <c r="AW905" i="1"/>
  <c r="AU889" i="1"/>
  <c r="AU873" i="1"/>
  <c r="AU852" i="1"/>
  <c r="AV852" i="1"/>
  <c r="AW852" i="1"/>
  <c r="AV1405" i="1"/>
  <c r="AV1400" i="1"/>
  <c r="AV1395" i="1"/>
  <c r="AV1390" i="1"/>
  <c r="AV1385" i="1"/>
  <c r="AV1380" i="1"/>
  <c r="AV1375" i="1"/>
  <c r="AV1370" i="1"/>
  <c r="AV1365" i="1"/>
  <c r="AV1360" i="1"/>
  <c r="AV1355" i="1"/>
  <c r="AV1350" i="1"/>
  <c r="AV1345" i="1"/>
  <c r="AV1340" i="1"/>
  <c r="AV1335" i="1"/>
  <c r="AV1330" i="1"/>
  <c r="AV1325" i="1"/>
  <c r="AV1320" i="1"/>
  <c r="AV1315" i="1"/>
  <c r="AV1310" i="1"/>
  <c r="AV1305" i="1"/>
  <c r="AV1300" i="1"/>
  <c r="AV1295" i="1"/>
  <c r="AV1290" i="1"/>
  <c r="AV1285" i="1"/>
  <c r="AV1280" i="1"/>
  <c r="AV1275" i="1"/>
  <c r="AW1171" i="1"/>
  <c r="AW1163" i="1"/>
  <c r="AU1154" i="1"/>
  <c r="AW1154" i="1"/>
  <c r="AV1147" i="1"/>
  <c r="AW1141" i="1"/>
  <c r="AV1137" i="1"/>
  <c r="AW1131" i="1"/>
  <c r="AW1121" i="1"/>
  <c r="AU1107" i="1"/>
  <c r="AU1093" i="1"/>
  <c r="AW1093" i="1"/>
  <c r="AW1090" i="1"/>
  <c r="AW1070" i="1"/>
  <c r="AU1043" i="1"/>
  <c r="AV1043" i="1"/>
  <c r="AW1043" i="1"/>
  <c r="AW1030" i="1"/>
  <c r="AW1016" i="1"/>
  <c r="AU1002" i="1"/>
  <c r="AU997" i="1"/>
  <c r="AU992" i="1"/>
  <c r="AU987" i="1"/>
  <c r="AU957" i="1"/>
  <c r="AV957" i="1"/>
  <c r="AW957" i="1"/>
  <c r="AU915" i="1"/>
  <c r="AV915" i="1"/>
  <c r="AU894" i="1"/>
  <c r="AU878" i="1"/>
  <c r="AU857" i="1"/>
  <c r="AV857" i="1"/>
  <c r="AW857" i="1"/>
  <c r="AW1185" i="1"/>
  <c r="AU1114" i="1"/>
  <c r="AW1114" i="1"/>
  <c r="AV997" i="1"/>
  <c r="AW997" i="1"/>
  <c r="AV992" i="1"/>
  <c r="AW992" i="1"/>
  <c r="AV987" i="1"/>
  <c r="AW987" i="1"/>
  <c r="AU982" i="1"/>
  <c r="AV982" i="1"/>
  <c r="AW982" i="1"/>
  <c r="AU977" i="1"/>
  <c r="AV977" i="1"/>
  <c r="AW977" i="1"/>
  <c r="AU972" i="1"/>
  <c r="AV972" i="1"/>
  <c r="AW972" i="1"/>
  <c r="AU967" i="1"/>
  <c r="AV967" i="1"/>
  <c r="AW967" i="1"/>
  <c r="AU962" i="1"/>
  <c r="AV962" i="1"/>
  <c r="AW962" i="1"/>
  <c r="AU920" i="1"/>
  <c r="AV920" i="1"/>
  <c r="AU862" i="1"/>
  <c r="AV862" i="1"/>
  <c r="AW862" i="1"/>
  <c r="AU811" i="1"/>
  <c r="AV811" i="1"/>
  <c r="AW811" i="1"/>
  <c r="AU1144" i="1"/>
  <c r="AW1144" i="1"/>
  <c r="AU1134" i="1"/>
  <c r="AW1134" i="1"/>
  <c r="AU1124" i="1"/>
  <c r="AW1124" i="1"/>
  <c r="AU1117" i="1"/>
  <c r="AU1073" i="1"/>
  <c r="AV1073" i="1"/>
  <c r="AW1073" i="1"/>
  <c r="AW1056" i="1"/>
  <c r="AU1051" i="1"/>
  <c r="AU1047" i="1"/>
  <c r="AU1038" i="1"/>
  <c r="AV1038" i="1"/>
  <c r="AW1038" i="1"/>
  <c r="AW1025" i="1"/>
  <c r="AW1011" i="1"/>
  <c r="AU925" i="1"/>
  <c r="AV925" i="1"/>
  <c r="AW920" i="1"/>
  <c r="AU867" i="1"/>
  <c r="AV867" i="1"/>
  <c r="AW867" i="1"/>
  <c r="AW1342" i="1"/>
  <c r="AW1337" i="1"/>
  <c r="AW1332" i="1"/>
  <c r="AW1327" i="1"/>
  <c r="AW1322" i="1"/>
  <c r="AW1317" i="1"/>
  <c r="AW1312" i="1"/>
  <c r="AW1307" i="1"/>
  <c r="AW1302" i="1"/>
  <c r="AW1297" i="1"/>
  <c r="AW1292" i="1"/>
  <c r="AW1287" i="1"/>
  <c r="AW1282" i="1"/>
  <c r="AW1277" i="1"/>
  <c r="AW1272" i="1"/>
  <c r="AW1267" i="1"/>
  <c r="AW1262" i="1"/>
  <c r="AW1257" i="1"/>
  <c r="AW1252" i="1"/>
  <c r="AW1247" i="1"/>
  <c r="AW1242" i="1"/>
  <c r="AW1237" i="1"/>
  <c r="AW1232" i="1"/>
  <c r="AU1163" i="1"/>
  <c r="AU1103" i="1"/>
  <c r="AW1103" i="1"/>
  <c r="AW1100" i="1"/>
  <c r="AW1065" i="1"/>
  <c r="AU1029" i="1"/>
  <c r="AU930" i="1"/>
  <c r="AV930" i="1"/>
  <c r="AW925" i="1"/>
  <c r="AU872" i="1"/>
  <c r="AV872" i="1"/>
  <c r="AW872" i="1"/>
  <c r="AV1342" i="1"/>
  <c r="AV1337" i="1"/>
  <c r="AV1332" i="1"/>
  <c r="AV1327" i="1"/>
  <c r="AV1322" i="1"/>
  <c r="AV1317" i="1"/>
  <c r="AV1312" i="1"/>
  <c r="AV1307" i="1"/>
  <c r="AV1302" i="1"/>
  <c r="AV1297" i="1"/>
  <c r="AV1292" i="1"/>
  <c r="AV1287" i="1"/>
  <c r="AV1282" i="1"/>
  <c r="AV1277" i="1"/>
  <c r="AV1272" i="1"/>
  <c r="AV1267" i="1"/>
  <c r="AV1262" i="1"/>
  <c r="AV1257" i="1"/>
  <c r="AV1252" i="1"/>
  <c r="AV1247" i="1"/>
  <c r="AV1242" i="1"/>
  <c r="AV1237" i="1"/>
  <c r="AV1232" i="1"/>
  <c r="AV1227" i="1"/>
  <c r="AV1222" i="1"/>
  <c r="AV1217" i="1"/>
  <c r="AV1212" i="1"/>
  <c r="AV1207" i="1"/>
  <c r="AV1202" i="1"/>
  <c r="AV1197" i="1"/>
  <c r="AV1192" i="1"/>
  <c r="AW1184" i="1"/>
  <c r="AV1176" i="1"/>
  <c r="AW1160" i="1"/>
  <c r="AV1156" i="1"/>
  <c r="AU1089" i="1"/>
  <c r="AW1089" i="1"/>
  <c r="AU1033" i="1"/>
  <c r="AV1033" i="1"/>
  <c r="AW1033" i="1"/>
  <c r="AW1020" i="1"/>
  <c r="AU935" i="1"/>
  <c r="AV935" i="1"/>
  <c r="AW930" i="1"/>
  <c r="AU877" i="1"/>
  <c r="AV877" i="1"/>
  <c r="AW877" i="1"/>
  <c r="AU835" i="1"/>
  <c r="AV835" i="1"/>
  <c r="AV1184" i="1"/>
  <c r="AV1165" i="1"/>
  <c r="AU1156" i="1"/>
  <c r="AU1153" i="1"/>
  <c r="AV1116" i="1"/>
  <c r="AU1113" i="1"/>
  <c r="AW1113" i="1"/>
  <c r="AW1110" i="1"/>
  <c r="AW1096" i="1"/>
  <c r="AW1081" i="1"/>
  <c r="AW1072" i="1"/>
  <c r="AW1051" i="1"/>
  <c r="AU1046" i="1"/>
  <c r="AU1024" i="1"/>
  <c r="AV1010" i="1"/>
  <c r="AU940" i="1"/>
  <c r="AV940" i="1"/>
  <c r="AW935" i="1"/>
  <c r="AU919" i="1"/>
  <c r="AU903" i="1"/>
  <c r="AU882" i="1"/>
  <c r="AV882" i="1"/>
  <c r="AW882" i="1"/>
  <c r="AU840" i="1"/>
  <c r="AV840" i="1"/>
  <c r="AW835" i="1"/>
  <c r="AU824" i="1"/>
  <c r="AW1181" i="1"/>
  <c r="AW1173" i="1"/>
  <c r="AU1165" i="1"/>
  <c r="AW1162" i="1"/>
  <c r="AW1150" i="1"/>
  <c r="AV1146" i="1"/>
  <c r="AU1143" i="1"/>
  <c r="AW1143" i="1"/>
  <c r="AV1136" i="1"/>
  <c r="AU1133" i="1"/>
  <c r="AW1133" i="1"/>
  <c r="AV1126" i="1"/>
  <c r="AU1123" i="1"/>
  <c r="AW1123" i="1"/>
  <c r="AU1116" i="1"/>
  <c r="AW1102" i="1"/>
  <c r="AV1099" i="1"/>
  <c r="AW1085" i="1"/>
  <c r="AU1068" i="1"/>
  <c r="AV1068" i="1"/>
  <c r="AW1068" i="1"/>
  <c r="AW1060" i="1"/>
  <c r="AU1028" i="1"/>
  <c r="AV1028" i="1"/>
  <c r="AW1028" i="1"/>
  <c r="AW1015" i="1"/>
  <c r="AW1001" i="1"/>
  <c r="AW996" i="1"/>
  <c r="AU945" i="1"/>
  <c r="AV945" i="1"/>
  <c r="AU887" i="1"/>
  <c r="AV887" i="1"/>
  <c r="AW887" i="1"/>
  <c r="AU845" i="1"/>
  <c r="AV845" i="1"/>
  <c r="AW840" i="1"/>
  <c r="AU829" i="1"/>
  <c r="AV829" i="1"/>
  <c r="AW829" i="1"/>
  <c r="AV1173" i="1"/>
  <c r="AV1159" i="1"/>
  <c r="AU1146" i="1"/>
  <c r="AW1140" i="1"/>
  <c r="AU1136" i="1"/>
  <c r="AW1130" i="1"/>
  <c r="AU1126" i="1"/>
  <c r="AW1120" i="1"/>
  <c r="AW1106" i="1"/>
  <c r="AV1102" i="1"/>
  <c r="AU1088" i="1"/>
  <c r="AV1088" i="1"/>
  <c r="AW1088" i="1"/>
  <c r="AU1072" i="1"/>
  <c r="AU1041" i="1"/>
  <c r="AW1032" i="1"/>
  <c r="AU1019" i="1"/>
  <c r="AU950" i="1"/>
  <c r="AV950" i="1"/>
  <c r="AW945" i="1"/>
  <c r="AU929" i="1"/>
  <c r="AU913" i="1"/>
  <c r="AU892" i="1"/>
  <c r="AV892" i="1"/>
  <c r="AW892" i="1"/>
  <c r="AU850" i="1"/>
  <c r="AV850" i="1"/>
  <c r="AW845" i="1"/>
  <c r="AU809" i="1"/>
  <c r="AW830" i="1"/>
  <c r="AU827" i="1"/>
  <c r="AU818" i="1"/>
  <c r="AW818" i="1"/>
  <c r="AU753" i="1"/>
  <c r="AV657" i="1"/>
  <c r="AW657" i="1"/>
  <c r="AW815" i="1"/>
  <c r="AU812" i="1"/>
  <c r="AW802" i="1"/>
  <c r="AW792" i="1"/>
  <c r="AW782" i="1"/>
  <c r="AU768" i="1"/>
  <c r="AW749" i="1"/>
  <c r="AV745" i="1"/>
  <c r="AW745" i="1"/>
  <c r="AU741" i="1"/>
  <c r="AW741" i="1"/>
  <c r="AU737" i="1"/>
  <c r="AU733" i="1"/>
  <c r="AV729" i="1"/>
  <c r="AW729" i="1"/>
  <c r="AV700" i="1"/>
  <c r="AV679" i="1"/>
  <c r="AU662" i="1"/>
  <c r="AV604" i="1"/>
  <c r="AV802" i="1"/>
  <c r="AV792" i="1"/>
  <c r="AW779" i="1"/>
  <c r="AW764" i="1"/>
  <c r="AV760" i="1"/>
  <c r="AW760" i="1"/>
  <c r="AV684" i="1"/>
  <c r="AU673" i="1"/>
  <c r="AV662" i="1"/>
  <c r="AW662" i="1"/>
  <c r="AW799" i="1"/>
  <c r="AW789" i="1"/>
  <c r="AU656" i="1"/>
  <c r="AV656" i="1"/>
  <c r="AV775" i="1"/>
  <c r="AW775" i="1"/>
  <c r="AW767" i="1"/>
  <c r="AU756" i="1"/>
  <c r="AW756" i="1"/>
  <c r="AV752" i="1"/>
  <c r="AV694" i="1"/>
  <c r="AU678" i="1"/>
  <c r="AV667" i="1"/>
  <c r="AW667" i="1"/>
  <c r="AU641" i="1"/>
  <c r="AU771" i="1"/>
  <c r="AW771" i="1"/>
  <c r="AV724" i="1"/>
  <c r="AW724" i="1"/>
  <c r="AU832" i="1"/>
  <c r="AU823" i="1"/>
  <c r="AW823" i="1"/>
  <c r="AW805" i="1"/>
  <c r="AW795" i="1"/>
  <c r="AW785" i="1"/>
  <c r="AU748" i="1"/>
  <c r="AV744" i="1"/>
  <c r="AW744" i="1"/>
  <c r="AV740" i="1"/>
  <c r="AW740" i="1"/>
  <c r="AU736" i="1"/>
  <c r="AW736" i="1"/>
  <c r="AU728" i="1"/>
  <c r="AV704" i="1"/>
  <c r="AV672" i="1"/>
  <c r="AW672" i="1"/>
  <c r="AU636" i="1"/>
  <c r="AV636" i="1"/>
  <c r="AW636" i="1"/>
  <c r="AW1074" i="1"/>
  <c r="AW1069" i="1"/>
  <c r="AW1064" i="1"/>
  <c r="AW1059" i="1"/>
  <c r="AW1054" i="1"/>
  <c r="AW1049" i="1"/>
  <c r="AW1044" i="1"/>
  <c r="AW1039" i="1"/>
  <c r="AW1034" i="1"/>
  <c r="AW1029" i="1"/>
  <c r="AW1024" i="1"/>
  <c r="AW1019" i="1"/>
  <c r="AW1014" i="1"/>
  <c r="AW1009" i="1"/>
  <c r="AW1004" i="1"/>
  <c r="AW999" i="1"/>
  <c r="AW994" i="1"/>
  <c r="AW989" i="1"/>
  <c r="AW984" i="1"/>
  <c r="AW979" i="1"/>
  <c r="AW974" i="1"/>
  <c r="AW969" i="1"/>
  <c r="AW964" i="1"/>
  <c r="AW959" i="1"/>
  <c r="AW954" i="1"/>
  <c r="AW949" i="1"/>
  <c r="AW944" i="1"/>
  <c r="AW939" i="1"/>
  <c r="AW934" i="1"/>
  <c r="AW929" i="1"/>
  <c r="AW924" i="1"/>
  <c r="AW919" i="1"/>
  <c r="AW914" i="1"/>
  <c r="AW909" i="1"/>
  <c r="AW904" i="1"/>
  <c r="AW899" i="1"/>
  <c r="AW894" i="1"/>
  <c r="AW889" i="1"/>
  <c r="AW884" i="1"/>
  <c r="AW879" i="1"/>
  <c r="AW874" i="1"/>
  <c r="AW869" i="1"/>
  <c r="AW864" i="1"/>
  <c r="AW859" i="1"/>
  <c r="AW854" i="1"/>
  <c r="AW849" i="1"/>
  <c r="AW844" i="1"/>
  <c r="AW839" i="1"/>
  <c r="AW834" i="1"/>
  <c r="AW820" i="1"/>
  <c r="AU817" i="1"/>
  <c r="AU808" i="1"/>
  <c r="AW808" i="1"/>
  <c r="AV791" i="1"/>
  <c r="AV781" i="1"/>
  <c r="AU778" i="1"/>
  <c r="AV774" i="1"/>
  <c r="AU763" i="1"/>
  <c r="AV719" i="1"/>
  <c r="AV714" i="1"/>
  <c r="AV709" i="1"/>
  <c r="AU693" i="1"/>
  <c r="AU677" i="1"/>
  <c r="AV655" i="1"/>
  <c r="AV650" i="1"/>
  <c r="AU631" i="1"/>
  <c r="AV1074" i="1"/>
  <c r="AV1069" i="1"/>
  <c r="AV1064" i="1"/>
  <c r="AV1059" i="1"/>
  <c r="AV1054" i="1"/>
  <c r="AV1049" i="1"/>
  <c r="AV1044" i="1"/>
  <c r="AV1039" i="1"/>
  <c r="AV1034" i="1"/>
  <c r="AV1029" i="1"/>
  <c r="AV1024" i="1"/>
  <c r="AV1019" i="1"/>
  <c r="AV1014" i="1"/>
  <c r="AV1009" i="1"/>
  <c r="AV1004" i="1"/>
  <c r="AV999" i="1"/>
  <c r="AV994" i="1"/>
  <c r="AV989" i="1"/>
  <c r="AV984" i="1"/>
  <c r="AV979" i="1"/>
  <c r="AV974" i="1"/>
  <c r="AV969" i="1"/>
  <c r="AV964" i="1"/>
  <c r="AV959" i="1"/>
  <c r="AV954" i="1"/>
  <c r="AV949" i="1"/>
  <c r="AV944" i="1"/>
  <c r="AV939" i="1"/>
  <c r="AV934" i="1"/>
  <c r="AV929" i="1"/>
  <c r="AV924" i="1"/>
  <c r="AV919" i="1"/>
  <c r="AV914" i="1"/>
  <c r="AV909" i="1"/>
  <c r="AV904" i="1"/>
  <c r="AV899" i="1"/>
  <c r="AV894" i="1"/>
  <c r="AV889" i="1"/>
  <c r="AV884" i="1"/>
  <c r="AV879" i="1"/>
  <c r="AV874" i="1"/>
  <c r="AV869" i="1"/>
  <c r="AV864" i="1"/>
  <c r="AV859" i="1"/>
  <c r="AV854" i="1"/>
  <c r="AV849" i="1"/>
  <c r="AV844" i="1"/>
  <c r="AV839" i="1"/>
  <c r="AV834" i="1"/>
  <c r="AU798" i="1"/>
  <c r="AW798" i="1"/>
  <c r="AU788" i="1"/>
  <c r="AW788" i="1"/>
  <c r="AU698" i="1"/>
  <c r="AW682" i="1"/>
  <c r="AV677" i="1"/>
  <c r="AW677" i="1"/>
  <c r="AU671" i="1"/>
  <c r="AW626" i="1"/>
  <c r="AW831" i="1"/>
  <c r="AW822" i="1"/>
  <c r="AV804" i="1"/>
  <c r="AV794" i="1"/>
  <c r="AV784" i="1"/>
  <c r="AV755" i="1"/>
  <c r="AW755" i="1"/>
  <c r="AW747" i="1"/>
  <c r="AW727" i="1"/>
  <c r="AU723" i="1"/>
  <c r="AV635" i="1"/>
  <c r="AW635" i="1"/>
  <c r="AU626" i="1"/>
  <c r="AV626" i="1"/>
  <c r="AV831" i="1"/>
  <c r="AV825" i="1"/>
  <c r="AW807" i="1"/>
  <c r="AW774" i="1"/>
  <c r="AV770" i="1"/>
  <c r="AW770" i="1"/>
  <c r="AU751" i="1"/>
  <c r="AW751" i="1"/>
  <c r="AV747" i="1"/>
  <c r="AU727" i="1"/>
  <c r="AU718" i="1"/>
  <c r="AU713" i="1"/>
  <c r="AU708" i="1"/>
  <c r="AW692" i="1"/>
  <c r="AU687" i="1"/>
  <c r="AU676" i="1"/>
  <c r="AW911" i="1"/>
  <c r="AW906" i="1"/>
  <c r="AW901" i="1"/>
  <c r="AW896" i="1"/>
  <c r="AW891" i="1"/>
  <c r="AW886" i="1"/>
  <c r="AW881" i="1"/>
  <c r="AW876" i="1"/>
  <c r="AW871" i="1"/>
  <c r="AW866" i="1"/>
  <c r="AW861" i="1"/>
  <c r="AW856" i="1"/>
  <c r="AW851" i="1"/>
  <c r="AW846" i="1"/>
  <c r="AW841" i="1"/>
  <c r="AW836" i="1"/>
  <c r="AU825" i="1"/>
  <c r="AV819" i="1"/>
  <c r="AV816" i="1"/>
  <c r="AV810" i="1"/>
  <c r="AW797" i="1"/>
  <c r="AW787" i="1"/>
  <c r="AU766" i="1"/>
  <c r="AW766" i="1"/>
  <c r="AU743" i="1"/>
  <c r="AV739" i="1"/>
  <c r="AW739" i="1"/>
  <c r="AV735" i="1"/>
  <c r="AW735" i="1"/>
  <c r="AU731" i="1"/>
  <c r="AW731" i="1"/>
  <c r="AW697" i="1"/>
  <c r="AU692" i="1"/>
  <c r="AV654" i="1"/>
  <c r="AU616" i="1"/>
  <c r="AV797" i="1"/>
  <c r="AV787" i="1"/>
  <c r="AU777" i="1"/>
  <c r="AU762" i="1"/>
  <c r="AU697" i="1"/>
  <c r="AU681" i="1"/>
  <c r="AU644" i="1"/>
  <c r="AU828" i="1"/>
  <c r="AW828" i="1"/>
  <c r="AU822" i="1"/>
  <c r="AU807" i="1"/>
  <c r="AW804" i="1"/>
  <c r="AW794" i="1"/>
  <c r="AW784" i="1"/>
  <c r="AU813" i="1"/>
  <c r="AW813" i="1"/>
  <c r="AW810" i="1"/>
  <c r="AU758" i="1"/>
  <c r="AU648" i="1"/>
  <c r="AV648" i="1"/>
  <c r="AW648" i="1"/>
  <c r="AW963" i="1"/>
  <c r="AW958" i="1"/>
  <c r="AW953" i="1"/>
  <c r="AW948" i="1"/>
  <c r="AW943" i="1"/>
  <c r="AW938" i="1"/>
  <c r="AW933" i="1"/>
  <c r="AW928" i="1"/>
  <c r="AW923" i="1"/>
  <c r="AW918" i="1"/>
  <c r="AW913" i="1"/>
  <c r="AW908" i="1"/>
  <c r="AW903" i="1"/>
  <c r="AW898" i="1"/>
  <c r="AW893" i="1"/>
  <c r="AW888" i="1"/>
  <c r="AW883" i="1"/>
  <c r="AW878" i="1"/>
  <c r="AW873" i="1"/>
  <c r="AW868" i="1"/>
  <c r="AW863" i="1"/>
  <c r="AW858" i="1"/>
  <c r="AW853" i="1"/>
  <c r="AW848" i="1"/>
  <c r="AW843" i="1"/>
  <c r="AW838" i="1"/>
  <c r="AV780" i="1"/>
  <c r="AW780" i="1"/>
  <c r="AU773" i="1"/>
  <c r="AW754" i="1"/>
  <c r="AV750" i="1"/>
  <c r="AW750" i="1"/>
  <c r="AU726" i="1"/>
  <c r="AV675" i="1"/>
  <c r="AV664" i="1"/>
  <c r="AU606" i="1"/>
  <c r="AV606" i="1"/>
  <c r="AW606" i="1"/>
  <c r="AV591" i="1"/>
  <c r="AW591" i="1"/>
  <c r="AV963" i="1"/>
  <c r="AV958" i="1"/>
  <c r="AV953" i="1"/>
  <c r="AV948" i="1"/>
  <c r="AV943" i="1"/>
  <c r="AV938" i="1"/>
  <c r="AV933" i="1"/>
  <c r="AV928" i="1"/>
  <c r="AV923" i="1"/>
  <c r="AV918" i="1"/>
  <c r="AV913" i="1"/>
  <c r="AV908" i="1"/>
  <c r="AV903" i="1"/>
  <c r="AV898" i="1"/>
  <c r="AV893" i="1"/>
  <c r="AV888" i="1"/>
  <c r="AV883" i="1"/>
  <c r="AV878" i="1"/>
  <c r="AV873" i="1"/>
  <c r="AV868" i="1"/>
  <c r="AV863" i="1"/>
  <c r="AV858" i="1"/>
  <c r="AV853" i="1"/>
  <c r="AV848" i="1"/>
  <c r="AV843" i="1"/>
  <c r="AV838" i="1"/>
  <c r="AV830" i="1"/>
  <c r="AW827" i="1"/>
  <c r="AW824" i="1"/>
  <c r="AW821" i="1"/>
  <c r="AW806" i="1"/>
  <c r="AW800" i="1"/>
  <c r="AW796" i="1"/>
  <c r="AW790" i="1"/>
  <c r="AW786" i="1"/>
  <c r="AW769" i="1"/>
  <c r="AV765" i="1"/>
  <c r="AW765" i="1"/>
  <c r="AU746" i="1"/>
  <c r="AW746" i="1"/>
  <c r="AU738" i="1"/>
  <c r="AV734" i="1"/>
  <c r="AW734" i="1"/>
  <c r="AV730" i="1"/>
  <c r="AU830" i="1"/>
  <c r="AV827" i="1"/>
  <c r="AV824" i="1"/>
  <c r="AV821" i="1"/>
  <c r="AW812" i="1"/>
  <c r="AW809" i="1"/>
  <c r="AV806" i="1"/>
  <c r="AV796" i="1"/>
  <c r="AV786" i="1"/>
  <c r="AU761" i="1"/>
  <c r="AW761" i="1"/>
  <c r="AU721" i="1"/>
  <c r="AV680" i="1"/>
  <c r="AV669" i="1"/>
  <c r="AU581" i="1"/>
  <c r="AV581" i="1"/>
  <c r="AW581" i="1"/>
  <c r="AV818" i="1"/>
  <c r="AV815" i="1"/>
  <c r="AV812" i="1"/>
  <c r="AV809" i="1"/>
  <c r="AU803" i="1"/>
  <c r="AW803" i="1"/>
  <c r="AU793" i="1"/>
  <c r="AW793" i="1"/>
  <c r="AU783" i="1"/>
  <c r="AV779" i="1"/>
  <c r="AW772" i="1"/>
  <c r="AV749" i="1"/>
  <c r="AU716" i="1"/>
  <c r="AU711" i="1"/>
  <c r="AV685" i="1"/>
  <c r="AU663" i="1"/>
  <c r="AV652" i="1"/>
  <c r="AW652" i="1"/>
  <c r="AV619" i="1"/>
  <c r="AU815" i="1"/>
  <c r="AV799" i="1"/>
  <c r="AV789" i="1"/>
  <c r="AU779" i="1"/>
  <c r="AV772" i="1"/>
  <c r="AV764" i="1"/>
  <c r="AU757" i="1"/>
  <c r="AU749" i="1"/>
  <c r="AU745" i="1"/>
  <c r="AV741" i="1"/>
  <c r="AU729" i="1"/>
  <c r="AV674" i="1"/>
  <c r="AU657" i="1"/>
  <c r="AU647" i="1"/>
  <c r="AV647" i="1"/>
  <c r="AW647" i="1"/>
  <c r="AU623" i="1"/>
  <c r="AW549" i="1"/>
  <c r="AU549" i="1"/>
  <c r="AU536" i="1"/>
  <c r="AW406" i="1"/>
  <c r="AV406" i="1"/>
  <c r="AU620" i="1"/>
  <c r="AV620" i="1"/>
  <c r="AW620" i="1"/>
  <c r="AU592" i="1"/>
  <c r="AV592" i="1"/>
  <c r="AW574" i="1"/>
  <c r="AU574" i="1"/>
  <c r="AU562" i="1"/>
  <c r="AV562" i="1"/>
  <c r="AW562" i="1"/>
  <c r="AU527" i="1"/>
  <c r="AV527" i="1"/>
  <c r="AW527" i="1"/>
  <c r="AU434" i="1"/>
  <c r="AW726" i="1"/>
  <c r="AW721" i="1"/>
  <c r="AW716" i="1"/>
  <c r="AW711" i="1"/>
  <c r="AW706" i="1"/>
  <c r="AW701" i="1"/>
  <c r="AW696" i="1"/>
  <c r="AW691" i="1"/>
  <c r="AW686" i="1"/>
  <c r="AW681" i="1"/>
  <c r="AW676" i="1"/>
  <c r="AW671" i="1"/>
  <c r="AW666" i="1"/>
  <c r="AW661" i="1"/>
  <c r="AW649" i="1"/>
  <c r="AW616" i="1"/>
  <c r="AW599" i="1"/>
  <c r="AU599" i="1"/>
  <c r="AU588" i="1"/>
  <c r="AU570" i="1"/>
  <c r="AU566" i="1"/>
  <c r="AU540" i="1"/>
  <c r="AV651" i="1"/>
  <c r="AV643" i="1"/>
  <c r="AW629" i="1"/>
  <c r="AU629" i="1"/>
  <c r="AV548" i="1"/>
  <c r="AW544" i="1"/>
  <c r="AU544" i="1"/>
  <c r="AV531" i="1"/>
  <c r="AW531" i="1"/>
  <c r="AU522" i="1"/>
  <c r="AV522" i="1"/>
  <c r="AW522" i="1"/>
  <c r="AU635" i="1"/>
  <c r="AU595" i="1"/>
  <c r="AU557" i="1"/>
  <c r="AV557" i="1"/>
  <c r="AW557" i="1"/>
  <c r="AU548" i="1"/>
  <c r="AV428" i="1"/>
  <c r="AU602" i="1"/>
  <c r="AV602" i="1"/>
  <c r="AU577" i="1"/>
  <c r="AV577" i="1"/>
  <c r="AV526" i="1"/>
  <c r="AW526" i="1"/>
  <c r="AU517" i="1"/>
  <c r="AV517" i="1"/>
  <c r="AW517" i="1"/>
  <c r="AW783" i="1"/>
  <c r="AW778" i="1"/>
  <c r="AW773" i="1"/>
  <c r="AW768" i="1"/>
  <c r="AW763" i="1"/>
  <c r="AW758" i="1"/>
  <c r="AW753" i="1"/>
  <c r="AW748" i="1"/>
  <c r="AW743" i="1"/>
  <c r="AW738" i="1"/>
  <c r="AW733" i="1"/>
  <c r="AW728" i="1"/>
  <c r="AW723" i="1"/>
  <c r="AW718" i="1"/>
  <c r="AW713" i="1"/>
  <c r="AW708" i="1"/>
  <c r="AW703" i="1"/>
  <c r="AW698" i="1"/>
  <c r="AW693" i="1"/>
  <c r="AW688" i="1"/>
  <c r="AW683" i="1"/>
  <c r="AW678" i="1"/>
  <c r="AW673" i="1"/>
  <c r="AW668" i="1"/>
  <c r="AW663" i="1"/>
  <c r="AW658" i="1"/>
  <c r="AW653" i="1"/>
  <c r="AV640" i="1"/>
  <c r="AW637" i="1"/>
  <c r="AW628" i="1"/>
  <c r="AW609" i="1"/>
  <c r="AU609" i="1"/>
  <c r="AU598" i="1"/>
  <c r="AW584" i="1"/>
  <c r="AU584" i="1"/>
  <c r="AW561" i="1"/>
  <c r="AV543" i="1"/>
  <c r="AW539" i="1"/>
  <c r="AU539" i="1"/>
  <c r="AU437" i="1"/>
  <c r="AW396" i="1"/>
  <c r="AV396" i="1"/>
  <c r="AV637" i="1"/>
  <c r="AW631" i="1"/>
  <c r="AV628" i="1"/>
  <c r="AW619" i="1"/>
  <c r="AU619" i="1"/>
  <c r="AW569" i="1"/>
  <c r="AU569" i="1"/>
  <c r="AV556" i="1"/>
  <c r="AU552" i="1"/>
  <c r="AV552" i="1"/>
  <c r="AW552" i="1"/>
  <c r="AV521" i="1"/>
  <c r="AW521" i="1"/>
  <c r="AU512" i="1"/>
  <c r="AV512" i="1"/>
  <c r="AW512" i="1"/>
  <c r="AW645" i="1"/>
  <c r="AV631" i="1"/>
  <c r="AU622" i="1"/>
  <c r="AU605" i="1"/>
  <c r="AW601" i="1"/>
  <c r="AU580" i="1"/>
  <c r="AW576" i="1"/>
  <c r="AU556" i="1"/>
  <c r="AU507" i="1"/>
  <c r="AU502" i="1"/>
  <c r="AU497" i="1"/>
  <c r="AU492" i="1"/>
  <c r="AU487" i="1"/>
  <c r="AU482" i="1"/>
  <c r="AU477" i="1"/>
  <c r="AU472" i="1"/>
  <c r="AU467" i="1"/>
  <c r="AU462" i="1"/>
  <c r="AU457" i="1"/>
  <c r="AU452" i="1"/>
  <c r="AU447" i="1"/>
  <c r="AU442" i="1"/>
  <c r="AV442" i="1"/>
  <c r="AW442" i="1"/>
  <c r="AU414" i="1"/>
  <c r="AV414" i="1"/>
  <c r="AW414" i="1"/>
  <c r="AV400" i="1"/>
  <c r="AV645" i="1"/>
  <c r="AU625" i="1"/>
  <c r="AV625" i="1"/>
  <c r="AW625" i="1"/>
  <c r="AU612" i="1"/>
  <c r="AV612" i="1"/>
  <c r="AV601" i="1"/>
  <c r="AU587" i="1"/>
  <c r="AV587" i="1"/>
  <c r="AV576" i="1"/>
  <c r="AV516" i="1"/>
  <c r="AW516" i="1"/>
  <c r="AU432" i="1"/>
  <c r="AV432" i="1"/>
  <c r="AW432" i="1"/>
  <c r="AW730" i="1"/>
  <c r="AW725" i="1"/>
  <c r="AW720" i="1"/>
  <c r="AW715" i="1"/>
  <c r="AW710" i="1"/>
  <c r="AW705" i="1"/>
  <c r="AW700" i="1"/>
  <c r="AW695" i="1"/>
  <c r="AW690" i="1"/>
  <c r="AW685" i="1"/>
  <c r="AW680" i="1"/>
  <c r="AW675" i="1"/>
  <c r="AW670" i="1"/>
  <c r="AW665" i="1"/>
  <c r="AW660" i="1"/>
  <c r="AW655" i="1"/>
  <c r="AW650" i="1"/>
  <c r="AW642" i="1"/>
  <c r="AW634" i="1"/>
  <c r="AU634" i="1"/>
  <c r="AU608" i="1"/>
  <c r="AW594" i="1"/>
  <c r="AU594" i="1"/>
  <c r="AU583" i="1"/>
  <c r="AV568" i="1"/>
  <c r="AU560" i="1"/>
  <c r="AV551" i="1"/>
  <c r="AU547" i="1"/>
  <c r="AV547" i="1"/>
  <c r="AW547" i="1"/>
  <c r="AU538" i="1"/>
  <c r="AW436" i="1"/>
  <c r="AU568" i="1"/>
  <c r="AW564" i="1"/>
  <c r="AU564" i="1"/>
  <c r="AU551" i="1"/>
  <c r="AW529" i="1"/>
  <c r="AV511" i="1"/>
  <c r="AW511" i="1"/>
  <c r="AU506" i="1"/>
  <c r="AV506" i="1"/>
  <c r="AW506" i="1"/>
  <c r="AU501" i="1"/>
  <c r="AV501" i="1"/>
  <c r="AW501" i="1"/>
  <c r="AU496" i="1"/>
  <c r="AV496" i="1"/>
  <c r="AW496" i="1"/>
  <c r="AU491" i="1"/>
  <c r="AV491" i="1"/>
  <c r="AW491" i="1"/>
  <c r="AU486" i="1"/>
  <c r="AV486" i="1"/>
  <c r="AW486" i="1"/>
  <c r="AU481" i="1"/>
  <c r="AV481" i="1"/>
  <c r="AW481" i="1"/>
  <c r="AU476" i="1"/>
  <c r="AV476" i="1"/>
  <c r="AW476" i="1"/>
  <c r="AU471" i="1"/>
  <c r="AV471" i="1"/>
  <c r="AW471" i="1"/>
  <c r="AU466" i="1"/>
  <c r="AV466" i="1"/>
  <c r="AW466" i="1"/>
  <c r="AU461" i="1"/>
  <c r="AV461" i="1"/>
  <c r="AW461" i="1"/>
  <c r="AU456" i="1"/>
  <c r="AV456" i="1"/>
  <c r="AW456" i="1"/>
  <c r="AU451" i="1"/>
  <c r="AV451" i="1"/>
  <c r="AW451" i="1"/>
  <c r="AW422" i="1"/>
  <c r="AU572" i="1"/>
  <c r="AV572" i="1"/>
  <c r="AU597" i="1"/>
  <c r="AV597" i="1"/>
  <c r="AV593" i="1"/>
  <c r="AU555" i="1"/>
  <c r="AV546" i="1"/>
  <c r="AU542" i="1"/>
  <c r="AV542" i="1"/>
  <c r="AW542" i="1"/>
  <c r="AU533" i="1"/>
  <c r="AW524" i="1"/>
  <c r="AU515" i="1"/>
  <c r="AV441" i="1"/>
  <c r="AV426" i="1"/>
  <c r="AW426" i="1"/>
  <c r="AW604" i="1"/>
  <c r="AU604" i="1"/>
  <c r="AW579" i="1"/>
  <c r="AU579" i="1"/>
  <c r="AW559" i="1"/>
  <c r="AU559" i="1"/>
  <c r="AW639" i="1"/>
  <c r="AU639" i="1"/>
  <c r="AW624" i="1"/>
  <c r="AU624" i="1"/>
  <c r="AU510" i="1"/>
  <c r="AU505" i="1"/>
  <c r="AU500" i="1"/>
  <c r="AU495" i="1"/>
  <c r="AU490" i="1"/>
  <c r="AU485" i="1"/>
  <c r="AU480" i="1"/>
  <c r="AU475" i="1"/>
  <c r="AU470" i="1"/>
  <c r="AU600" i="1"/>
  <c r="AW596" i="1"/>
  <c r="AU575" i="1"/>
  <c r="AU550" i="1"/>
  <c r="AU537" i="1"/>
  <c r="AV537" i="1"/>
  <c r="AW537" i="1"/>
  <c r="AV523" i="1"/>
  <c r="AU430" i="1"/>
  <c r="AU357" i="1"/>
  <c r="AV357" i="1"/>
  <c r="AW641" i="1"/>
  <c r="AU630" i="1"/>
  <c r="AV630" i="1"/>
  <c r="AW630" i="1"/>
  <c r="AW614" i="1"/>
  <c r="AU614" i="1"/>
  <c r="AU607" i="1"/>
  <c r="AV607" i="1"/>
  <c r="AV603" i="1"/>
  <c r="AV596" i="1"/>
  <c r="AU582" i="1"/>
  <c r="AV582" i="1"/>
  <c r="AV578" i="1"/>
  <c r="AV558" i="1"/>
  <c r="AW554" i="1"/>
  <c r="AU554" i="1"/>
  <c r="AU523" i="1"/>
  <c r="AW514" i="1"/>
  <c r="AU445" i="1"/>
  <c r="AU440" i="1"/>
  <c r="AV440" i="1"/>
  <c r="AW440" i="1"/>
  <c r="AV425" i="1"/>
  <c r="AV407" i="1"/>
  <c r="AW719" i="1"/>
  <c r="AW714" i="1"/>
  <c r="AW709" i="1"/>
  <c r="AW704" i="1"/>
  <c r="AW699" i="1"/>
  <c r="AW694" i="1"/>
  <c r="AW689" i="1"/>
  <c r="AW684" i="1"/>
  <c r="AW679" i="1"/>
  <c r="AW674" i="1"/>
  <c r="AW669" i="1"/>
  <c r="AW664" i="1"/>
  <c r="AW659" i="1"/>
  <c r="AW654" i="1"/>
  <c r="AV649" i="1"/>
  <c r="AV641" i="1"/>
  <c r="AW638" i="1"/>
  <c r="AW623" i="1"/>
  <c r="AU603" i="1"/>
  <c r="AW589" i="1"/>
  <c r="AU589" i="1"/>
  <c r="AU578" i="1"/>
  <c r="AW571" i="1"/>
  <c r="AU567" i="1"/>
  <c r="AV567" i="1"/>
  <c r="AU558" i="1"/>
  <c r="AW541" i="1"/>
  <c r="AV518" i="1"/>
  <c r="AW509" i="1"/>
  <c r="AW504" i="1"/>
  <c r="AW499" i="1"/>
  <c r="AW494" i="1"/>
  <c r="AW489" i="1"/>
  <c r="AW484" i="1"/>
  <c r="AU352" i="1"/>
  <c r="AV352" i="1"/>
  <c r="AW644" i="1"/>
  <c r="AU617" i="1"/>
  <c r="AV617" i="1"/>
  <c r="AV599" i="1"/>
  <c r="AV574" i="1"/>
  <c r="AV549" i="1"/>
  <c r="AV536" i="1"/>
  <c r="AU532" i="1"/>
  <c r="AV532" i="1"/>
  <c r="AW532" i="1"/>
  <c r="AU518" i="1"/>
  <c r="AU439" i="1"/>
  <c r="AV416" i="1"/>
  <c r="AW416" i="1"/>
  <c r="AW419" i="1"/>
  <c r="AW390" i="1"/>
  <c r="AU390" i="1"/>
  <c r="AU382" i="1"/>
  <c r="AU362" i="1"/>
  <c r="AV362" i="1"/>
  <c r="AU358" i="1"/>
  <c r="AV358" i="1"/>
  <c r="AW358" i="1"/>
  <c r="AW340" i="1"/>
  <c r="AV326" i="1"/>
  <c r="AW326" i="1"/>
  <c r="AU317" i="1"/>
  <c r="AV317" i="1"/>
  <c r="AV136" i="1"/>
  <c r="AW136" i="1"/>
  <c r="AU136" i="1"/>
  <c r="AU534" i="1"/>
  <c r="AU529" i="1"/>
  <c r="AU524" i="1"/>
  <c r="AU519" i="1"/>
  <c r="AU514" i="1"/>
  <c r="AU509" i="1"/>
  <c r="AU504" i="1"/>
  <c r="AU499" i="1"/>
  <c r="AU494" i="1"/>
  <c r="AU489" i="1"/>
  <c r="AU484" i="1"/>
  <c r="AU479" i="1"/>
  <c r="AU474" i="1"/>
  <c r="AU469" i="1"/>
  <c r="AU464" i="1"/>
  <c r="AU459" i="1"/>
  <c r="AU454" i="1"/>
  <c r="AU449" i="1"/>
  <c r="AU444" i="1"/>
  <c r="AW441" i="1"/>
  <c r="AU436" i="1"/>
  <c r="AU431" i="1"/>
  <c r="AU422" i="1"/>
  <c r="AV419" i="1"/>
  <c r="AU378" i="1"/>
  <c r="AV378" i="1"/>
  <c r="AW378" i="1"/>
  <c r="AW370" i="1"/>
  <c r="AU366" i="1"/>
  <c r="AW362" i="1"/>
  <c r="AU326" i="1"/>
  <c r="AV321" i="1"/>
  <c r="AW321" i="1"/>
  <c r="AU312" i="1"/>
  <c r="AV312" i="1"/>
  <c r="AU119" i="1"/>
  <c r="AV119" i="1"/>
  <c r="AU413" i="1"/>
  <c r="AV413" i="1"/>
  <c r="AU397" i="1"/>
  <c r="AW397" i="1"/>
  <c r="AW335" i="1"/>
  <c r="AV316" i="1"/>
  <c r="AW316" i="1"/>
  <c r="AU307" i="1"/>
  <c r="AV307" i="1"/>
  <c r="AW307" i="1"/>
  <c r="AU302" i="1"/>
  <c r="AV302" i="1"/>
  <c r="AW302" i="1"/>
  <c r="AU297" i="1"/>
  <c r="AV297" i="1"/>
  <c r="AW297" i="1"/>
  <c r="AU292" i="1"/>
  <c r="AV292" i="1"/>
  <c r="AW292" i="1"/>
  <c r="AU287" i="1"/>
  <c r="AV287" i="1"/>
  <c r="AW287" i="1"/>
  <c r="AU282" i="1"/>
  <c r="AV282" i="1"/>
  <c r="AW282" i="1"/>
  <c r="AU277" i="1"/>
  <c r="AV277" i="1"/>
  <c r="AW277" i="1"/>
  <c r="AU272" i="1"/>
  <c r="AV272" i="1"/>
  <c r="AW272" i="1"/>
  <c r="AU267" i="1"/>
  <c r="AV267" i="1"/>
  <c r="AW267" i="1"/>
  <c r="AW446" i="1"/>
  <c r="AW433" i="1"/>
  <c r="AU428" i="1"/>
  <c r="AW410" i="1"/>
  <c r="AU410" i="1"/>
  <c r="AW389" i="1"/>
  <c r="AU353" i="1"/>
  <c r="AV353" i="1"/>
  <c r="AW353" i="1"/>
  <c r="AV311" i="1"/>
  <c r="AW311" i="1"/>
  <c r="AU262" i="1"/>
  <c r="AV262" i="1"/>
  <c r="AW262" i="1"/>
  <c r="AV146" i="1"/>
  <c r="AW146" i="1"/>
  <c r="AU146" i="1"/>
  <c r="AV446" i="1"/>
  <c r="AW430" i="1"/>
  <c r="AW425" i="1"/>
  <c r="AU425" i="1"/>
  <c r="AU416" i="1"/>
  <c r="AW400" i="1"/>
  <c r="AU400" i="1"/>
  <c r="AW369" i="1"/>
  <c r="AV361" i="1"/>
  <c r="AW361" i="1"/>
  <c r="AW357" i="1"/>
  <c r="AW330" i="1"/>
  <c r="AV306" i="1"/>
  <c r="AW306" i="1"/>
  <c r="AV301" i="1"/>
  <c r="AW301" i="1"/>
  <c r="AV296" i="1"/>
  <c r="AW296" i="1"/>
  <c r="AV291" i="1"/>
  <c r="AW291" i="1"/>
  <c r="AV286" i="1"/>
  <c r="AW286" i="1"/>
  <c r="AV281" i="1"/>
  <c r="AW281" i="1"/>
  <c r="AV276" i="1"/>
  <c r="AW276" i="1"/>
  <c r="AV271" i="1"/>
  <c r="AW271" i="1"/>
  <c r="AV266" i="1"/>
  <c r="AW266" i="1"/>
  <c r="AV257" i="1"/>
  <c r="AU237" i="1"/>
  <c r="AU124" i="1"/>
  <c r="AV124" i="1"/>
  <c r="AW438" i="1"/>
  <c r="AV430" i="1"/>
  <c r="AU393" i="1"/>
  <c r="AV393" i="1"/>
  <c r="AW385" i="1"/>
  <c r="AU385" i="1"/>
  <c r="AU369" i="1"/>
  <c r="AV261" i="1"/>
  <c r="AW261" i="1"/>
  <c r="AU247" i="1"/>
  <c r="AV247" i="1"/>
  <c r="AU129" i="1"/>
  <c r="AV129" i="1"/>
  <c r="AU433" i="1"/>
  <c r="AW427" i="1"/>
  <c r="AV412" i="1"/>
  <c r="AW409" i="1"/>
  <c r="AU403" i="1"/>
  <c r="AV403" i="1"/>
  <c r="AU377" i="1"/>
  <c r="AW365" i="1"/>
  <c r="AU348" i="1"/>
  <c r="AV348" i="1"/>
  <c r="AW348" i="1"/>
  <c r="AW320" i="1"/>
  <c r="AU261" i="1"/>
  <c r="AV389" i="1"/>
  <c r="AU373" i="1"/>
  <c r="AV373" i="1"/>
  <c r="AW373" i="1"/>
  <c r="AV356" i="1"/>
  <c r="AW356" i="1"/>
  <c r="AW352" i="1"/>
  <c r="AW315" i="1"/>
  <c r="AU256" i="1"/>
  <c r="AV256" i="1"/>
  <c r="AW256" i="1"/>
  <c r="AU246" i="1"/>
  <c r="AU222" i="1"/>
  <c r="AW156" i="1"/>
  <c r="AU156" i="1"/>
  <c r="AV156" i="1"/>
  <c r="AU438" i="1"/>
  <c r="AU396" i="1"/>
  <c r="AU343" i="1"/>
  <c r="AV343" i="1"/>
  <c r="AW343" i="1"/>
  <c r="AW176" i="1"/>
  <c r="AU176" i="1"/>
  <c r="AV176" i="1"/>
  <c r="AU418" i="1"/>
  <c r="AV418" i="1"/>
  <c r="AU406" i="1"/>
  <c r="AU241" i="1"/>
  <c r="AV241" i="1"/>
  <c r="AW241" i="1"/>
  <c r="AU196" i="1"/>
  <c r="AV196" i="1"/>
  <c r="AU186" i="1"/>
  <c r="AV186" i="1"/>
  <c r="AU144" i="1"/>
  <c r="AV144" i="1"/>
  <c r="AU443" i="1"/>
  <c r="AW415" i="1"/>
  <c r="AU415" i="1"/>
  <c r="AU392" i="1"/>
  <c r="AU388" i="1"/>
  <c r="AV388" i="1"/>
  <c r="AW388" i="1"/>
  <c r="AW380" i="1"/>
  <c r="AU380" i="1"/>
  <c r="AW360" i="1"/>
  <c r="AV351" i="1"/>
  <c r="AW351" i="1"/>
  <c r="AU347" i="1"/>
  <c r="AV347" i="1"/>
  <c r="AU338" i="1"/>
  <c r="AV338" i="1"/>
  <c r="AW338" i="1"/>
  <c r="AU251" i="1"/>
  <c r="AV251" i="1"/>
  <c r="AW251" i="1"/>
  <c r="AU231" i="1"/>
  <c r="AV231" i="1"/>
  <c r="AW231" i="1"/>
  <c r="AU216" i="1"/>
  <c r="AV216" i="1"/>
  <c r="AW216" i="1"/>
  <c r="AU191" i="1"/>
  <c r="AV191" i="1"/>
  <c r="AW615" i="1"/>
  <c r="AW610" i="1"/>
  <c r="AW605" i="1"/>
  <c r="AW600" i="1"/>
  <c r="AW595" i="1"/>
  <c r="AW590" i="1"/>
  <c r="AW585" i="1"/>
  <c r="AW580" i="1"/>
  <c r="AW575" i="1"/>
  <c r="AW570" i="1"/>
  <c r="AW565" i="1"/>
  <c r="AW560" i="1"/>
  <c r="AW555" i="1"/>
  <c r="AU421" i="1"/>
  <c r="AU376" i="1"/>
  <c r="AU372" i="1"/>
  <c r="AU351" i="1"/>
  <c r="AV615" i="1"/>
  <c r="AV610" i="1"/>
  <c r="AV605" i="1"/>
  <c r="AV600" i="1"/>
  <c r="AV595" i="1"/>
  <c r="AV590" i="1"/>
  <c r="AV585" i="1"/>
  <c r="AV580" i="1"/>
  <c r="AV575" i="1"/>
  <c r="AV570" i="1"/>
  <c r="AV565" i="1"/>
  <c r="AV560" i="1"/>
  <c r="AV555" i="1"/>
  <c r="AV550" i="1"/>
  <c r="AV545" i="1"/>
  <c r="AV540" i="1"/>
  <c r="AV535" i="1"/>
  <c r="AV530" i="1"/>
  <c r="AV525" i="1"/>
  <c r="AV520" i="1"/>
  <c r="AV515" i="1"/>
  <c r="AV510" i="1"/>
  <c r="AV505" i="1"/>
  <c r="AV500" i="1"/>
  <c r="AV495" i="1"/>
  <c r="AV490" i="1"/>
  <c r="AV485" i="1"/>
  <c r="AV480" i="1"/>
  <c r="AV475" i="1"/>
  <c r="AV470" i="1"/>
  <c r="AV465" i="1"/>
  <c r="AV460" i="1"/>
  <c r="AV455" i="1"/>
  <c r="AV450" i="1"/>
  <c r="AV445" i="1"/>
  <c r="AV437" i="1"/>
  <c r="AW429" i="1"/>
  <c r="AW417" i="1"/>
  <c r="AV384" i="1"/>
  <c r="AU368" i="1"/>
  <c r="AV368" i="1"/>
  <c r="AW368" i="1"/>
  <c r="AV346" i="1"/>
  <c r="AW346" i="1"/>
  <c r="AU342" i="1"/>
  <c r="AV342" i="1"/>
  <c r="AU333" i="1"/>
  <c r="AV333" i="1"/>
  <c r="AW333" i="1"/>
  <c r="AU259" i="1"/>
  <c r="AW259" i="1"/>
  <c r="AV201" i="1"/>
  <c r="AU201" i="1"/>
  <c r="AU149" i="1"/>
  <c r="AV149" i="1"/>
  <c r="AV429" i="1"/>
  <c r="AV417" i="1"/>
  <c r="AW411" i="1"/>
  <c r="AW402" i="1"/>
  <c r="AW395" i="1"/>
  <c r="AU395" i="1"/>
  <c r="AV391" i="1"/>
  <c r="AW379" i="1"/>
  <c r="AV364" i="1"/>
  <c r="AW359" i="1"/>
  <c r="AW355" i="1"/>
  <c r="AU346" i="1"/>
  <c r="AW337" i="1"/>
  <c r="AV259" i="1"/>
  <c r="AU244" i="1"/>
  <c r="AV244" i="1"/>
  <c r="AW244" i="1"/>
  <c r="AU154" i="1"/>
  <c r="AV154" i="1"/>
  <c r="AW405" i="1"/>
  <c r="AU405" i="1"/>
  <c r="AV371" i="1"/>
  <c r="AV341" i="1"/>
  <c r="AW341" i="1"/>
  <c r="AU337" i="1"/>
  <c r="AV337" i="1"/>
  <c r="AU328" i="1"/>
  <c r="AV328" i="1"/>
  <c r="AW328" i="1"/>
  <c r="AU239" i="1"/>
  <c r="AW239" i="1"/>
  <c r="AW507" i="1"/>
  <c r="AW502" i="1"/>
  <c r="AW497" i="1"/>
  <c r="AW492" i="1"/>
  <c r="AW487" i="1"/>
  <c r="AW482" i="1"/>
  <c r="AW477" i="1"/>
  <c r="AW472" i="1"/>
  <c r="AW467" i="1"/>
  <c r="AW462" i="1"/>
  <c r="AW457" i="1"/>
  <c r="AW452" i="1"/>
  <c r="AW447" i="1"/>
  <c r="AW434" i="1"/>
  <c r="AU408" i="1"/>
  <c r="AV408" i="1"/>
  <c r="AU387" i="1"/>
  <c r="AU383" i="1"/>
  <c r="AV383" i="1"/>
  <c r="AW383" i="1"/>
  <c r="AU367" i="1"/>
  <c r="AV367" i="1"/>
  <c r="AU323" i="1"/>
  <c r="AV323" i="1"/>
  <c r="AW323" i="1"/>
  <c r="AU254" i="1"/>
  <c r="AW254" i="1"/>
  <c r="AU249" i="1"/>
  <c r="AU229" i="1"/>
  <c r="AU214" i="1"/>
  <c r="AW214" i="1"/>
  <c r="AV507" i="1"/>
  <c r="AV502" i="1"/>
  <c r="AV497" i="1"/>
  <c r="AV492" i="1"/>
  <c r="AV487" i="1"/>
  <c r="AV482" i="1"/>
  <c r="AV477" i="1"/>
  <c r="AV472" i="1"/>
  <c r="AV467" i="1"/>
  <c r="AV462" i="1"/>
  <c r="AV457" i="1"/>
  <c r="AV452" i="1"/>
  <c r="AV447" i="1"/>
  <c r="AV434" i="1"/>
  <c r="AU423" i="1"/>
  <c r="AV423" i="1"/>
  <c r="AV401" i="1"/>
  <c r="AW394" i="1"/>
  <c r="AW375" i="1"/>
  <c r="AU375" i="1"/>
  <c r="AU371" i="1"/>
  <c r="AW367" i="1"/>
  <c r="AW350" i="1"/>
  <c r="AV336" i="1"/>
  <c r="AW336" i="1"/>
  <c r="AU332" i="1"/>
  <c r="AV332" i="1"/>
  <c r="AU318" i="1"/>
  <c r="AV318" i="1"/>
  <c r="AW318" i="1"/>
  <c r="AV249" i="1"/>
  <c r="AW249" i="1"/>
  <c r="AU219" i="1"/>
  <c r="AV219" i="1"/>
  <c r="AW219" i="1"/>
  <c r="AW439" i="1"/>
  <c r="AW420" i="1"/>
  <c r="AU420" i="1"/>
  <c r="AU411" i="1"/>
  <c r="AW404" i="1"/>
  <c r="AU398" i="1"/>
  <c r="AV398" i="1"/>
  <c r="AV379" i="1"/>
  <c r="AU363" i="1"/>
  <c r="AV363" i="1"/>
  <c r="AW363" i="1"/>
  <c r="AV359" i="1"/>
  <c r="AU313" i="1"/>
  <c r="AV313" i="1"/>
  <c r="AW313" i="1"/>
  <c r="AV439" i="1"/>
  <c r="AV431" i="1"/>
  <c r="AU426" i="1"/>
  <c r="AW407" i="1"/>
  <c r="AV404" i="1"/>
  <c r="AV390" i="1"/>
  <c r="AV386" i="1"/>
  <c r="AW345" i="1"/>
  <c r="AV331" i="1"/>
  <c r="AW331" i="1"/>
  <c r="AU327" i="1"/>
  <c r="AV327" i="1"/>
  <c r="AW322" i="1"/>
  <c r="AU308" i="1"/>
  <c r="AU303" i="1"/>
  <c r="AU298" i="1"/>
  <c r="AU293" i="1"/>
  <c r="AU288" i="1"/>
  <c r="AU283" i="1"/>
  <c r="AU278" i="1"/>
  <c r="AU273" i="1"/>
  <c r="AU268" i="1"/>
  <c r="AV204" i="1"/>
  <c r="AU401" i="1"/>
  <c r="AW374" i="1"/>
  <c r="AV366" i="1"/>
  <c r="AU322" i="1"/>
  <c r="AV322" i="1"/>
  <c r="AW317" i="1"/>
  <c r="AV131" i="1"/>
  <c r="AW131" i="1"/>
  <c r="AU131" i="1"/>
  <c r="AW252" i="1"/>
  <c r="AW186" i="1"/>
  <c r="AV182" i="1"/>
  <c r="AW182" i="1"/>
  <c r="AW174" i="1"/>
  <c r="AV162" i="1"/>
  <c r="AW162" i="1"/>
  <c r="AW154" i="1"/>
  <c r="AW129" i="1"/>
  <c r="AV102" i="1"/>
  <c r="AW102" i="1"/>
  <c r="AV97" i="1"/>
  <c r="AU51" i="1"/>
  <c r="AV51" i="1"/>
  <c r="AW51" i="1"/>
  <c r="AU39" i="1"/>
  <c r="AV39" i="1"/>
  <c r="AW39" i="1"/>
  <c r="AU370" i="1"/>
  <c r="AU365" i="1"/>
  <c r="AU360" i="1"/>
  <c r="AU355" i="1"/>
  <c r="AU350" i="1"/>
  <c r="AU345" i="1"/>
  <c r="AU340" i="1"/>
  <c r="AU335" i="1"/>
  <c r="AU330" i="1"/>
  <c r="AU325" i="1"/>
  <c r="AU320" i="1"/>
  <c r="AU315" i="1"/>
  <c r="AU310" i="1"/>
  <c r="AU305" i="1"/>
  <c r="AU300" i="1"/>
  <c r="AU295" i="1"/>
  <c r="AU290" i="1"/>
  <c r="AU285" i="1"/>
  <c r="AU280" i="1"/>
  <c r="AU275" i="1"/>
  <c r="AU270" i="1"/>
  <c r="AU265" i="1"/>
  <c r="AU233" i="1"/>
  <c r="AU230" i="1"/>
  <c r="AV230" i="1"/>
  <c r="AW230" i="1"/>
  <c r="AV193" i="1"/>
  <c r="AW193" i="1"/>
  <c r="AU120" i="1"/>
  <c r="AU86" i="1"/>
  <c r="AV86" i="1"/>
  <c r="AW86" i="1"/>
  <c r="AU74" i="1"/>
  <c r="AV74" i="1"/>
  <c r="AW74" i="1"/>
  <c r="AU260" i="1"/>
  <c r="AW260" i="1"/>
  <c r="AW201" i="1"/>
  <c r="AV197" i="1"/>
  <c r="AW197" i="1"/>
  <c r="AV141" i="1"/>
  <c r="AW141" i="1"/>
  <c r="AV137" i="1"/>
  <c r="AW137" i="1"/>
  <c r="AV116" i="1"/>
  <c r="AW116" i="1"/>
  <c r="AW392" i="1"/>
  <c r="AW387" i="1"/>
  <c r="AW382" i="1"/>
  <c r="AW377" i="1"/>
  <c r="AW372" i="1"/>
  <c r="AV248" i="1"/>
  <c r="AV236" i="1"/>
  <c r="AW227" i="1"/>
  <c r="AV211" i="1"/>
  <c r="AW189" i="1"/>
  <c r="AU185" i="1"/>
  <c r="AV181" i="1"/>
  <c r="AU173" i="1"/>
  <c r="AV173" i="1"/>
  <c r="AW173" i="1"/>
  <c r="AU169" i="1"/>
  <c r="AV161" i="1"/>
  <c r="AU153" i="1"/>
  <c r="AV153" i="1"/>
  <c r="AW153" i="1"/>
  <c r="AU128" i="1"/>
  <c r="AV128" i="1"/>
  <c r="AW128" i="1"/>
  <c r="AV111" i="1"/>
  <c r="AW111" i="1"/>
  <c r="AU91" i="1"/>
  <c r="AV91" i="1"/>
  <c r="AW91" i="1"/>
  <c r="AU85" i="1"/>
  <c r="AU56" i="1"/>
  <c r="AV56" i="1"/>
  <c r="AW56" i="1"/>
  <c r="AU44" i="1"/>
  <c r="AV44" i="1"/>
  <c r="AW44" i="1"/>
  <c r="AV27" i="1"/>
  <c r="AW229" i="1"/>
  <c r="AW204" i="1"/>
  <c r="AU165" i="1"/>
  <c r="AU161" i="1"/>
  <c r="AW149" i="1"/>
  <c r="AW124" i="1"/>
  <c r="AU115" i="1"/>
  <c r="AV106" i="1"/>
  <c r="AW106" i="1"/>
  <c r="AU96" i="1"/>
  <c r="AV96" i="1"/>
  <c r="AW96" i="1"/>
  <c r="AU79" i="1"/>
  <c r="AV79" i="1"/>
  <c r="AW79" i="1"/>
  <c r="AW257" i="1"/>
  <c r="AU245" i="1"/>
  <c r="AV245" i="1"/>
  <c r="AW245" i="1"/>
  <c r="AV229" i="1"/>
  <c r="AU220" i="1"/>
  <c r="AV220" i="1"/>
  <c r="AW220" i="1"/>
  <c r="AU200" i="1"/>
  <c r="AV200" i="1"/>
  <c r="AW200" i="1"/>
  <c r="AV177" i="1"/>
  <c r="AW177" i="1"/>
  <c r="AV157" i="1"/>
  <c r="AW157" i="1"/>
  <c r="AV101" i="1"/>
  <c r="AW101" i="1"/>
  <c r="AW226" i="1"/>
  <c r="AV207" i="1"/>
  <c r="AV184" i="1"/>
  <c r="AW181" i="1"/>
  <c r="AU140" i="1"/>
  <c r="AV132" i="1"/>
  <c r="AW132" i="1"/>
  <c r="AU105" i="1"/>
  <c r="AU95" i="1"/>
  <c r="AU61" i="1"/>
  <c r="AV61" i="1"/>
  <c r="AW61" i="1"/>
  <c r="AU49" i="1"/>
  <c r="AV49" i="1"/>
  <c r="AW49" i="1"/>
  <c r="AU26" i="1"/>
  <c r="AW11" i="1"/>
  <c r="AW242" i="1"/>
  <c r="AW217" i="1"/>
  <c r="AU207" i="1"/>
  <c r="AV188" i="1"/>
  <c r="AW188" i="1"/>
  <c r="AU184" i="1"/>
  <c r="AV164" i="1"/>
  <c r="AU148" i="1"/>
  <c r="AV148" i="1"/>
  <c r="AW148" i="1"/>
  <c r="AU123" i="1"/>
  <c r="AV123" i="1"/>
  <c r="AW123" i="1"/>
  <c r="AW119" i="1"/>
  <c r="AV114" i="1"/>
  <c r="AU84" i="1"/>
  <c r="AV84" i="1"/>
  <c r="AW84" i="1"/>
  <c r="AU11" i="1"/>
  <c r="AV11" i="1"/>
  <c r="AV238" i="1"/>
  <c r="AV203" i="1"/>
  <c r="AW203" i="1"/>
  <c r="AW196" i="1"/>
  <c r="AV192" i="1"/>
  <c r="AW192" i="1"/>
  <c r="AU168" i="1"/>
  <c r="AV168" i="1"/>
  <c r="AW168" i="1"/>
  <c r="AW144" i="1"/>
  <c r="AW114" i="1"/>
  <c r="AW89" i="1"/>
  <c r="AV72" i="1"/>
  <c r="AU60" i="1"/>
  <c r="AU21" i="1"/>
  <c r="AV21" i="1"/>
  <c r="AV16" i="1"/>
  <c r="AU6" i="1"/>
  <c r="AU235" i="1"/>
  <c r="AV235" i="1"/>
  <c r="AW235" i="1"/>
  <c r="AU210" i="1"/>
  <c r="AV210" i="1"/>
  <c r="AW210" i="1"/>
  <c r="AU89" i="1"/>
  <c r="AV89" i="1"/>
  <c r="AU66" i="1"/>
  <c r="AV66" i="1"/>
  <c r="AW66" i="1"/>
  <c r="AU54" i="1"/>
  <c r="AV54" i="1"/>
  <c r="AW54" i="1"/>
  <c r="AV172" i="1"/>
  <c r="AW172" i="1"/>
  <c r="AW164" i="1"/>
  <c r="AV152" i="1"/>
  <c r="AW152" i="1"/>
  <c r="AU135" i="1"/>
  <c r="AV127" i="1"/>
  <c r="AW127" i="1"/>
  <c r="AU118" i="1"/>
  <c r="AV118" i="1"/>
  <c r="AW118" i="1"/>
  <c r="AW104" i="1"/>
  <c r="AW99" i="1"/>
  <c r="AU94" i="1"/>
  <c r="AV94" i="1"/>
  <c r="AV42" i="1"/>
  <c r="AU250" i="1"/>
  <c r="AV250" i="1"/>
  <c r="AW250" i="1"/>
  <c r="AW232" i="1"/>
  <c r="AV222" i="1"/>
  <c r="AW199" i="1"/>
  <c r="AU195" i="1"/>
  <c r="AU143" i="1"/>
  <c r="AV143" i="1"/>
  <c r="AW143" i="1"/>
  <c r="AU99" i="1"/>
  <c r="AV99" i="1"/>
  <c r="AV77" i="1"/>
  <c r="AU65" i="1"/>
  <c r="AU36" i="1"/>
  <c r="AV36" i="1"/>
  <c r="AW36" i="1"/>
  <c r="AW234" i="1"/>
  <c r="AW209" i="1"/>
  <c r="AV206" i="1"/>
  <c r="AV179" i="1"/>
  <c r="AU71" i="1"/>
  <c r="AV71" i="1"/>
  <c r="AW71" i="1"/>
  <c r="AU59" i="1"/>
  <c r="AV59" i="1"/>
  <c r="AW59" i="1"/>
  <c r="AV234" i="1"/>
  <c r="AU228" i="1"/>
  <c r="AU225" i="1"/>
  <c r="AV225" i="1"/>
  <c r="AW225" i="1"/>
  <c r="AV209" i="1"/>
  <c r="AU206" i="1"/>
  <c r="AV202" i="1"/>
  <c r="AV183" i="1"/>
  <c r="AW183" i="1"/>
  <c r="AU179" i="1"/>
  <c r="AV171" i="1"/>
  <c r="AU163" i="1"/>
  <c r="AV163" i="1"/>
  <c r="AW163" i="1"/>
  <c r="AU159" i="1"/>
  <c r="AV134" i="1"/>
  <c r="AV47" i="1"/>
  <c r="AW247" i="1"/>
  <c r="AW191" i="1"/>
  <c r="AV187" i="1"/>
  <c r="AW187" i="1"/>
  <c r="AU175" i="1"/>
  <c r="AU171" i="1"/>
  <c r="AU155" i="1"/>
  <c r="AV151" i="1"/>
  <c r="AW151" i="1"/>
  <c r="AV147" i="1"/>
  <c r="AW147" i="1"/>
  <c r="AU130" i="1"/>
  <c r="AV126" i="1"/>
  <c r="AW126" i="1"/>
  <c r="AV122" i="1"/>
  <c r="AW122" i="1"/>
  <c r="AU41" i="1"/>
  <c r="AV41" i="1"/>
  <c r="AW41" i="1"/>
  <c r="AW308" i="1"/>
  <c r="AW303" i="1"/>
  <c r="AW298" i="1"/>
  <c r="AW293" i="1"/>
  <c r="AW288" i="1"/>
  <c r="AW283" i="1"/>
  <c r="AW278" i="1"/>
  <c r="AW273" i="1"/>
  <c r="AW268" i="1"/>
  <c r="AW263" i="1"/>
  <c r="AW222" i="1"/>
  <c r="AV198" i="1"/>
  <c r="AW198" i="1"/>
  <c r="AV167" i="1"/>
  <c r="AW167" i="1"/>
  <c r="AU138" i="1"/>
  <c r="AV138" i="1"/>
  <c r="AW138" i="1"/>
  <c r="AU76" i="1"/>
  <c r="AV76" i="1"/>
  <c r="AW76" i="1"/>
  <c r="AU64" i="1"/>
  <c r="AV64" i="1"/>
  <c r="AW64" i="1"/>
  <c r="AV308" i="1"/>
  <c r="AV303" i="1"/>
  <c r="AV298" i="1"/>
  <c r="AV293" i="1"/>
  <c r="AV288" i="1"/>
  <c r="AV283" i="1"/>
  <c r="AV278" i="1"/>
  <c r="AV273" i="1"/>
  <c r="AV268" i="1"/>
  <c r="AV263" i="1"/>
  <c r="AV252" i="1"/>
  <c r="AW224" i="1"/>
  <c r="AW202" i="1"/>
  <c r="AW134" i="1"/>
  <c r="AU255" i="1"/>
  <c r="AV255" i="1"/>
  <c r="AW255" i="1"/>
  <c r="AU252" i="1"/>
  <c r="AW246" i="1"/>
  <c r="AU243" i="1"/>
  <c r="AU240" i="1"/>
  <c r="AV240" i="1"/>
  <c r="AW240" i="1"/>
  <c r="AV224" i="1"/>
  <c r="AU218" i="1"/>
  <c r="AU215" i="1"/>
  <c r="AV215" i="1"/>
  <c r="AW215" i="1"/>
  <c r="AW194" i="1"/>
  <c r="AU190" i="1"/>
  <c r="AV174" i="1"/>
  <c r="AV117" i="1"/>
  <c r="AW117" i="1"/>
  <c r="AV87" i="1"/>
  <c r="AU46" i="1"/>
  <c r="AV46" i="1"/>
  <c r="AW46" i="1"/>
  <c r="AU34" i="1"/>
  <c r="AV34" i="1"/>
  <c r="AW34" i="1"/>
  <c r="AV246" i="1"/>
  <c r="AW221" i="1"/>
  <c r="AU205" i="1"/>
  <c r="AV205" i="1"/>
  <c r="AW205" i="1"/>
  <c r="AU182" i="1"/>
  <c r="AU178" i="1"/>
  <c r="AV178" i="1"/>
  <c r="AW178" i="1"/>
  <c r="AU174" i="1"/>
  <c r="AV166" i="1"/>
  <c r="AU162" i="1"/>
  <c r="AU158" i="1"/>
  <c r="AV158" i="1"/>
  <c r="AW158" i="1"/>
  <c r="AU150" i="1"/>
  <c r="AV142" i="1"/>
  <c r="AW142" i="1"/>
  <c r="AU125" i="1"/>
  <c r="AV112" i="1"/>
  <c r="AW112" i="1"/>
  <c r="AU102" i="1"/>
  <c r="AU81" i="1"/>
  <c r="AV81" i="1"/>
  <c r="AW81" i="1"/>
  <c r="AU69" i="1"/>
  <c r="AV69" i="1"/>
  <c r="AW69" i="1"/>
  <c r="AV260" i="1"/>
  <c r="AW237" i="1"/>
  <c r="AV227" i="1"/>
  <c r="AW212" i="1"/>
  <c r="AV208" i="1"/>
  <c r="AU170" i="1"/>
  <c r="AU166" i="1"/>
  <c r="AU133" i="1"/>
  <c r="AV133" i="1"/>
  <c r="AW133" i="1"/>
  <c r="AV121" i="1"/>
  <c r="AW121" i="1"/>
  <c r="AV107" i="1"/>
  <c r="AW107" i="1"/>
  <c r="AV92" i="1"/>
  <c r="AV57" i="1"/>
  <c r="AU45" i="1"/>
  <c r="AU32" i="1"/>
  <c r="AW32" i="1"/>
  <c r="AU9" i="1"/>
  <c r="AV9" i="1"/>
  <c r="AW9" i="1"/>
  <c r="AU19" i="1"/>
  <c r="AW19" i="1"/>
  <c r="AU2" i="1"/>
  <c r="AW31" i="1"/>
  <c r="AV31" i="1"/>
  <c r="AU22" i="1"/>
  <c r="AW22" i="1"/>
  <c r="AW18" i="1"/>
  <c r="AU5" i="1"/>
  <c r="AW5" i="1"/>
  <c r="AV18" i="1"/>
  <c r="AU15" i="1"/>
  <c r="AW15" i="1"/>
  <c r="AW113" i="1"/>
  <c r="AW108" i="1"/>
  <c r="AW103" i="1"/>
  <c r="AW98" i="1"/>
  <c r="AW93" i="1"/>
  <c r="AW88" i="1"/>
  <c r="AW83" i="1"/>
  <c r="AW78" i="1"/>
  <c r="AW73" i="1"/>
  <c r="AW68" i="1"/>
  <c r="AW63" i="1"/>
  <c r="AW58" i="1"/>
  <c r="AW53" i="1"/>
  <c r="AW48" i="1"/>
  <c r="AW43" i="1"/>
  <c r="AW38" i="1"/>
  <c r="AW33" i="1"/>
  <c r="AU4" i="1"/>
  <c r="AV4" i="1"/>
  <c r="AW4" i="1"/>
  <c r="AV113" i="1"/>
  <c r="AV108" i="1"/>
  <c r="AV103" i="1"/>
  <c r="AV98" i="1"/>
  <c r="AV93" i="1"/>
  <c r="AV88" i="1"/>
  <c r="AV83" i="1"/>
  <c r="AV78" i="1"/>
  <c r="AV73" i="1"/>
  <c r="AV68" i="1"/>
  <c r="AV63" i="1"/>
  <c r="AV58" i="1"/>
  <c r="AV53" i="1"/>
  <c r="AV48" i="1"/>
  <c r="AV43" i="1"/>
  <c r="AV38" i="1"/>
  <c r="AV33" i="1"/>
  <c r="AW30" i="1"/>
  <c r="AU24" i="1"/>
  <c r="AW24" i="1"/>
  <c r="AV30" i="1"/>
  <c r="AU27" i="1"/>
  <c r="AW27" i="1"/>
  <c r="AU14" i="1"/>
  <c r="AV14" i="1"/>
  <c r="AW14" i="1"/>
  <c r="AW195" i="1"/>
  <c r="AW190" i="1"/>
  <c r="AW185" i="1"/>
  <c r="AW180" i="1"/>
  <c r="AW175" i="1"/>
  <c r="AW170" i="1"/>
  <c r="AW165" i="1"/>
  <c r="AW160" i="1"/>
  <c r="AW155" i="1"/>
  <c r="AW150" i="1"/>
  <c r="AW145" i="1"/>
  <c r="AW140" i="1"/>
  <c r="AW135" i="1"/>
  <c r="AW130" i="1"/>
  <c r="AW125" i="1"/>
  <c r="AW120" i="1"/>
  <c r="AW115" i="1"/>
  <c r="AW110" i="1"/>
  <c r="AW105" i="1"/>
  <c r="AW100" i="1"/>
  <c r="AW95" i="1"/>
  <c r="AW90" i="1"/>
  <c r="AW85" i="1"/>
  <c r="AW80" i="1"/>
  <c r="AW75" i="1"/>
  <c r="AW70" i="1"/>
  <c r="AW65" i="1"/>
  <c r="AW60" i="1"/>
  <c r="AW55" i="1"/>
  <c r="AV195" i="1"/>
  <c r="AV190" i="1"/>
  <c r="AV185" i="1"/>
  <c r="AV180" i="1"/>
  <c r="AV175" i="1"/>
  <c r="AV170" i="1"/>
  <c r="AV165" i="1"/>
  <c r="AV160" i="1"/>
  <c r="AV155" i="1"/>
  <c r="AV150" i="1"/>
  <c r="AV145" i="1"/>
  <c r="AV140" i="1"/>
  <c r="AV135" i="1"/>
  <c r="AV130" i="1"/>
  <c r="AV125" i="1"/>
  <c r="AV120" i="1"/>
  <c r="AV115" i="1"/>
  <c r="AV110" i="1"/>
  <c r="AV105" i="1"/>
  <c r="AV100" i="1"/>
  <c r="AV95" i="1"/>
  <c r="AV90" i="1"/>
  <c r="AV85" i="1"/>
  <c r="AV80" i="1"/>
  <c r="AV75" i="1"/>
  <c r="AV70" i="1"/>
  <c r="AV65" i="1"/>
  <c r="AV60" i="1"/>
  <c r="AV55" i="1"/>
  <c r="AV50" i="1"/>
  <c r="AV45" i="1"/>
  <c r="AV40" i="1"/>
  <c r="AV35" i="1"/>
  <c r="AW26" i="1"/>
  <c r="AV23" i="1"/>
  <c r="AU17" i="1"/>
  <c r="AW13" i="1"/>
  <c r="AV26" i="1"/>
  <c r="AU20" i="1"/>
  <c r="AW20" i="1"/>
  <c r="AV13" i="1"/>
  <c r="AU10" i="1"/>
  <c r="AW10" i="1"/>
  <c r="AW6" i="1"/>
  <c r="AV6" i="1"/>
  <c r="AW97" i="1"/>
  <c r="AW92" i="1"/>
  <c r="AW87" i="1"/>
  <c r="AW82" i="1"/>
  <c r="AW77" i="1"/>
  <c r="AW72" i="1"/>
  <c r="AW67" i="1"/>
  <c r="AW62" i="1"/>
  <c r="AW57" i="1"/>
  <c r="AW52" i="1"/>
  <c r="AW47" i="1"/>
  <c r="AW42" i="1"/>
  <c r="AW37" i="1"/>
  <c r="AV32" i="1"/>
  <c r="AW16" i="1"/>
  <c r="AU29" i="1"/>
  <c r="AW29" i="1"/>
  <c r="AV19" i="1"/>
  <c r="AW17" i="1"/>
  <c r="AW12" i="1"/>
  <c r="AW7" i="1"/>
  <c r="AW2" i="1"/>
</calcChain>
</file>

<file path=xl/sharedStrings.xml><?xml version="1.0" encoding="utf-8"?>
<sst xmlns="http://schemas.openxmlformats.org/spreadsheetml/2006/main" count="34964" uniqueCount="22424">
  <si>
    <t>European Research Consortium for Informatics and Mathematics</t>
  </si>
  <si>
    <t>undefined</t>
  </si>
  <si>
    <t>ERCIM</t>
  </si>
  <si>
    <t>['whole network', 'smart antennas', 'rights reserved', 'reception mode', 'medium usage', 'excessive redundancy', 'concerned directions', 'bandwidth usage', 'also present']</t>
  </si>
  <si>
    <t>Ad hoc networks | Broadcast | Multipoint relays | Smart antenna</t>
  </si>
  <si>
    <t>Smart antennas have the advantage over traditional omnidirectional antennas of being able to orientate radio signals into the concerned directions in either transmission mode or in reception mode. Since the omnidirectional antenna use in broadcasting over the whole network is the source of an excessive redundancy of broadcast packet receptions within each node, we suggest using smart antennas to improve the medium usage in the case of broadcasting. We propose to adapt a current broadcast protocol to smart antenna applications and present two smart antenna broadcast approaches. We also present a comparative performance study between omnidirectional and smart antennas when broadcasting. We show that we can improve battery power utilisation and bandwidth usage with smart antennas. ¬© 2004 Elsevier B.V. All rights reserved.</t>
  </si>
  <si>
    <t>138-146</t>
  </si>
  <si>
    <t>Journal</t>
  </si>
  <si>
    <t>Ad Hoc Networks</t>
  </si>
  <si>
    <t>Koubaa, Hend</t>
  </si>
  <si>
    <t>Norway</t>
  </si>
  <si>
    <t>Trondheim</t>
  </si>
  <si>
    <t>Norges Teknisk-Naturvitenskapelige Universitet</t>
  </si>
  <si>
    <t>Koubaa H.</t>
  </si>
  <si>
    <t>Article</t>
  </si>
  <si>
    <t>ar</t>
  </si>
  <si>
    <t>Smart antenna based broadcasting in wireless ad hoc networks</t>
  </si>
  <si>
    <t>S1570870504000940</t>
  </si>
  <si>
    <t>10.1016/j.adhoc.2004.10.007</t>
  </si>
  <si>
    <t>2-s2.0-26844468142</t>
  </si>
  <si>
    <t>n</t>
  </si>
  <si>
    <t>['wide field', 'superresolution method', 'small size', 'realized simultaneously', 'real environment', 'performance evaluation', 'one transmitter', 'one receiver', 'new configuration', 'looking sensor', 'fabricated using', 'experiments confirmed', 'azimuthal resolution', '20 ¬∞,', '2 ¬∞,', '10 hz']</t>
  </si>
  <si>
    <t>Antenna switching | Automotive radar | Electronic scan | Millimeter wave | Superresolution method</t>
  </si>
  <si>
    <t>A simple and small electronically scanned millimeter-wave automotive radar is considered as a forward-looking sensor for an adaptive cruise control system. The transceiver for the present radar consists of one transmitter and one receiver, and three transmitting antennas and three receiving antennas are switched. To infer the direction of the object to be detected, ESPRIT, a superresolution method, is used in order to achieve a wide field of view and high resolution simultaneously with small size. To confirm the operation of the radar and to make a performance evaluation in a real environment, a radar was fabricated using the new configuration and signal processing algorithm. Experiments confirmed that a field of view of more than 20¬∞, an azimuthal resolution of less than 2¬∞, and a detection updating period of 10 Hz were realized simultaneously. ¬© 2005 Wiley Periodicals, Inc.</t>
  </si>
  <si>
    <t>Electronics and Communications in Japan, Part III: Fundamental Electronic Science (English translation of Denshi Tsushin Gakkai Ronbunshi)</t>
  </si>
  <si>
    <t>60003416-101864952;60003416-105762599;60003416-101953178;60003416-101669556;60003416-101864952;60003416-101669556;60003416</t>
  </si>
  <si>
    <t>25655315900;7401729105;57206013529;36847985200;36192452300;55700152800;7403216058</t>
  </si>
  <si>
    <t>Ogawa, Masaru;Asano, Yoshikazu;Ohshima, Shigeki;Harada, Tomohisa;Yamada, Naoyuki;Watanabe, Toshiaki;Nishikawa, Kunitoshi</t>
  </si>
  <si>
    <t>Japan;;Japan;;</t>
  </si>
  <si>
    <t>Aichi District;;;;</t>
  </si>
  <si>
    <t>Toyota Central Research Development Laboratory Inc;Strategic Planning Office;Fukushima Special Research Laboratory;Sensing System Laboratory;ITS Laboratory I</t>
  </si>
  <si>
    <t>60003416;105762599;101953178;101864952;101669556</t>
  </si>
  <si>
    <t>Ogawa M.</t>
  </si>
  <si>
    <t>Electrically scanned millimeter-wave radar with antenna switching</t>
  </si>
  <si>
    <t>10.1002/ecjc.20184</t>
  </si>
  <si>
    <t>2-s2.0-27144463124</t>
  </si>
  <si>
    <t>['wire grids', 'site attenuation', 'reflection characteristics', 'present method', 'new approach', 'measured values', 'half wavelength', 'good properties', 'found useful', 'found effective', 'different characteristics', 'antenna factor', 'antenna characteristics', 'anechoic chamber', 'analytical values', '600 mhz', '30 mhz', '15 cm', '1000 mhz']</t>
  </si>
  <si>
    <t>Moment method | NEC2 | Ray tracing method | Site attenuation | Spherical dipole antenna</t>
  </si>
  <si>
    <t>Site attenuation has been evaluated by means of a half-wave dipole antenna. Since this antenna type requires a size on the order of a half wavelength, it is not suitable for evaluation of small anechoic chambers. In this paper, a method of evaluation of small anechoic chambers using a spherical dipole antenna with a diameter of 15 cm is discussed. First, the spherical dipole antenna is modeled by wire grids and the site attenuation and antenna factor are derived. It is found that in the range of 30 MHz through 1000 MHz the discrepancy between the analytical values and the measured values of the site attenuation is less than ¬±4 dB, while that of the antenna factor is less than ¬±2 dB. Next, the site attenuation taking account of the reflection characteristics of the anechoic chamber is analyzed by the ray tracing method. As parameters, the antenna factor and the radiation pattern derived from the wire grid model are used for the antenna characteristics, and the reflection coefficient derived from the multilayer plane approximation method is used for the reflection characteristics of the absorber. It is found that the discrepancy between the analytical values and the measured values for the site attenuation distribution at a frequency of 600 MHz is less than ¬±3 dB, and the ray tracing method is found useful for the analysis of the site attenuation distribution using a spherical dipole antenna. Further, when the new approach is applied to a small anechoic chamber in which absorbers with different characteristics are included, the present method is found effective for evaluation of the areas with good properties and of the effect of the absorbers. ¬© 2005 Wiley Periodicals, Inc.</t>
  </si>
  <si>
    <t>Electronics and Communications in Japan, Part I: Communications (English translation of Denshi Tsushin Gakkai Ronbunshi)</t>
  </si>
  <si>
    <t>60031838;60031838-101990674-60000251;60029443;60025555</t>
  </si>
  <si>
    <t>7005594595;7005750067;35310770100;7004348998</t>
  </si>
  <si>
    <t>Kitani, Atsuto;Kuwabara, Nobuo;Kawabata, Masato;Amemiya, Fujio</t>
  </si>
  <si>
    <t>Japan;Japan;Japan;United States;Japan</t>
  </si>
  <si>
    <t>Kitakyushu;Chikushino;Tokyo;New York;</t>
  </si>
  <si>
    <t>Kyushu Institute of Technology;Fukuoka Industrial Technology Center;Nippon Telegraph and Telephone Corporation;IEEE;Ibaraki Electrical Communication Research Laboratories</t>
  </si>
  <si>
    <t>60031838;60029443;60025555;60000251;101990674</t>
  </si>
  <si>
    <t>Kitani A.</t>
  </si>
  <si>
    <t>Evaluation method of small anechoic chamber by site attenuation distribution using spherical dipole antenna</t>
  </si>
  <si>
    <t>10.1002/ecja.20255</t>
  </si>
  <si>
    <t>2-s2.0-27144484929</t>
  </si>
  <si>
    <t>['transmitting antenna', 'transmitted pulses', 'taylor window', 'relatively long', 'reception methods', 'received snr', 'receive signal', 'receive pulses', 'receive beam', 'pulse compression', 'pulse chasing', 'noise ratio', 'high speed', 'decreases compared', 'computational result', 'bistatic radar']</t>
  </si>
  <si>
    <t>Beam scanning | Bistatic radar | Multibeams | Partial pulse compression | Pulse chasing</t>
  </si>
  <si>
    <t>To improve the volume search efficiency of a bistatic radar with the transmitting antenna and the receiving antenna positioned apart, a known beam scanning method is pulse chasing that scans the receive beam at high speed in response to the propagation of the transmitted pulses. However, in normal pulse chasing, the receive beam width cannot be narrower than some value in order to receive all of the transmitted pulses without losses. In other words, a limit is the antenna gain cannot be increased. The problem is the receive signal-to-noise ratio (SNR) decreases compared to when pulse chasing is not performed. In this paper, we propose multibeam pulse chasing, a beam scanning technique using multiple receive beams based on digital beam forming, as the solution. We show that even if the transmitted pulse width is relatively long, if the number of multibeams is increased, the received SNR does not exhibit a decrease. Furthermore, we study a method to decrease the number of multibeams by dropping a portion of the receive pulses when pulse compression is applied as the transmission and reception methods, and present the computational result of the relationship between the number of multibeams and the received SNR when the Taylor window is applied. ¬© 2005 Wiley Periodicals, Inc.</t>
  </si>
  <si>
    <t>60101699-60119341-100455980;60119341-100664774-114038690-60006713-60105843;60119341-100664774-114038690-60105843</t>
  </si>
  <si>
    <t>36877262400;7004372407;55398698300</t>
  </si>
  <si>
    <t>Matsuda, Shoji;Hashiguchi, Hiroyuki;Fukao, Shoichiro</t>
  </si>
  <si>
    <t>Japan;United States;Japan;United States;;Japan;Japan</t>
  </si>
  <si>
    <t>Uji;Washington, D.C.;Tokyo;Washington, D.C.;;;Hyogo Prefecture</t>
  </si>
  <si>
    <t>Research Institute for Sustainable Humanosphere;American Geophysical Union;Mitsubishi Electric Corporation;American Meteorological Society;Society of Geomagnetism and Earth;Meteorological Society of;Communication Systems Cent</t>
  </si>
  <si>
    <t>60119341;60105843;60101699;60006713;114038690;100664774;100455980</t>
  </si>
  <si>
    <t>Matsuda S.</t>
  </si>
  <si>
    <t>A study on multibeam pulse chasing for bistatic radar</t>
  </si>
  <si>
    <t>10.1002/ecja.20240</t>
  </si>
  <si>
    <t>2-s2.0-27144499211</t>
  </si>
  <si>
    <t>['verified experimentally', 'theoretical equation', 'rev method', 'phased array', 'measurement principle', 'measurement error', 'measurement accuracy', 'excitation phase', 'excitation amplitude', 'element antenna', 'combined power', 'array antenna', 'approximate formula']</t>
  </si>
  <si>
    <t>Excitation amplitude and phase error | Measurement accuracy | Phased array antenna | Probabilistic analysis | Rotating element electric field vector method</t>
  </si>
  <si>
    <t>The rotating element electric field vector (REV) method is an extremely effective measurement technique for calibration of a phased array. However, if there is any error in the excitation amplitude and phase of each element antenna, the measurements will contain an error. In this paper, the relationship between the error of the excitation amplitude and phase of each element and the measurement error of the REV method is obtained by means of probabilistic analysis theory. In the derivation of the theoretical equation, we study the error in the combined power of the array antenna (to be called the array combined power) when the excitation phase of the element is varied in accordance with the measurement principle of the REV method. Then, the error from the ideal condition without any error in the excitation amplitude and phase is expressed in terms of probability density profile. Next, the relationship between the error in the array combined power and the measurement error of the REV method is given by an approximate formula. As a result, it is clarified that the error of the excitation amplitude and phase of each element and the measurement error of the REV method can be related by a simple theoretical equation. The effectiveness of the derived theoretical formula is verified experimentally, indicating that the measurement accuracy of the REV method is amenable to analysis. ¬© 2005 Wiley Periodicals, Inc.</t>
  </si>
  <si>
    <t>22-33</t>
  </si>
  <si>
    <t>60101699-100311574-60000251;60101699-60000251-101319648-60005892-60004266;60101699-60000251-101319648;60101699-60000251-101319648</t>
  </si>
  <si>
    <t>55722363100;7102537181;7402423697;7403067757</t>
  </si>
  <si>
    <t>Takahashi, Toru;Miyashita, Hiroaki;Konishi, Yoshihiko;Makino, Shigeru</t>
  </si>
  <si>
    <t>Japan;United States;United States;United States;Japan;Japan</t>
  </si>
  <si>
    <t>Tokyo;Ridge;Providence;New York;Nagaokakyo;</t>
  </si>
  <si>
    <t>Mitsubishi Electric Corporation;American Physical Society;American Mathematical Society;IEEE;Information Technology R and D Center;Institute of Electrical Engineers of</t>
  </si>
  <si>
    <t>60101699;60005892;60004266;60000251;101319648;100311574</t>
  </si>
  <si>
    <t>Takahashi T.</t>
  </si>
  <si>
    <t>Theoretical study on measurement accuracy of rotating element electric field vector (REV) method</t>
  </si>
  <si>
    <t>10.1002/ecja.20239</t>
  </si>
  <si>
    <t>2-s2.0-27144518182</t>
  </si>
  <si>
    <t>['thz pulses', 'thorough explanation', 'temporal waveforms', 'simulations show', 'rising side', 'rights reserved', 'radiation dynamics', 'pump wavelengths', 'pump pulses', 'parameter choice', 'paper analyzes', 'dropping side', 'close relations']</t>
  </si>
  <si>
    <t>Gallium arsenide | Large-aperture antenna | Monte carlo method | THz radiation</t>
  </si>
  <si>
    <t>Based on the ensemble Monte Carlo methods, this paper analyzes the tetrahertz (THz) radiation dynamics which is related with the parameter choice for pump pulses, and gives a thorough explanation about the use of a longer pump wavelength for more intensive THz output. Our simulations show that the temporal waveforms of THz pulses have close relations with pump wavelengths. On the other hand, our studies also display that different pump pulse widths only change the rising side of THz temporal waveforms, and have no effect on its dropping side. ¬© 2005 Elsevier B.V. All rights reserved.</t>
  </si>
  <si>
    <t>28-34</t>
  </si>
  <si>
    <t>Journal of Luminescence</t>
  </si>
  <si>
    <t>60007155;60021182</t>
  </si>
  <si>
    <t>56036125500;7402896480</t>
  </si>
  <si>
    <t>Liu, Dongfeng;Qin, Jiayin</t>
  </si>
  <si>
    <t>China;China</t>
  </si>
  <si>
    <t>Guangzhou;Guangzhou</t>
  </si>
  <si>
    <t>Sun Yat-Sen University;Guangdong University of Technology</t>
  </si>
  <si>
    <t>60021182;60007155</t>
  </si>
  <si>
    <t>Liu D.</t>
  </si>
  <si>
    <t>The effects of optical pump parameters on THz temporal waveforms from large-aperture photoconductive antenna</t>
  </si>
  <si>
    <t>S0022231305000724</t>
  </si>
  <si>
    <t>10.1016/j.jlumin.2005.01.016</t>
  </si>
  <si>
    <t>2-s2.0-27344458067</t>
  </si>
  <si>
    <t>Army Research Office</t>
  </si>
  <si>
    <t>DAAD19-01-10537</t>
  </si>
  <si>
    <t>ARO</t>
  </si>
  <si>
    <t>['wu used', 'two problems', 'significantly reduces', 'rights reserved', 'received data', 'proposed scheme', 'propagator method', 'performance significantly', 'pair matching', 'elevation angles', 'eigenvalue decomposition', 'dimensional direction', 'computational complexity']</t>
  </si>
  <si>
    <t>Antenna array | Array signal processing | Azimuth and elevation angles | Propagator method | Uniform linear array</t>
  </si>
  <si>
    <t>Recently, Wu et al. proposed a scheme for two-dimensional direction of arrival angle estimation for azimuth and elevation angles, using the propagator method. An advantage of this method over the classical subspace based algorithms, such as ESPRIT and MUSIC, is that it does not apply any eigenvalue decomposition (EVD) to the cross spectral matrix or singular value decomposition (SVD) to the received data. This significantly reduces the computational complexity, compared to the EVD and SVD. However, Wu's method has some drawbacks, such as pair matching between the azimuth and elevation angle estimations for multiple different sources. Furthermore, Wu's method has an estimation failure problem in the range of practical mobile elevation angles. The objectives of this paper are two-fold: (1) to overcome these two problems with less arithmetic operation counts than Wu used; and (2) to improve the performance significantly. To achieve these objectives, we propose an antenna array configuration which avoids these problems. Simulation results verify that the proposed scheme can remove these problems and give much better performance. ¬© 2005 Elsevier B.V. All rights reserved.</t>
  </si>
  <si>
    <t>Signal Processing</t>
  </si>
  <si>
    <t>60017742;60017742</t>
  </si>
  <si>
    <t>6506043081;55161892500</t>
  </si>
  <si>
    <t>Tayem, Nizar;Kwon, Hyuck M.</t>
  </si>
  <si>
    <t>United States</t>
  </si>
  <si>
    <t>Wichita</t>
  </si>
  <si>
    <t>Wichita State University</t>
  </si>
  <si>
    <t>Tayem N.</t>
  </si>
  <si>
    <t>Azimuth and elevation angle estimation with no failure and no eigen decomposition</t>
  </si>
  <si>
    <t>S0165168405001398</t>
  </si>
  <si>
    <t>10.1016/j.sigpro.2005.05.001</t>
  </si>
  <si>
    <t>2-s2.0-27944475258</t>
  </si>
  <si>
    <t>['whole design', 'synthesis process', 'special architecture', 'radiation pattern', 'orthogonal method', 'mutual coupling', 'mobile communications', 'examples show', 'beam tilting', 'also considered']</t>
  </si>
  <si>
    <t>Base station antennas | Beam forming | Beam tilting | Mobile communications | Orthogonal method</t>
  </si>
  <si>
    <t>The design of a base station antenna for mobile communications is presented. The orthogonal method (OM) is applied under constraints on nulls of the radiation pattern. In the synthesis process the mutual coupling between the elements of the antenna array could be taken into account. Beam tilting and direction of arrival are also considered. The whole design is completed by implementing a special architecture of the antenna. Finally, some examples show the applicability of our technique.</t>
  </si>
  <si>
    <t>157-163</t>
  </si>
  <si>
    <t>Electrical Engineering</t>
  </si>
  <si>
    <t>60015331;60015331;60015331;60015331;60015331;60015331</t>
  </si>
  <si>
    <t>6602797923;9841785400;7004379571;55949432800;22995779600;7003380594</t>
  </si>
  <si>
    <t>Miaris, George S.;Siachalou, Eleftheria;Samaras, Theodoros;Goudos, Sotirios K.;Vafiadis, Elias;Panas, Stavros</t>
  </si>
  <si>
    <t>Greece</t>
  </si>
  <si>
    <t>Thessaloniki</t>
  </si>
  <si>
    <t>Aristotle University of Thessaloniki</t>
  </si>
  <si>
    <t>Miaris G.</t>
  </si>
  <si>
    <t>On the base stations antenna system design for mobile communications</t>
  </si>
  <si>
    <t>10.1007/s00202-004-0267-x</t>
  </si>
  <si>
    <t>2-s2.0-28844490079</t>
  </si>
  <si>
    <t>['qom ),', 'potentially useful', 'optical method', 'obtain mcf', 'millimeter waves', 'meteorological data', 'intensity fluctuations', 'intensity distribution', 'flux measurement', 'experimental understanding', 'efficient method', 'determined using', 'already crowded']</t>
  </si>
  <si>
    <t>Intensity | MCF | Millimeter wave | QOM</t>
  </si>
  <si>
    <t>Millimeter waves are potentially useful for high resolution ranging and imaging in low optical visibility conditions such as fog and smoke. Also, they can be used for wide band communications since the currently used spectrum bands are already crowded. However, it is necessary to develop a theoretical and experimental understanding of millimeter wave propagation to assess the performance of millimeter wave systems. The intensity fluctuations and mutual coherence function (MCF) describe atmospheric effects on the millimeter wave propagation. Using the quasi-optical method (QOM), a practical and efficient method is suggested to obtain MCF from the flux measurement in the antenna focal plane. Also, another efficient method was suggested to obtain the intensity distribution of the antenna focal plane from MCF which may be determined using some meteorological data if they are available.</t>
  </si>
  <si>
    <t>53-65</t>
  </si>
  <si>
    <t>International Journal of Electronics</t>
  </si>
  <si>
    <t>Lee, J.</t>
  </si>
  <si>
    <t>South Korea</t>
  </si>
  <si>
    <t>Incheon</t>
  </si>
  <si>
    <t>Incheon National University</t>
  </si>
  <si>
    <t>Lee J.</t>
  </si>
  <si>
    <t>MCF and focal plane irradiance in millimeter wave systems</t>
  </si>
  <si>
    <t>U7X853784X48550</t>
  </si>
  <si>
    <t>10.1080/00207210500418237</t>
  </si>
  <si>
    <t>2-s2.0-29244435375</t>
  </si>
  <si>
    <t>['stochastic response', 'simulations show', 'robustly stabilize', 'rights reserved', 'required either', 'realistic class', 'paper deals', 'order model', 'modeling uncertainty', 'modeling inaccuracies', 'model uncertainty', 'model uncertainties', 'miner rule', 'material aging', 'fatigue mitigation', 'effects caused', 'counting method', 'best position', 'basic issues']</t>
  </si>
  <si>
    <t>Active control | Fatigue mitigation | Robust control | Wind excited structures</t>
  </si>
  <si>
    <t>The paper deals with the problem of fatigue mitigation of wind excited stayed antennas using robust active control. The controller is required either to robustly stabilize the structure or to guarantee a satisfactory fatigue reduction for a realistic class of modeling uncertainty. The effects caused by material aging and failures as long as modeling inaccuracies are considered as model uncertainties in the context of a robust Œº controller synthesis. A frequency and a time domain analysis have been carried out to address some basic issues. In details, the analysis of the effect of the model uncertainty on the achievable robust performance, the selection of the best position for the sensors, and the controller order reduction have been discussed. A realization of a spatially correlated wind load has been generated and used to compute the stochastic response of the full-order model of a stayed tall antenna. The fatigue in some nodes of the structure has been evaluated by applying the Miner rule and the "rain-flow" counting method. Simulations show the effectiveness of the proposed reduced order Œº controllers for the mitigation of fatigue in presence of uncertainties. ¬© 2005 Elsevier Ltd. All rights reserved.</t>
  </si>
  <si>
    <t>413-430</t>
  </si>
  <si>
    <t>Computers and Structures</t>
  </si>
  <si>
    <t>60003003;60003003;60003003</t>
  </si>
  <si>
    <t>6603726671;6603173797;7003683956</t>
  </si>
  <si>
    <t>Fravolini, M. L.;Ficola, A.;La Cava, M.</t>
  </si>
  <si>
    <t>Italy</t>
  </si>
  <si>
    <t>Perugia</t>
  </si>
  <si>
    <t>Universit√† degli Studi di Perugia</t>
  </si>
  <si>
    <t>Fravolini M.</t>
  </si>
  <si>
    <t>Life extending robust control of a wind excited antenna</t>
  </si>
  <si>
    <t>S0045794905003548</t>
  </si>
  <si>
    <t>10.1016/j.compstruc.2005.09.028</t>
  </si>
  <si>
    <t>2-s2.0-29244470497</t>
  </si>
  <si>
    <t>['water surface', 'three years', 'tag loss', 'small streams', 'rights reserved', 'results show', 'results indicate', 'read range', 'pitpacks resulted', 'pitpack surveys', 'pitpack design', 'pit tagged', 'one collection', 'month study', 'instream use', 'handling event', 'fish approached', 'field efficiency', 'field application', 'evaluated rigorously', 'behavioral observations', 'assessed options', 'approaching pitpacks', 'antennas constructed', 'antenna plane', 'abernathy creek', '8 %)']</t>
  </si>
  <si>
    <t>Passive integrated transponder | PIT | PIT tag | PITpack | Steelhead trout | Tag loss</t>
  </si>
  <si>
    <t>Portable passive integrated transponder (PIT) technology has been used by biologists to study fish behavior non-invasively. However, the method's efficacy has not been evaluated rigorously. To address this, we evaluated the design and field application of three portable backpack PIT tag units (PITpacks) over three years in Abernathy Creek, Longview, WA. Specifically, we assessed options for PITpack design and construction, PIT tag loss and mortality in steelhead trout following the implantation of 23 mm PIT tags, field efficiency of PITpack surveys and the effect of approaching PITpacks on steelhead trout behavior. Our results indicate that antennas constructed of 14 gauge ribbon cable operated consistently when held at a 45¬∞ angle to the water surface. Design modifications reduced equipment weight and made PITpacks easier to use. Read range of optimized PITpacks approached 90 cm off the antenna plane when the antenna and tag were submerged in water. Mortality was higher in 23 mm PIT tagged (1.8%) than in non-PIT tagged (0.5%) fish maintained in the same raceways. Tag loss was estimated to be 7.2%, peaked 4 weeks after implantation, and continued at a lesser rate throughout the 4-month study. Instream use of PITpacks resulted in a consistent survey efficiency of 38% in three separate trials. In addition, behavioral observations of tagged fish revealed minimal disturbance to fish approached by PITpacks. Results show that PITpacks can be applied in small streams to study individual fish behavior with only one collection and handling event (for tagging) and minor further disruption. ¬© 2005 Elsevier B.V. All rights reserved.</t>
  </si>
  <si>
    <t>102-109</t>
  </si>
  <si>
    <t>Fisheries Research</t>
  </si>
  <si>
    <t>60020995-60029747;60020995-60008279;100343925-60008279;60020995</t>
  </si>
  <si>
    <t>10739964200;8633458200;6507858173;10739240200</t>
  </si>
  <si>
    <t>Hill, Megan S.;Zydlewski, Gayle B.;Zydlewski, Joseph D.;Gasvoda, James M.</t>
  </si>
  <si>
    <t>United States;United States;United States;United States</t>
  </si>
  <si>
    <t>Athens;Longview;Orono;Vancouver</t>
  </si>
  <si>
    <t>University of Georgia;Abernathy Fish Technology Center;University of Maine;Columbia River Fisheries Program Office</t>
  </si>
  <si>
    <t>60029747;60020995;60008279;100343925</t>
  </si>
  <si>
    <t>Hill M.</t>
  </si>
  <si>
    <t>Development and evaluation of portable PIT tag detection units: PITpacks</t>
  </si>
  <si>
    <t>S0165783605002195</t>
  </si>
  <si>
    <t>10.1016/j.fishres.2005.08.001</t>
  </si>
  <si>
    <t>2-s2.0-29844450923</t>
  </si>
  <si>
    <t>['trapping efficiency', 'thylakoid membrane', 'rights reserved', 'rate constants', 'photochemical quenching', 'open rcs', 'open centers', 'least partially', 'highest sensitivity', 'fluorescence yield', 'fast component', 'electrochemical control', 'electric fields', 'decay kinetics', 'dcmu show', 'closed rcs', 'closed centers']</t>
  </si>
  <si>
    <t>Chlorophyll fluorescence yield | Double hit trapping mechanism | Electric field effect | Photochemical quenching | Single turnover excitation</t>
  </si>
  <si>
    <t>A set of expressions is derived which quantifies the chlorophyll fluorescence yield in terms of rate constants of primary light reactions of PSII, the fraction of open and semi-open RCs and of the electric field sensed by the RC in the thylakoid membrane. The decay kinetics of the chlorophyll fluorescence yield after a single turnover excitation in the presence of DCMU show at least two components, one reversible within approx. 1 s and one with a dark reversion lasting more than 30 s. The latter is attributed to photochemical quenching; the fast component is interpreted to be associated at least partially with photo-electrochemical control. It will be illustrated that (i) the sub-maximal fluorescence yield in single turnover excitation is associated with semi-closure of RCs, (ii) the trapping efficiency of semi-closed centers is less than 50% of that of open centers and (iii) the fluorescence yield of antennas with semi-closed RCs has the highest sensitivity to changes in strength of photo-electric fields. ¬© 2005 Elsevier B.V. All rights reserved.</t>
  </si>
  <si>
    <t>81-88</t>
  </si>
  <si>
    <t>Bioelectrochemistry</t>
  </si>
  <si>
    <t>60004156;60004156;60004156-60009625</t>
  </si>
  <si>
    <t>35562088800;6603764561;7005299592</t>
  </si>
  <si>
    <t>Vredenberg, Wim J.;Van Rensen, Jack J.S.;Rodrigues, Gustavo C.</t>
  </si>
  <si>
    <t>Brazil;Netherlands</t>
  </si>
  <si>
    <t>Brasilia;Wageningen</t>
  </si>
  <si>
    <t>Empresa Brasileira de Pesquisa Agropecu√°ria - Embrapa;Wageningen University &amp; Research</t>
  </si>
  <si>
    <t>60009625;60004156</t>
  </si>
  <si>
    <t>Vredenberg W.J.</t>
  </si>
  <si>
    <t>On the sub-maximal yield and photo-electric stimulation of chlorophyll a fluorescence in single turnover excitations in plant cells</t>
  </si>
  <si>
    <t>S1567539405000794</t>
  </si>
  <si>
    <t>10.1016/j.bioelechem.2005.05.001</t>
  </si>
  <si>
    <t>2-s2.0-30144442808</t>
  </si>
  <si>
    <t>National Science Foundation</t>
  </si>
  <si>
    <t>NSF</t>
  </si>
  <si>
    <t>['rectangular loop', 'broadband performance', 'broadband balun']</t>
  </si>
  <si>
    <t>Broadband antenna | Circular polarization (CP) | Impedance matching, loop antenna</t>
  </si>
  <si>
    <t>A broadband circularly polarized rectangular loop antenna is developed. The broadband performance is achieved by adding a pair of parasitic loops inside the rectangular loop. Good impedance matching is obtained by introducing a broadband balun. The proposed rectangular loop has a bandwidth of 46% for axial ratio ‚â§ 2 dB and 50% for VSWR‚â§2 with a gain of around 8 dBi. ¬© 2006 IEEE.</t>
  </si>
  <si>
    <t>52-54</t>
  </si>
  <si>
    <t>IEEE Microwave and Wireless Components Letters</t>
  </si>
  <si>
    <t>60000251-60021032;60000251-60021032;60000251-60021032</t>
  </si>
  <si>
    <t>7404724322;56972325400;7003916876</t>
  </si>
  <si>
    <t>Li, Rong Lin;Laskar, Joy;Tentzeris, Manos M.</t>
  </si>
  <si>
    <t>United States;United States</t>
  </si>
  <si>
    <t>Atlanta;New York</t>
  </si>
  <si>
    <t>Georgia Institute of Technology;IEEE</t>
  </si>
  <si>
    <t>60021032;60000251</t>
  </si>
  <si>
    <t>Li R.</t>
  </si>
  <si>
    <t>Broadband circularly polarized rectangular loop antenna with impedance matching</t>
  </si>
  <si>
    <t>10.1109/LMWC.2005.859946</t>
  </si>
  <si>
    <t>2-s2.0-30344432437</t>
  </si>
  <si>
    <t>European Commission</t>
  </si>
  <si>
    <t>FIT-330210-2005-23</t>
  </si>
  <si>
    <t>EC</t>
  </si>
  <si>
    <t>['usually complemented', 'steering vector', 'statistical theory', 'several impairments', 'provide robustness', 'perfectly known', 'paper concentrates', 'making use', 'low relative', 'last application', 'large observations', 'interference ratio', 'imprecise knowledge', 'e .,', 'diagonal loading', 'deterministic expression', 'authors derive', 'asymptotic signal', 'analysis herein', 'analysis ),', 'also known']</t>
  </si>
  <si>
    <t>Diagonal loading | G-estimation | Minimum variance distortionless beamformer (MVDR) | Random matrix theory | Sample matrix inversion algorithm</t>
  </si>
  <si>
    <t>Minimum variance beamformers are usually complemented with diagonal loading techniques in order to provide robustness against several impairments such as imprecise knowledge of the steering vector or finite sample size effects. This paper concentrates on this last application of diagonal loading techniques, i.e., it is assumed that the steering vector is perfectly known and that diagonal loading is used to alleviate the finite sample size impairments. The analysis herein is asymptotic in the sense that it is assumed that both the number of antennas and the number of samples are high but have the same order of magnitude. Borrowing some results of random matrix theory, the authors first derive a deterministic expression that describes the asymptotic signal-to-noise-plus-interference ratio (SINR) at the output of the diagonally loaded beamformer. Then, making use of the statistical theory of large observations (also known as general statistical analysis or G-analysis), the authors derive an estimator of the optimum loading factor that is consistent when both the number of antennas and the sample size increase without bound at the same rate. Because of that, the estimator has an excellent performance even in situations where the quotient between the number of observations is low relative to the number of elements of the array. ¬© 2005 IEEE.</t>
  </si>
  <si>
    <t>69-82</t>
  </si>
  <si>
    <t>1053587X</t>
  </si>
  <si>
    <t>IEEE Transactions on Signal Processing</t>
  </si>
  <si>
    <t>60016688;60016688</t>
  </si>
  <si>
    <t>6601968404;7006343001</t>
  </si>
  <si>
    <t>Mestre, Xavier;Lagunas, Miguel √Ångel</t>
  </si>
  <si>
    <t>Spain</t>
  </si>
  <si>
    <t>Castelldefels</t>
  </si>
  <si>
    <t>Centre Tecnol√≥gic de Telecomunicacions de Catalunya</t>
  </si>
  <si>
    <t>Mestre X.</t>
  </si>
  <si>
    <t>Finite sample size effect on minimum variance beamformers: Optimum diagonal loading factor for large arrays</t>
  </si>
  <si>
    <t>10.1109/TSP.2005.861052</t>
  </si>
  <si>
    <t>2-s2.0-30344437591</t>
  </si>
  <si>
    <t>TIC2002-04594-C02-01</t>
  </si>
  <si>
    <t>['whose goal', 'transmitter according', 'snr ),', 'robust design', 'receive antennas', 'pure ostbc', 'proposed design', 'paper considers', 'orthogonal space', 'nonrobust approaches', 'noise ratio', 'multiple transmit', 'gaussian noise', 'form expression', 'explicitly taken', 'estimation process', 'estimated eigenmodes', 'easily solved', 'e .,', 'different sources', 'detected assuming', 'channel estimate', 'among others']</t>
  </si>
  <si>
    <t>Antenna arrays | Beamforming | Convex optimization theory | Maximum optimization problems | Multiple-input multiple-output (MIMO) systems | Saddle point | Space-time coding | Worst-case robust designs</t>
  </si>
  <si>
    <t>This paper considers a wireless communication system with multiple transmit and receive antennas, i.e., a multiple-input-multiple-output (MIMO) channel. The objective is to design the transmitter according to an imperfect channel estimate, where the errors are explicitly taken into account to obtain a robust design under the maximin or worst case philosophy. The robust transmission scheme is composed of an orthogonal space-time block code (OSTBC), whose outputs are transmitted through the eigenmodes of the channel estimate with an appropriate power allocation among them. At the receiver, the signal is detected assuming a perfect channel knowledge. The optimization problem corresponding to the design of the power allocation among the estimated eigenmodes, whose goal is the maximization of the signal-to-noise ratio (SNR), is transformed to a simple convex problem that can be easily solved. Different sources of errors are considered in the channel estimate, such as the Gaussian noise from the estimation process and the errors from the quantization of the channel estimate, among others. For the case of Gaussian noise, the robust power allocation admits a closed-form expression. Finally, the benefits of the proposed design are evaluated and compared with the pure OSTBC and nonrobust approaches. ¬© 2006 IEEE.</t>
  </si>
  <si>
    <t>346-360</t>
  </si>
  <si>
    <t>60007592;60003269;60007592;60007592-60016688</t>
  </si>
  <si>
    <t>55667182700;6603425703;6701360457;7006343001</t>
  </si>
  <si>
    <t>Pascual-Iserte, Antonio;P√©rez Palomar, Daniel;P√©rez-Neira, Ana I.;Lagunas, Miguel √Ångel</t>
  </si>
  <si>
    <t>Spain;Spain;United States</t>
  </si>
  <si>
    <t>Castelldefels;Barcelona;Princeton</t>
  </si>
  <si>
    <t>Centre Tecnol√≥gic de Telecomunicacions de Catalunya;Universitat Polit√®cnica de Catalunya;Princeton University</t>
  </si>
  <si>
    <t>60016688;60007592;60003269</t>
  </si>
  <si>
    <t>Pascual-Iserte A.</t>
  </si>
  <si>
    <t>A robust maximin approach for MIMO communications with imperfect channel state information based on convex optimization</t>
  </si>
  <si>
    <t>10.1109/TSP.2005.861084</t>
  </si>
  <si>
    <t>2-s2.0-30344443099</t>
  </si>
  <si>
    <t>['test structures', 'rights reserved', 'numerical model', 'model proposed', 'manufacturing secrets', 'known due', 'good approach', 'fields measured', 'experiments made', 'civil engineering', 'article describes']</t>
  </si>
  <si>
    <t>Antenna model | Concrete material | Finite difference time domain | GPR</t>
  </si>
  <si>
    <t>This article describes a numerical model of a GPR antenna used in the context of civil engineering to test structures. The model proposed was obtained by comparisons between simulations and experiments made with different cementitious materials. This model does not represent the real sensors exactly because some components are not known due in part to the manufacturing secrets, but it gives a good approach to the fields measured in the experiments. ¬© 2005 Elsevier Ltd. All rights reserved.</t>
  </si>
  <si>
    <t>338-347</t>
  </si>
  <si>
    <t>NDT and E International</t>
  </si>
  <si>
    <t>60122683;60106010;60122683;60122683</t>
  </si>
  <si>
    <t>8235353400;6602447114;6603396002;6602111278</t>
  </si>
  <si>
    <t>Klysz, G.;Ferrieres, X.;Balayssac, J. P.;Laurens, S.</t>
  </si>
  <si>
    <t>France;France</t>
  </si>
  <si>
    <t>Toulouse;Palaiseau</t>
  </si>
  <si>
    <t>Laboratoire Mat√©riaux et Durabilit√© des Constructions (LMDC);ONERA-DEMR - √âlectromagn√©tisme et Radar</t>
  </si>
  <si>
    <t>60122683;60106010</t>
  </si>
  <si>
    <t>Klysz G.</t>
  </si>
  <si>
    <t>Simulation of direct wave propagation by numerical FDTD for a GPR coupled antenna</t>
  </si>
  <si>
    <t>S0963869505001490</t>
  </si>
  <si>
    <t>10.1016/j.ndteint.2005.10.001</t>
  </si>
  <si>
    <t>2-s2.0-30344450388</t>
  </si>
  <si>
    <t>['wet study', 'two branches', 'source azimuth', 'single parameter', 'simple structure', 'shaped arrays', 'rao bounds', 'pragmatic methodology', 'performance measure', 'isotropic behavior', 'functions depend', 'estimated direction', 'emitting source', 'elevation angles', 'cosine functions', 'array geometry', 'array directivity', 'array configuration', 'antenna array', 'analytically expressed', 'also takes', 'advantageously characterized']</t>
  </si>
  <si>
    <t>Antenna arrays | Direction-of-arrival (DOA) estimation</t>
  </si>
  <si>
    <t>Wet study the impact of the geometry of the (planar) antenna array on the accuracy of the estimated direction(s) of arrivals of an emitting source. We develop explicit Cramer-Rao bounds (CRBs) of the azimuth and elevation angles that show a simple structure. In particular, for a fixed elevation angle, the CRBs are cosine functions of the source azimuth, and so, regardless of the array geometry. The amplitude and extremes of these functions depend on the array geometry. Hence, the array configuration can be chosen in order to ensure a desired (an)isotropic behavior. To do so, we propose a pragmatic methodology that also takes into account the array ambiguity problem. The array design problem is simplified by limiting the array search within a family of V-shaped arrays that are advantageously characterized by a single parameter, the angle between the two branches. A performance measure is proposed, then analytically expressed, to assess the array directivity and gain with respect to the more standardly used uniform circular array. ¬© 2006 IEEE.</t>
  </si>
  <si>
    <t>336-345</t>
  </si>
  <si>
    <t>60027272;60008134</t>
  </si>
  <si>
    <t>6603549439;22972174500</t>
  </si>
  <si>
    <t>Gazzah, Houcem;Marcos, Sylvie</t>
  </si>
  <si>
    <t>United Kingdom;France</t>
  </si>
  <si>
    <t>Edinburgh;Paris</t>
  </si>
  <si>
    <t>The University of Edinburgh;CNRS Centre National de la Recherche Scientifique</t>
  </si>
  <si>
    <t>Gazzah H.</t>
  </si>
  <si>
    <t>Cramer-Rao bounds for antenna array design</t>
  </si>
  <si>
    <t>10.1109/TSP.2005.861091</t>
  </si>
  <si>
    <t>2-s2.0-30344463309</t>
  </si>
  <si>
    <t>['¬© springer', 'verlag 2005', 'uniform separations', 'proposed algorithm', 'paper deals', 'chebychev polynomials', 'antenna elements']</t>
  </si>
  <si>
    <t>Genetic algorithms | Minor lobes | Multi-objective | Non-regular arrays | Radiation pattern</t>
  </si>
  <si>
    <t>This paper deals with the main beam width and the maximum minor lobes height trade-off curve approximate computation for linear antenna arrays. Antenna elements with uniform and non-uniform separations are considered. A well-known genetic algorithm is proposed as the methodology for the computation. For the uniform separation case the proposed algorithm is validated against an exact method based on Chebychev polynomials. Experimental results show that non-uniform separation arrays with uniform current excitation outperform uniform separation arrays. This outperformance is given under the criteria of main beam width and height of the maximum minor lobe. ¬© Springer-Verlag 2005.</t>
  </si>
  <si>
    <t>125-131</t>
  </si>
  <si>
    <t>Soft Computing</t>
  </si>
  <si>
    <t>60032563;60032563;60032563;60032563</t>
  </si>
  <si>
    <t>8392629300;6603395517;6602896471;8392629400</t>
  </si>
  <si>
    <t>Panduro, Marco A.;Brizuela, Carlos A.;Covarrubias, David;Lopez, Claudio</t>
  </si>
  <si>
    <t>Mexico</t>
  </si>
  <si>
    <t>Ensenada</t>
  </si>
  <si>
    <t>Centro de Investigacion Cientifica y de Educacion Superior de Ensenada</t>
  </si>
  <si>
    <t>Panduro M.</t>
  </si>
  <si>
    <t>A trade-off curve computation for linear antenna arrays using an evolutionary multi-objective approach</t>
  </si>
  <si>
    <t>10.1007/s00500-004-0434-z</t>
  </si>
  <si>
    <t>2-s2.0-30344471239</t>
  </si>
  <si>
    <t>['vertically placed', 'two equilateral', 'provide broadband', 'proposed design', 'proposed antenna', 'impedance bandwidth', 'good agreement', 'coaxial probe', '1 ghz']</t>
  </si>
  <si>
    <t>Conical patterns | Dielectric resonator antennas (DRAs) | Wide-band operation</t>
  </si>
  <si>
    <t>A compact T-shaped dielectric resonator antenna (DRA) with two equilateral-triangle cross sections is investigated in this letter. The DRA is vertically placed on a finite ground plane and excited by a coaxial probe to provide broadband and conical radiation patterns. In order to examine the proposed design, simulations and measurements were employed to investigate the proposed antenna, and a good agreement between them was obtained. The proposed design produces an impedance bandwidth of more than 60% from 1.6 to 3.1 GHz, which effectively covers several promising application bands in contemporary wireless communication systems, such as digital communication systems (DCS: 1710-1880 MHz), personal communication systems (PCS: 1850-1990 MHz), universal mobile telecommunication systems (UMTS: 1920-2170 MHz), wireless local area networks (WLANs: 2.4-2.485 GHz). Additionally, stable conical patterns were also obtained within the interest frequency band. ¬© 2006 IEEE.</t>
  </si>
  <si>
    <t>60005415;60005415;60033154</t>
  </si>
  <si>
    <t>7005923196;6701577028;7005104207</t>
  </si>
  <si>
    <t>Rao, Qinjiang;Denidni, Tayeb A.;Sebak, Abdel R.</t>
  </si>
  <si>
    <t>Canada;Canada</t>
  </si>
  <si>
    <t>Montreal;Varennes</t>
  </si>
  <si>
    <t>Concordia University;Centre √ânergie Mat√©riaux T√©l√©communications</t>
  </si>
  <si>
    <t>60033154;60005415</t>
  </si>
  <si>
    <t>Rao Q.</t>
  </si>
  <si>
    <t>Broadband compact stacked T-shaped DRA with equilateral-triangle cross sections</t>
  </si>
  <si>
    <t>10.1109/LMWC.2005.861360</t>
  </si>
  <si>
    <t>2-s2.0-30344473016</t>
  </si>
  <si>
    <t>Army Research Laboratory</t>
  </si>
  <si>
    <t>DAAD 190120011</t>
  </si>
  <si>
    <t>ARL</t>
  </si>
  <si>
    <t>['uwb environments', 'theoretical analysis', 'temporal correlation', 'system offers', 'simulation results', 'severely depend', 'richly inherent', 'receive antennas', 'proposed scheme', 'propagation channel', 'performance merits', 'ofdm system', 'nakagami fading', 'multipath components', 'multiband uwb', 'mimo system', 'input multiple', 'growing demand', 'great potential', 'general framework', 'frequency diversities', 'fading parameter', 'emerging ultrawideband', 'diversity gain', 'available spatial', 'also proposed']</t>
  </si>
  <si>
    <t>Frequency selective fading channels | Multiband orthogonal frequency-division multiplexing (OFDM) | Multiple antennas | Space-time-frequency coding | Ultrawideband (UWB) | Wireless personal area networks (WPANs)</t>
  </si>
  <si>
    <t>The emerging ultrawideband (UWB) system offers a great potential for the design of high speed short-range wireless communications. In order to satisfy the growing demand for higher data rates, one possible solution is to exploit both spatial and multipath diversities via the use of multiple-input multiple-output (MIMO) and proper coding techniques. In this paper, we propose a general framework to analyze the performance of multiband UWB-MIMO systems regardless of specific coding schemes. A combination of space-time-frequency (STF) coding and hopping multiband OFDM modulation is also proposed to fully exploit ali of the available spatial and frequency diversities, richly inherent in UWB environments. We quantify the performance merits of the proposed scheme in case of Nakagami-m frequency-selective fading channels. Different from the conventional STF coded MIMO-OFDM system, the performance of the STF coded hopping multiband UWB does not depend on the temporal correlation of the propagation channel. We show that the maximum achievable diversity of multiband UWB-MIMO system is the product of the number of transmit and receive antennas, the number of multipath components, and the number of jointly encoded OFDM symbols. Interestingly, the diversity gain does not severely depend on the fading parameter m, and the diversity advantage obtained under Nakagami fading with arbitrary m parameter is almost the same as that obtained in Rayleigh fading channels. Finally, simulation results are presented to support the theoretical analysis. ¬© 2006 IEEE.</t>
  </si>
  <si>
    <t>214-224</t>
  </si>
  <si>
    <t>60078684;60078684-60032083;60078684-101829939;60078684</t>
  </si>
  <si>
    <t>8888231600;7402010291;6603081969;7404200118</t>
  </si>
  <si>
    <t>Siriwongpairat, W. Pam;Su, Weifeng;Olfat, Masoud;Liu, K. J.Ray</t>
  </si>
  <si>
    <t>United States;United States;United States</t>
  </si>
  <si>
    <t>College Park;Buffalo;San Francisco</t>
  </si>
  <si>
    <t>A. James Clark School of Engineering;University at Buffalo, The State University of New York;Nextel Communications Inc.</t>
  </si>
  <si>
    <t>60078684;60032083;101829939</t>
  </si>
  <si>
    <t>Siriwongpairat W.</t>
  </si>
  <si>
    <t>Multiband-OFDM MIMO coding framework for UWB communication systems</t>
  </si>
  <si>
    <t>10.1109/TSP.2005.861092</t>
  </si>
  <si>
    <t>2-s2.0-30344481379</t>
  </si>
  <si>
    <t>['water two', 'two directions', 'three kinds', 'test tubes', 'synchronized measurement', 'superficial velocities', 'substantial velocity', 'strong curvature', 'straight tube', 'slugging two', 'rights reserved', 'results reveal', 'pressure fluctuation', 'plural peaks', 'phase flow', 'outer side', 'narrowed significantly', 'liquid phase', 'liquid flow', 'investigated experimentally', 'interfacial structure', 'inner side', 'helical coil', 'gas phase', 'frequency spectra', 'centrifugal acceleration']</t>
  </si>
  <si>
    <t>Air-water two-phase flow in helically coiled tubes is investigated experimentally to elucidate the effects of centrifugal acceleration on the flow regime map and the spatial and the temporal flow structure distribution. Three kinds of test tubes with 20 mm inner diameters including a straight tube are used to compare the turbulent flow structure. Superficial velocities up to 6 m/ s are tested so that the centrifugal Froude number covers a range from 0 to 3. The interfacial structure is photographed from two directions by a high-speed video system with synchronized measurement of local pressure fluctuations. The results reveal that the flow transition line alters due to centrifugal force acting on the liquid phase in the tube. In particular, the bubbly flow regime is narrowed significantly. The pressure fluctuation amplitude gets large relatively to the average pressure loss as void fraction increases. The frequency spectra of the pressure fluctuation have plural peaks in the case of strong curvature, implying that the periodicity of slugging two-phase flow is collapsed by an internal secondary flow activated inside the liquid phase. Moreover, under large Froude number conditions, the substantial velocity of the gas phase that biases to the inner side of the helical coil is slower than the total superficial velocity because the liquid flow is allowed to pass through the outer side and so resembles a radial stratified flow. ¬© 2005 Elsevier B.V. All rights reserved.</t>
  </si>
  <si>
    <t>94-106</t>
  </si>
  <si>
    <t>Nuclear Engineering and Design</t>
  </si>
  <si>
    <t>60014652;60015658;100631010;60027792;60010848</t>
  </si>
  <si>
    <t>55571822200;8615764500;7102745804;55987121400;7202613118</t>
  </si>
  <si>
    <t>Murai, Yuichi;Yoshikawa, Shinji;Toda, Shin Ichi;Ishikawa, Masa Aki;Yamamoto, Fujio</t>
  </si>
  <si>
    <t>Japan;Japan;Japan;Japan;Japan</t>
  </si>
  <si>
    <t>Nishihara;Kashiwa;Sapporo;Fukui;Tokyo</t>
  </si>
  <si>
    <t>University of the Ryukyus;Japan Atomic Energy Agency;Hokkaido University;University of Fukui;Kawasaki Plant Systems, Ltd.</t>
  </si>
  <si>
    <t>60027792;60015658;60014652;60010848;100631010</t>
  </si>
  <si>
    <t>Murai Y.</t>
  </si>
  <si>
    <t>Structure of air-water two-phase flow in helically coiled tubes</t>
  </si>
  <si>
    <t>S0029549305002402</t>
  </si>
  <si>
    <t>10.1016/j.nucengdes.2005.04.011</t>
  </si>
  <si>
    <t>2-s2.0-30544437577</t>
  </si>
  <si>
    <t>National Natural Science Foundation of China</t>
  </si>
  <si>
    <t>NSFC</t>
  </si>
  <si>
    <t>['tryptophan residues', 'results show', 'psi particles', 'psi activity', 'polar environment', 'photosynthetic properties', 'photochemical activity', 'oxygen uptake', 'naphthalene sulfonate', 'large number', 'increasing glycerol', 'increasing concentrations', 'increased exposure', 'hydrophobic surfaces', 'higher concentrations', 'copyright ¬©', 'capacity decreased', 'blue shift', 'activity measurements', '60 %.']</t>
  </si>
  <si>
    <t>Conformational change | Fluorescence | Glycerol | Oxygen uptake | P700 photooxidation | Photosystem I</t>
  </si>
  <si>
    <t>It has been shown that a large number of water molecules coordinate with the pigments and subunits of photosystem I (PSI); however, the function of these water molecules remains to be clarified. In this study, the photosynthetic properties of PSI from spinach were investigated using different spectroscopic and activity measurements under conditions of decreasing water content caused by increasing concentrations of glycerol. The results show that glycerol addition caused pronounced changes in the photochemical activity of PSI particles. At low concentrations (&lt;60%, v/v), glycerol stimulated the rate of oxygen uptake in PSI particles, while higher concentrations of glycerol cause inhibition of PSI activity. The capacity of P700 photooxidation also increased with glycerol concentrations lower than 60%. In contrast, this capacity decreased at higher glycerol concentrations. On the other hand, glycerol addition considerably affected the distribution of the bulk and red antenna chlorophyll (Chl) forms or states, with the population of red-shifted Chl forms augmented with increasing glycerol. In addition, glycerol-treated PSI particles showed a blue shift of the tryptophan fluorescence emission maximum and an increase in their capacity to bind the hydrophobic probe 1-anilino-8-naphthalene sulfonate, indicating a more non-polar environment for tryptophan residues and increased exposure of hydrophobic surfaces. Copyright ¬© by Walter de Gruyter.</t>
  </si>
  <si>
    <t>23-29</t>
  </si>
  <si>
    <t>Biological Chemistry</t>
  </si>
  <si>
    <t>60014773-60027363;60014773;60014773</t>
  </si>
  <si>
    <t>11339412900;8353687500;7004899916</t>
  </si>
  <si>
    <t>Ren, Xiaohua;Yang, Zhenle;Kuang, Tingyun</t>
  </si>
  <si>
    <t>Beijing;Beijing</t>
  </si>
  <si>
    <t>University of Chinese Academy of Sciences;Institute of Botany Chinese Academy of Sciences</t>
  </si>
  <si>
    <t>60027363;60014773</t>
  </si>
  <si>
    <t>Ren X.</t>
  </si>
  <si>
    <t>Solvent-induced changes in photochemical activity and conformation of photosystem I particles by glycerol</t>
  </si>
  <si>
    <t>10.1515/BC.2006.005</t>
  </si>
  <si>
    <t>2-s2.0-30644469118</t>
  </si>
  <si>
    <t>['suborder myxophaga', 'small size', 'short metasternum', 'separate family', 'segmented tarsi', 'segmented antennae', 'reliably placed', 'reduced mouthparts', 'new species', 'new family', 'long mesosternum', 'haplochelus georissoides', 'fused elytra', 'flightless beetles', 'first fossil', 'distinct enough', 'dense layer', '2 mm']</t>
  </si>
  <si>
    <t>Burmese amber | Haplochelidae | Haplochelus | Lepiceroidea | Lower Cretaceous | Myxophaga | New family | New genus Haplochelus georissoides | New species</t>
  </si>
  <si>
    <t>A new family, genus and species of flightless beetles (Coleoptera: Lepiceroidea: Haplochelidae: Haplochelus: Haplochelus georissoides) are described from Cretaceous Burmese amber. Haplochelus georissoides is the first fossil that can be reliably placed in the suborder Myxophaga. The new family is characterized by its small size (under 2 mm in length), long frons (extended anteriorly far beyond eyes), ventrally displaced, declined and reduced mouthparts, 7-segmented antennae with a triangular terminal club bearing a dense layer of setae, long mesosternum, very short metasternum, fused elytra with no evidence of a suture, and 1-segmented tarsi with a single and long claw terminating all legs. The new species has similarities with members of the extant Lepicerus Motschulsky, 1855, although it is distinct enough to be placed in a separate family.</t>
  </si>
  <si>
    <t>155-164</t>
  </si>
  <si>
    <t>Proceedings of the Entomological Society of Washington</t>
  </si>
  <si>
    <t>60101968;60013402</t>
  </si>
  <si>
    <t>6506215922;36792176800</t>
  </si>
  <si>
    <t>Kirejtshuk, Alexander G.;Poinar, George</t>
  </si>
  <si>
    <t>Russian Federation;United States</t>
  </si>
  <si>
    <t>Saint Petersburg (ex Leningrad);Corvallis</t>
  </si>
  <si>
    <t>Zoological Institute of the Russian Academy of Sciences;Oregon State University</t>
  </si>
  <si>
    <t>Kirejtshuk A.</t>
  </si>
  <si>
    <t>Haplochelidae, a new family of Cretaceous beetles (Coleoptera: Myxophaga) from Burmese amber</t>
  </si>
  <si>
    <t>2-s2.0-30844442442</t>
  </si>
  <si>
    <t>['‚ àº1998', '‚ àº1', 'variable behaviour', 'tidal frequencies', 'tidal errors', 'three dimensions', 'static estimates', 'south pole', 'site latitude', 'rights reserved', 'related constituents', 'precise observation', 'precise enough', 'ocean tides', 'model estimates', 'mm level', 'lower accuracy', 'kinematic estimates', 'kinematic analysis', 'k2 frequencies', 'introduce correlations', 'integer ambiguities', 'high correlations', 'gps estimates', 'gps data', 'east components', 'earth body', 'daily data', 'correlations alter', 'antenna displacements', 'amun ).', 'also change']</t>
  </si>
  <si>
    <t>Ocean tide loading displacements | South Pole | Static and kinematic GPS</t>
  </si>
  <si>
    <t>For several decades relative gravimetric measurements have allowed the precise observation of harmonic signals related to Earth body and ocean tides. More recently, GPS data have been shown to be precise enough to allow the determination of antenna displacements at tidal frequencies in three dimensions. In this paper I focus on a comparison between 'kinematic' and 'static' tidal displacement estimation techniques using GPS data between ‚àº1998.5 and 2003.5 from South Pole (AMUN). The GPS estimates are compared with modelled values using the TPXO.6 and FES99 numerical tide models which themselves are found to be in agreement at the ‚àº1/100 mm level except for O1 and N2. The kinematic estimates are of lower accuracy to the static estimates and the height time series is dominated by non-tidal errors. The best resolved frequencies in the kinematic analysis are solar-related constituents, suggesting the presence of GPS systematic biases. The static analysis agrees with the model estimates, generally at the sub-mm level, with larger errors evident at S2, K1 and K2 frequencies. A time-variable behaviour of K2 is demonstrated. After combination of all daily data, high correlations (0.7-0.9) are evident between north and east components of each constituent, whilst the remainder of the correlations are less than 0.06. These correlations alter with site latitude and point to the source of the correlations being related to the non-integer ambiguities in the daily GPS estimates which are known to introduce correlations between horizontal and vertical site coordinate components and also change with site latitude. Fixing carrier phase ambiguities to integers may therefore increase the precision of harmonic parameter estimates using GPS. ¬© 2005 Elsevier Ltd. All rights reserved.</t>
  </si>
  <si>
    <t>77-86</t>
  </si>
  <si>
    <t>Journal of Geodynamics</t>
  </si>
  <si>
    <t>King, Matt</t>
  </si>
  <si>
    <t>United Kingdom</t>
  </si>
  <si>
    <t>Newcastle</t>
  </si>
  <si>
    <t>Newcastle University</t>
  </si>
  <si>
    <t>King M.</t>
  </si>
  <si>
    <t>Kinematic and static GPS techniques for estimating tidal displacements with application to Antarctica</t>
  </si>
  <si>
    <t>S0264370705001146</t>
  </si>
  <si>
    <t>10.1016/j.jog.2005.08.019</t>
  </si>
  <si>
    <t>2-s2.0-30844459891</t>
  </si>
  <si>
    <t>96-04-50745</t>
  </si>
  <si>
    <t>['tracheal anoxia', 'suggested mechanism', 'spike frequency', 'spike activity', 'sex pheromone', 'sensory perception', 'rights reserved', 'receptor cells', 'provided partially', 'pheromone stimulation', 'pheromone sensilla', 'octopamine treatment', 'octopamine action', 'electrical activity', 'direct effect', 'dependent release', 'background activity']</t>
  </si>
  <si>
    <t>Cockroach | Octopamine | Olfaction | Pheromone | Sensillum</t>
  </si>
  <si>
    <t>The plasticity of sensory perception is provided partially by modulation of receptor cells. The electrical activity of American cockroach chemoreceptor cells in response to sex pheromone was measured under the influence of octopamine treatment and tracheal anoxia. Both experimental procedures caused decreased electroantennograms but affected spike activity differently: octopamine treatment increased firing rate, whereas anoxia decreased it. Spike frequency under octopamine treatment was elevated in response to pheromone stimulation and at background activity. Experiments with perfusion of isolated antennae showed a direct effect of octopamine on spike activity of pheromone sensilla, and excluded the possibility of indirect effects via octopamine-dependent release of other biologically active substances. The suggested mechanism of octopamine action is receptor cell membrane depolarization. ¬© 2005 Elsevier Ltd. All rights reserved.</t>
  </si>
  <si>
    <t>76-86</t>
  </si>
  <si>
    <t>Journal of Insect Physiology</t>
  </si>
  <si>
    <t>60109558;60109558</t>
  </si>
  <si>
    <t>11538806200;6507523417</t>
  </si>
  <si>
    <t>Zhukovskaya, M. I.;Kapitsky, S. V.</t>
  </si>
  <si>
    <t>Russian Federation</t>
  </si>
  <si>
    <t>Saint Petersburg (ex Leningrad)</t>
  </si>
  <si>
    <t>Sechenov Institute of Evolutionary Physiology and Biochemistry of the Russian Academy of Sciences</t>
  </si>
  <si>
    <t>Zhukovskaya M.I.</t>
  </si>
  <si>
    <t>Activity modulation in cockroach sensillum: The role of octopamine</t>
  </si>
  <si>
    <t>S0022191005002027</t>
  </si>
  <si>
    <t>10.1016/j.jinsphys.2005.09.005</t>
  </si>
  <si>
    <t>2-s2.0-30844461017</t>
  </si>
  <si>
    <t>Wellcome Trust</t>
  </si>
  <si>
    <t>WT</t>
  </si>
  <si>
    <t>['rights reserved', 'research aimed', 'photosynthetic growth', 'elsevier sas', 'detailed understanding', 'current status', 'concise summary']</t>
  </si>
  <si>
    <t>Bacteriochlorophyll | Carotenoid | Membrane protein | Photosynthesis | X-ray crystallography</t>
  </si>
  <si>
    <t>This short review provides a concise summary of the current status of research aimed at understanding the structure and function of purple bacterial antenna complexes. These structural studies provide the framework for a detailed understanding of how these bacteria harvest solar energy to power their photosynthetic growth. ¬© 2005 Acad√©mie des sciences. Published by Elsevier SAS. All rights reserved.</t>
  </si>
  <si>
    <t>201-206</t>
  </si>
  <si>
    <t>Comptes Rendus Chimie</t>
  </si>
  <si>
    <t>60001490;60001490;60001490;60001490;60001490;60001490;60001490</t>
  </si>
  <si>
    <t>7006465617;6603961571;7006682688;7201607799;7004341328;7003772723;7005520141</t>
  </si>
  <si>
    <t>Codgell, Richard J.;Southall, June;Gardiner, Alastair T.;Law, Christopher J.;Gall, Andrew;Roszak, Aleksander W.;Isaacs, Neil W.</t>
  </si>
  <si>
    <t>Glasgow</t>
  </si>
  <si>
    <t>University of Glasgow</t>
  </si>
  <si>
    <t>Codgell R.</t>
  </si>
  <si>
    <t>How purple photosynthetic bacteria harvest solar energy</t>
  </si>
  <si>
    <t>S1631074805003012</t>
  </si>
  <si>
    <t>10.1016/j.crci.2005.03.035</t>
  </si>
  <si>
    <t>2-s2.0-30944442833</t>
  </si>
  <si>
    <t>['transmit antennas', 'small signal', 'recent literature', 'receive antennas', 'novel approach', 'noise ratios', 'may lead', 'generally focused', 'blast architecture', 'adaptively selecting']</t>
  </si>
  <si>
    <t>Adaptive communications | Multiple antenna systems | Protocol performance | Wireless communications</t>
  </si>
  <si>
    <t>In this paper we address the issue of optimizing the performance of data-link and transport protocols running on a system including multiple transmit and receive antennas with a V-BLAST architecture. More specifically, we explore the possibility of adaptively selecting which transmit antennas and which per antenna rates to use as well as the antenna transmit powers in order to maximize the rate of data packets successfully delivered through the system. This is a novel approach with respect to the recent literature which is generally focused on channel capacity optimization. We show that the use of this rate/power adaptation technique, when a data transmission protocol is running over the link, may lead to significant throughput improvements especially at small signal-to-noise ratios. ¬© 2006 IEEE.</t>
  </si>
  <si>
    <t>16-22</t>
  </si>
  <si>
    <t>IEEE Transactions on Wireless Communications</t>
  </si>
  <si>
    <t>60032170;60024690;60000481</t>
  </si>
  <si>
    <t>55431314900;7004084969;7102431876</t>
  </si>
  <si>
    <t>Milani, Alessio;Tralli, Velio;Zorzi, Michele</t>
  </si>
  <si>
    <t>United States;Italy;Italy</t>
  </si>
  <si>
    <t>New York;Ferrara;Padua</t>
  </si>
  <si>
    <t>Accenture;University of Ferrara;Universit√† degli Studi di Padova</t>
  </si>
  <si>
    <t>Milani A.</t>
  </si>
  <si>
    <t>On the use of rate and power adaptation in V-BLAST systems for data protocol performance improvement</t>
  </si>
  <si>
    <t>10.1109/TWC.2006.1576520</t>
  </si>
  <si>
    <t>2-s2.0-31144435182</t>
  </si>
  <si>
    <t>['supported users', 'signal energy', 'selected paths', 'rake receivers', 'paths coherently', 'impulse radio', 'improved significantly', 'different number', 'antenna elements', 'antenna array']</t>
  </si>
  <si>
    <t>Antenna array | Inipulse radio | M-ary | Multiple access</t>
  </si>
  <si>
    <t>In this paper, the multiple access capacity of an M-ary pulse position modulation (PPM) impulse radio (IR) system with antenna array is analyzed in dense multipath environments. An antenna array with Rake receivers is used to capture the signal energy from multipaths. Multiple access performance of the system is evaluated in terms of number of supported users for a given bit error rate and bit transmission rate with different number of antenna elements and selected paths. Numerical results show that the multiple access capacity of an M-ary IR system can be improved significantly by increasing the number of antenna elements and/or by adding more paths coherently at the receiver. ¬© 2006 IEEE.</t>
  </si>
  <si>
    <t>61-66</t>
  </si>
  <si>
    <t>60000251-60017161;60000251-60002668;60000251-60017161</t>
  </si>
  <si>
    <t>8970320000;7003932747;6603561059</t>
  </si>
  <si>
    <t>Tan, S. S.;Kannan, B.;Nallanathan, A.</t>
  </si>
  <si>
    <t>Singapore;Singapore;United States</t>
  </si>
  <si>
    <t>Singapore City;Singapore City;New York</t>
  </si>
  <si>
    <t>National University of Singapore;A-Star, Institute for Infocomm Research;IEEE</t>
  </si>
  <si>
    <t>60017161;60002668;60000251</t>
  </si>
  <si>
    <t>Tan S.</t>
  </si>
  <si>
    <t>Multiple access capacity of UWB M-ary impulse radio systems with antenna array</t>
  </si>
  <si>
    <t>10.1109/TWC.2006.1576528</t>
  </si>
  <si>
    <t>2-s2.0-31144435697</t>
  </si>
  <si>
    <t>com02-10119</t>
  </si>
  <si>
    <t>['using antennas', 'users within', 'user powers', 'two groups', 'statistical model', 'practical scenarios', 'power control', 'intracell interference', 'intercell interference', 'finite sums', 'faster analysis', 'expression allows', 'desired user', 'combat interference', 'channel interference', 'cell users', 'better performance']</t>
  </si>
  <si>
    <t>Antenna diversity | Beamforming | Co-channel interference | Multiple-input-multiple-output (MIMO) systems | Outage probability | Power control | Rayleigh fading</t>
  </si>
  <si>
    <t>In this paper, we analyze the performance of the uplink of multi-cellular MIMO systems in flat Rayleigh fading. There is co-channel interference from users within the same cell as well as from other cell users. The channel model includes lognormal shadowing and path loss along with power control, resulting in a statistical model for user powers. Consistent with practical scenarios, the co-channel interference is categorized into two groups: intracell interference from users within the same cell as the desired user and intercell interference from outer cell users. We derive a compact, easily computable closed form outage probability expression in the form of finite sums. This expression allows for simpler and faster analysis of various MIMO configurations. It has been shown that using antennas on the receiver side results in better performance, since transmit diversity does not combat interference from same cell users. ¬© 2006 IEEE.</t>
  </si>
  <si>
    <t>83-89</t>
  </si>
  <si>
    <t>60000251-60013301;60000251-60030612-112359835-101499158</t>
  </si>
  <si>
    <t>7801691453;57203087532</t>
  </si>
  <si>
    <t>Tokgoz, Yeliz;Rao, Bhaskar D.</t>
  </si>
  <si>
    <t>United States;United States;United States;United States;</t>
  </si>
  <si>
    <t>San Diego;San Diego;New York;Auburn;</t>
  </si>
  <si>
    <t>University of California, San Diego;Qualcomm Incorporated;IEEE;Electrical and Computer Engineering Auburn University;Signal Processing Theory and Methods Technical Committee</t>
  </si>
  <si>
    <t>60030612;60013301;60000251;112359835;101499158</t>
  </si>
  <si>
    <t>Tokgoz Y.</t>
  </si>
  <si>
    <t>Performance analysis of maximum ratio transmission based multi-cellular MIMO systems</t>
  </si>
  <si>
    <t>10.1109/TWC.2006.1576532</t>
  </si>
  <si>
    <t>2-s2.0-31144440058</t>
  </si>
  <si>
    <t>DAAD19-01-2-0011</t>
  </si>
  <si>
    <t>['wireless communications', 'theoretical analysis', 'simulations confirm', 'related complexity', 'reducing techniques', 'random channel', 'probabilistic search', 'probabilistic perspective', 'performance enhancement', 'multiple antennas', 'detection ordering', 'combining sda']</t>
  </si>
  <si>
    <t>Closest point algorithm | Lenstra | Lovasz (LLL) lattice reduction | Multiuser detection | Random lattice decoding | Space-time | Sphere decoding</t>
  </si>
  <si>
    <t>Closest point algorithms find wide applications in decoding block transmissions encountered with single- or multiuser communication links relying on a single or multiple antennas. Capitalizing on the random channel and noise models typically encountered in wireless communications, the sphere decoding algorithm (SDA) and related complexity-reducing techniques are approached in this paper from a probabilistic perspective. With both theoretical analysis and simulations, combining SDA with detection ordering is justified. A novel probabilistic search algorithm examining potential candidates in a descending probability order is derived and analyzed. Based on probabilistic search and an error-performance-oriented fast stopping criterion, a computationally efficient layered search is developed. Having comparable decoding complexity to the nulling-canceling (NC) algorithm with detection ordering, simulations confirm that the novel layered search achieves considerable error-performance enhancement. ¬© 2006 IEEE.</t>
  </si>
  <si>
    <t>101-111</t>
  </si>
  <si>
    <t>60000251-60029445;60000251-60029445</t>
  </si>
  <si>
    <t>7403942776;36049280600</t>
  </si>
  <si>
    <t>Zhao, Wanlun;Giannakis, Georgios B.</t>
  </si>
  <si>
    <t>Minneapolis;New York</t>
  </si>
  <si>
    <t>University of Minnesota Twin Cities;IEEE</t>
  </si>
  <si>
    <t>60029445;60000251</t>
  </si>
  <si>
    <t>Zhao W.</t>
  </si>
  <si>
    <t>Reduced complexity closest point decoding algorithms for random lattices</t>
  </si>
  <si>
    <t>10.1109/TWC.2006.1576534</t>
  </si>
  <si>
    <t>2-s2.0-31144444294</t>
  </si>
  <si>
    <t>CCR-0105654</t>
  </si>
  <si>
    <t>['state information', 'receiver system', 'previous paper', 'performance loss', 'full rank', 'diversity order', 'coding gain', 'channel correlations', 'antenna selection']</t>
  </si>
  <si>
    <t>Antenna selection | Diversity | Multiple-antenna communications | Multiple-input-multiple-output (MIMO) systems | Pairwise error probability (PEP) | Space-time coding, spatial fading correlation</t>
  </si>
  <si>
    <t>In a previous paper by Bahceci et al., antenna selection for multiple-antenna transmission systems under the assumption that the subchannels between antenna pairs fade independently was studied. In this paper, the performance of such systems when the subchannels experience correlated fading is considered. It is assumed that the channel-state information (CSI) is available only at the receiver, the antenna selection is performed only at the receiver, and the selection is based on the instantaneous received signal power. The effects of channel correlations on the diversity and coding gain when the receiver system is a subset of the antennas are quantified. Theoretical results indicate that the correlations in the channel do not degrade the diversity order, provided that the channel is full rank. However, it does result in some performance loss in the coding gain. ¬© 2006 IEEE.</t>
  </si>
  <si>
    <t>34-39</t>
  </si>
  <si>
    <t>60014171;60000251-60021032;60000251-60003892</t>
  </si>
  <si>
    <t>6603608016;7006244815;7004018156</t>
  </si>
  <si>
    <t>Bahceci, Israfil;Altunbasak, Yucel;Duman, Tolga M.</t>
  </si>
  <si>
    <t>United States;Canada;United States;United States</t>
  </si>
  <si>
    <t>Atlanta;Waterloo;Tempe;New York</t>
  </si>
  <si>
    <t>Georgia Institute of Technology;University of Waterloo;Arizona State University;IEEE</t>
  </si>
  <si>
    <t>60021032;60014171;60003892;60000251</t>
  </si>
  <si>
    <t>Bahceci I.</t>
  </si>
  <si>
    <t>Space-time coding over correlated fading channels with antenna selection</t>
  </si>
  <si>
    <t>10.1109/TWC.2006.1576523</t>
  </si>
  <si>
    <t>2-s2.0-31144445599</t>
  </si>
  <si>
    <t>CCR-9983462</t>
  </si>
  <si>
    <t>['upper bound', 'statistical distribution', 'semicorrelated scenario', 'preserved even', 'paper presents', 'outage probability', 'optimum power', 'mutual information', 'mimo systems', 'mean mi', 'full capacity', 'exact results', 'covariance feedback', 'correlation coefficients', 'channels subject', 'capacity achieved', 'authors focus']</t>
  </si>
  <si>
    <t>Capacity | Correlated Rayleigh fading | Covariance feedback | Moment generating function | Multiple-input-multiple-output (MIMO) | Outage capacity</t>
  </si>
  <si>
    <t>This paper presents some exact results on the capacity of multiple-input-niultiple-output (MIMO) channels subject to correlated Rayleigh fading when perfect channel state information (CSI) is known at the receiver. The authors focus on the semicorrelated scenario in which correlation exists either at the transmitter or at the receiver. They consider two cases: 1) the transmitter does not have any CSI and as such allocates power equally among transmitter antennas and 2) the transmitter only knows the statistical distribution of the channel. The first case derives the moment generating function (MGF) of the mutual information (MI) and then deduces from this MGF the mean MI. The authors also study the cumulative distribution function (CDF) of the MI, which can serve as an upper bound to the outage probability under the capacity versus outage formulation when the channel is nonergodic. The second case studies the capacity achieved by optimum power-loading and beamforming schemes based on covariance feedback. Numerical results illustrate that the full capacity of MIMO systems can be preserved even for relatively high values of correlation coefficients. ¬© 2006 IEEE.</t>
  </si>
  <si>
    <t>143-154</t>
  </si>
  <si>
    <t>60013301;60000251-60072753</t>
  </si>
  <si>
    <t>7401549596;35570711700</t>
  </si>
  <si>
    <t>Kang, Ming;Alouini, Mohamed Slim</t>
  </si>
  <si>
    <t>Qatar;United States;United States</t>
  </si>
  <si>
    <t>Doha;San Diego;New York</t>
  </si>
  <si>
    <t>Texas A&amp;M University at Qatar;Qualcomm Incorporated;IEEE</t>
  </si>
  <si>
    <t>60072753;60013301;60000251</t>
  </si>
  <si>
    <t>Kang M.</t>
  </si>
  <si>
    <t>Capacity of correlated MIMO Rayleigh channels</t>
  </si>
  <si>
    <t>10.1109/TWC.2006.1576538</t>
  </si>
  <si>
    <t>2-s2.0-31144449913</t>
  </si>
  <si>
    <t>['surface enclosing', 'radiation properties', 'radiating elements', 'neural networks', 'near environment', 'global behaviour', 'given set', 'feeding voltages', 'efficient way', 'coupling effects', 'affecting significantly']</t>
  </si>
  <si>
    <t>Antenna arrays | Coupling effects | Neural networks | Synthesis</t>
  </si>
  <si>
    <t>Traditional antenna array synthesis methods are based on the reconstruction of the array factor coefficients or an equivalent current distribution over a surface enclosing the antenna. The coefficients are then used to estimate the amplitude and phase of the feeding voltages that must be applied to the ports of the array in order to generate a radiated field distribution according to a given set of specifications. These approaches consider implicitly that the radiating elements are ideal, without any interaction between them. Coupling effects between the individual radiating elements once inserted in the array might modify their radiation properties and the necessary feeding values for a specified radiated field distribution, affecting significantly to the global behaviour of the array. Neural networks (NN) offer an efficient way to incorporate the real radiating properties and the coupling effects between the elements of an array in the synthesis process without increasing the complexity of the model from the designer's point of view. Once the coupling effects are modelled, they can be used to perform synthesis tasks in presence of any obstacle in a near environment, which can be modelled as a part of the array, with the induced currents established by the coupling effects taken into account in the NN learning procedure. Copyright ¬© 2005 John Wiley &amp; Sons, Ltd.</t>
  </si>
  <si>
    <t>International Journal of Numerical Modelling: Electronic Networks, Devices and Fields</t>
  </si>
  <si>
    <t>60006793;60006793</t>
  </si>
  <si>
    <t>6508098273;6701608102</t>
  </si>
  <si>
    <t>Ayestar√°n, Rafael G.;Las-Heras, Fernando</t>
  </si>
  <si>
    <t>Oviedo</t>
  </si>
  <si>
    <t>Universidad de Oviedo</t>
  </si>
  <si>
    <t>Ayestar√°n R.</t>
  </si>
  <si>
    <t>Neural network-based array synthesis in presence of obstacles</t>
  </si>
  <si>
    <t>10.1002/jnm.595</t>
  </si>
  <si>
    <t>2-s2.0-31144454901</t>
  </si>
  <si>
    <t>['wind coordinates', 'tested using', 'significantly reduce', 'royal institute', 'precise sensor', 'performed using', 'paper describes', 'oem at575', 'navigation system', 'main objective', 'inexpensive airplanes', 'gps receivers', 'flight test', 'flight showed', 'external interference', 'every epoch', 'doppler measurements', 'degenerate pseudo', 'cycle ambiguity', 'body frame', 'attitude boundaries', 'additional errors', '70 antennae']</t>
  </si>
  <si>
    <t>Ambiguity resolution | Attitude determination | GPS antennae | UAV</t>
  </si>
  <si>
    <t>Small Unmanned Aerial Vehicles (UAVs) or inexpensive airplanes, such as a Cessna single engine aircraft, require a navigation system with a cheap, compact and precise sensor. Over the past ten years, GPS receivers have begun to be used as primary or alternative navigation sensors, because their use can significantly reduce the overall system cost. This paper describes a navigation system incorporating a velocity-based attitude estimation system with an attitude determination system using multiple antennae, which was implemented and tested using a UAV. The main objective was to obtain precise attitude information using low cost GPS OEM boards and antennae. Attitude boundaries are derived from the relationship between the body frame and the wind coordinates, which are used to validate the resolved cycle ambiguity in an Euler angle domain. Angular rate based on Doppler measurements was used to exclude the degenerate pseudo-roll angle information during severe uncoordinated flight. Searching for cycle ambiguity at every epoch of the flight showed that the developed system gave reliable cycle integer solutions, although the carrier phase measurement was subject to additional errors, such as multipath, external interference, and phase centre variation. A flight test was performed using a 1/4-scale Piper J3 Cub model, CMC Allstar OEM boards, OEM AT575-70 antennae, and 700 MHz PC104 board. ¬© The Royal Institute of Navigation.</t>
  </si>
  <si>
    <t>119-133</t>
  </si>
  <si>
    <t>Journal of Navigation</t>
  </si>
  <si>
    <t>60013682;60013682</t>
  </si>
  <si>
    <t>8594712800;7102478170</t>
  </si>
  <si>
    <t>Jang, Jaegyu;Kee, Changdon</t>
  </si>
  <si>
    <t>Seoul</t>
  </si>
  <si>
    <t>Seoul National University</t>
  </si>
  <si>
    <t>Jang J.</t>
  </si>
  <si>
    <t>Flight test of attitude determination system using multiple GPS antennae</t>
  </si>
  <si>
    <t>S0373463305003498</t>
  </si>
  <si>
    <t>10.1017/S0373463305003498</t>
  </si>
  <si>
    <t>2-s2.0-31144456686</t>
  </si>
  <si>
    <t>['value distribution', 'simple multiple', 'polarized transmit', 'paper presents', 'channel model', 'antenna configurations']</t>
  </si>
  <si>
    <t>Capacity | Dual-polarization | Measurements | Multiple-input-multiple-output (MIMO) | Propagation | Propagation modeling | Single-polarization</t>
  </si>
  <si>
    <t>This paper presents a simple multiple-input-multiple-output (MIMO) channel model that predicts the eigen-value distribution and hence, the capacity of MIMO systems using vertically polarized and dual-polarized transmit-antenna configurations with dual-polarized receive antennas. The channel model is verified using broadband outdoor channel measurements taken by a 2 √ó 3 MIMO system in the 2.5 GHz band. ¬© 2006 IEEE.</t>
  </si>
  <si>
    <t>28-33</t>
  </si>
  <si>
    <t>60110605;60013301;60110605</t>
  </si>
  <si>
    <t>7003706051;6701524189;11840401700</t>
  </si>
  <si>
    <t>Erceg, Vinko;Sampath, Hemanth;Catreux-Erceg, Severine</t>
  </si>
  <si>
    <t>San Jose;San Diego</t>
  </si>
  <si>
    <t>Broadcom Inc., San Jose;Qualcomm Incorporated</t>
  </si>
  <si>
    <t>60110605;60013301</t>
  </si>
  <si>
    <t>Erceg V.</t>
  </si>
  <si>
    <t>Dual-polarization versus single-polarization MIMO channel measurement results and modeling</t>
  </si>
  <si>
    <t>10.1109/TWC.2006.1576522</t>
  </si>
  <si>
    <t>2-s2.0-31144458397</t>
  </si>
  <si>
    <t>['stratospheric gases', 'quantum limit', 'pacific ocean', 'pacific coast', 'optical spectrometer', 'optical gyroscope', 'observing bandwidth', 'o3 isotopes', 'kb ).', 'gondola splashed', 'ghz superconductor', 'emission sounder', 'double sideband', 'bsmiles carries', 'best value', 'axis fiber', '460 k', '330 k', '11 times']</t>
  </si>
  <si>
    <t>Balloon application | Stratospheric measurement | Submillimeter-wave technology | Superconductor-insulator-super-conductor (SIS) mixer</t>
  </si>
  <si>
    <t>A balloon-borne superconducting submillimeterwave limb-emission sounder (BSMILES) was developed to observe thermal emission lines from stratospheric minor constituents. BSMILES carries a 300-mm-diameter offset parabolic antenna, a 624-639-GHz superconductor-insulator-superconductor (SIS) receiver, a three-axis fiber-optical gyroscope, and an acousto-optical spectrometer. BSMILES was launched from the Pacific Coast of Japan. All systems operated properly and emission line spectra of stratospheric gases, such as O 3, HCl, HO2, and O3 isotopes were measured. The system noise temperature in double sideband (DSB) during the flight was less than 460 K over the observing bandwidth with a best value of 330 K that is 11 times as large as the quantum limit (11hv/kB). After the observation, the gondola splashed down in the Pacific Ocean and was retrieved. Almost all instruments were waterproofed, and it has been proved that they are reusable. ¬© 2006 IEEE.</t>
  </si>
  <si>
    <t>88-92</t>
  </si>
  <si>
    <t>1545598X</t>
  </si>
  <si>
    <t>IEEE Geoscience and Remote Sensing Letters</t>
  </si>
  <si>
    <t>60032325;60000251-60008107;60032325;60000251-60032325;60022990;60022990;60022990;60022990;60022990;60008435</t>
  </si>
  <si>
    <t>6601905632;35500411600;7202017567;7005158379;57206391958;8918623600;6603122330;14009351700;7203069087;55783649300</t>
  </si>
  <si>
    <t>Irimajiri, Yoshihisa;Manabe, Takeshi;Ochiai, Satoshi;Masuko, Harunobu;Yamagami, Takamasa;Saito, Yoshitaka;Izutsu, Naoki;Kawasaki, Tomomi;Namiki, Michiyoshi;Murata, Isao</t>
  </si>
  <si>
    <t>Japan;Japan;Japan;Japan;United States</t>
  </si>
  <si>
    <t>Koganei;Chofu;Sendai;Sakai;New York</t>
  </si>
  <si>
    <t>Japan National Institute of Information and Communications Technology;Japan Aerospace Exploration Agency;Tohoku University;Osaka Prefecture University;IEEE</t>
  </si>
  <si>
    <t>60032325;60022990;60008435;60008107;60000251</t>
  </si>
  <si>
    <t>Irimajiri Y.</t>
  </si>
  <si>
    <t>BSMILES - A balloon-borne superconducting submillimeter-wave limb-emission sounder for stratospheric measurements</t>
  </si>
  <si>
    <t>10.1109/LGRS.2005.856712</t>
  </si>
  <si>
    <t>2-s2.0-31144466604</t>
  </si>
  <si>
    <t>['rake pre', 'processing tool', 'path channels', 'mitigated signal', 'less complex', 'jammer signal', 'conventional detection', 'called pre', 'blind suppression', 'advanced pre']</t>
  </si>
  <si>
    <t>Bit-pulsed jamming | Blind source separation | Code-division multiple access | Independent component analysis | Interference cancelation | Jammer mitigation</t>
  </si>
  <si>
    <t>We propose using Independent Component Analysis (ICA) as an advanced pre-processing tool for blind suppression of interfering jammer signals in direct sequence spread spectrum communication systems utilizing antenna arrays. The role of ICA is to provide a jammer-mitigated signal to the conventional detection. If the jammer signal is weak or absent, preprocessing by ICA is not advisable. Therefore we also consider two possible switching schemes, called pre-switching and post-switching, which activate the ICA-based jammer canceller only when it is expected to improve conventional detection. ICA-RAKE pre-switching is less complex, while post-switching performs better, especially when the jammer is pulsed in nature. Simulations are given to illustrate the achieved performance gains for single- and multi-path channels. ¬© 2006 IEEE.</t>
  </si>
  <si>
    <t>77-82</t>
  </si>
  <si>
    <t>60103653;60011170;60103653;60103653</t>
  </si>
  <si>
    <t>23475563800;35617583200;7004214798;7005964053</t>
  </si>
  <si>
    <t>Raju, K.;Ristaniemi, T.;Karhunen, J.;Oja, E.</t>
  </si>
  <si>
    <t>Finland;Finland</t>
  </si>
  <si>
    <t>Espoo;Tampere</t>
  </si>
  <si>
    <t>Aalto University;Tampereen Yliopisto</t>
  </si>
  <si>
    <t>60103653;60011170</t>
  </si>
  <si>
    <t>Raju K.</t>
  </si>
  <si>
    <t>Jammer suppression in DS-CDMA arrays using independent component analysis</t>
  </si>
  <si>
    <t>10.1109/TWC.2006.1576531</t>
  </si>
  <si>
    <t>2-s2.0-31144473405</t>
  </si>
  <si>
    <t>Ministerio de Ciencia y Tecnolog√≠a</t>
  </si>
  <si>
    <t>MICYT</t>
  </si>
  <si>
    <t>['technique proves', 'technique could', 'surface roughness', 'sea surface', 'sea states', 'precision better', 'marine estuary', 'gps direct', 'carrier phase', 'antennas suspended', '5 cm', '10 cm']</t>
  </si>
  <si>
    <t>Ocean altimetry | Satellite navigation systems | Surface scattering | Tracking loops</t>
  </si>
  <si>
    <t>In this letter, we explore a method to obtain accurate ocean heights using measurements of the global positioning system (GPS) carrier phase after reflection on the sea surface. A carrier tracking algorithm is employed in measuring travel path differences between GPS direct and reflected signals collected from antennas suspended over a marine estuary, when roughness guarantees partially coherent reflections at the GPS LI frequency. This technique proves to be sensitive to surface roughness and able to follow tide variations with a precision better than 5 cm (1-sigma) for sea states with significant wave heights below 10 cm. It is expected that this technique could be further extended to rougher sea states using GPS frequency combinations with longer synthetic wavelengths. ¬© 2006 IEEE.</t>
  </si>
  <si>
    <t>28-31</t>
  </si>
  <si>
    <t>60000221;60000251-60031159</t>
  </si>
  <si>
    <t>34970795000;6701783349</t>
  </si>
  <si>
    <t>Rivas, Maria Belmonte;Martin-Neira, Manuel</t>
  </si>
  <si>
    <t>Netherlands;United States;United States</t>
  </si>
  <si>
    <t>Noordwijk aan Zee;New York;Boulder</t>
  </si>
  <si>
    <t>ESTEC - European Space Research and Technology Centre;IEEE;University of Colorado Boulder</t>
  </si>
  <si>
    <t>60031159;60000251;60000221</t>
  </si>
  <si>
    <t>Rivas M.</t>
  </si>
  <si>
    <t>Coherent GPS reflections from the sea surface</t>
  </si>
  <si>
    <t>10.1109/LGRS.2005.855617</t>
  </si>
  <si>
    <t>2-s2.0-31144476564</t>
  </si>
  <si>
    <t>Australian Research Council</t>
  </si>
  <si>
    <t>ARC</t>
  </si>
  <si>
    <t>['work explains', 'wireless systems', 'simple model', 'scattering bodies', 'receiver elements', 'procedure developed', 'physical parameters', 'paper presents', 'novel physical', 'multiple antennas', 'multipath channels', 'modeling approach', 'input multiple', 'fundamental problem', 'correlated multiple', 'communication modes', 'communication channel', 'channel model', 'channel involved', 'channel consists', 'channel capacity', 'arbitrary set', 'allows insight']</t>
  </si>
  <si>
    <t>Information rates | Multipath channels | Multiple-input multiple-output (MIMO) systems</t>
  </si>
  <si>
    <t>This paper presents a novel physical-modeling approach to wireless systems with multiple antennas. The fundamental problem of modeling the communication channel is studied, where the channel consists of a finite spatial volume for transmitting, a finite spatial volume for reception, and an arbitrary set of reflective-scattering bodies. The number of communication modes (or degrees of freedom) for such a system is calculated, using the procedure developed. We present a simple model for multipath channels, which allows insight into the development of a correlated multiple-input multiple-output (MIMO) channel model. In particular, the model is independent of transmitter and receiver elements and relies on the physical parameters of the channel involved. Our work explains which physical parameters determine the channel model and its channel capacity. ¬© 2006 IEEE.</t>
  </si>
  <si>
    <t>133-142</t>
  </si>
  <si>
    <t>60000251-60108057-60008950;60000251-60010571-100785898</t>
  </si>
  <si>
    <t>8401861500;7202031208</t>
  </si>
  <si>
    <t>Hanlen, Leif;Fu, Minyue</t>
  </si>
  <si>
    <t>Australia;Australia;Australia;United States;United States</t>
  </si>
  <si>
    <t>Sydney;Callaghan;Canberra;New York;Kelly</t>
  </si>
  <si>
    <t>CSIRO Data61;The University of Newcastle, Australia;The Australian National University;IEEE;School of Electrical Engineering and Computer Science</t>
  </si>
  <si>
    <t>60108057;60010571;60008950;60000251;100785898</t>
  </si>
  <si>
    <t>Hanlen L.</t>
  </si>
  <si>
    <t>Wireless communication systems with spatial diversity: A volumetric model</t>
  </si>
  <si>
    <t>10.1109/TWC.2006.1576537</t>
  </si>
  <si>
    <t>2-s2.0-31144477046</t>
  </si>
  <si>
    <t>Nokia</t>
  </si>
  <si>
    <t>FIN-00045</t>
  </si>
  <si>
    <t>['vice versa', 'underlying assumption', 'transmit weights', 'sufficient condition', 'separate contributions', 'proposed model', 'physical terms', 'paper presents', 'mathematical elements', 'input multiple', 'easily extracted', 'average coupling', 'authors discuss']</t>
  </si>
  <si>
    <t>Antenna arrays | Channel capacity | Channel modeling | MIMO channels | Spatial diversity | Spatial multiplexing</t>
  </si>
  <si>
    <t>This paper presents a novel stochastic channel model for multiple-input multiple-output (MIMO) wireless radio channels. In contrast to state-of-the-art stochastic MIMO channel models, the spatial correlation properties of the channel are not divided into separate contributions from transmitter and receiver. Instead, the joint correlation properties are modeled by describing the average coupling between the eigenmodes of the two link ends. The necessary and sufficient condition for the proposed model to hold is that the eigenbasis at the receiver is independent of the transmit weights, and vice versa. The authors discuss the mathematical elements of the model, which can be easily extracted from measurements, from a radio propagation point of view and explain the underlying assumption of the model in physical terms. The validation of the proposed model by means of measured data obtained from two completely different measurement campaigns reveals its ability to better predict capacity and spatial channel structure than other popular stochastic channel models. ¬© 2006 IEEE.</t>
  </si>
  <si>
    <t>90-99</t>
  </si>
  <si>
    <t>100938351;60073313;60000251-60018163;60000251-60018163-101786188</t>
  </si>
  <si>
    <t>6506170153;8964245600;7003751593;7007067644</t>
  </si>
  <si>
    <t>Weichselberger, Werner;Herdin, Markus;√ñzcelik, H√ºseyin;Bonek, Ernst</t>
  </si>
  <si>
    <t>Germany;Austria;United States;;Austria</t>
  </si>
  <si>
    <t>Munich;Vienna;New York;;Vienna</t>
  </si>
  <si>
    <t>DoCoMo Communications Laboratories Europe GmbH;Technische Universit√§t Wien;IEEE;European Research Initiative COST 273;Woolf solutions IT-consulting and development</t>
  </si>
  <si>
    <t>60073313;60018163;60000251;101786188;100938351</t>
  </si>
  <si>
    <t>Weichselberger W.</t>
  </si>
  <si>
    <t>A stochastic MIMO channel model with joint correlation of both link ends</t>
  </si>
  <si>
    <t>10.1109/TWC.2006.1576533</t>
  </si>
  <si>
    <t>2-s2.0-31144478933</t>
  </si>
  <si>
    <t>['transversal finite', 'transmission lines', 'transconductor input', 'simulation results', 'series losses', 'resistance lower', 'output capacitances', 'impulse response', 'general framework', 'fir filters', 'deliberately misterminating', 'data rate', 'circuit noise', 'characteristic impedance', 'also show', '10 gbps']</t>
  </si>
  <si>
    <t>Active filters | Adaptive filters | Adaptive signal processing | Analog circuits | Circuits noise | Continous-time filters | Distributed amplifier | Equalizers | Fiber equalization | Finite-impulse response (FIR) filter | Optical fiber communication | Optical fiber dispersion | Optical receivers | Polarization mode dispersion | Transversal filter | Traveling-wave (TWA) filter</t>
  </si>
  <si>
    <t>We examine the effects of transmission-line nonidealities like series loss, terminal impedance mismatch, circuit noise, and transconductor input and output capacitances on the performance of traveling-wave (TWA) and transversal finite-impulse response (FIR) filters. A general framework is presented for the analysis and simulation of such filters in the context of a real communication channel. Simulation results for adaptive equalizers operating at a data rate of 10 Gbps are given. Intuition is derived for the vastly superior performance of TWA-FIR filters. We also show that the effects of series losses can be counteracted in some measure by deliberately misterminating the transmission lines with a resistance lower than their characteristic impedance. ¬© 2006 IEEE.</t>
  </si>
  <si>
    <t>177-192</t>
  </si>
  <si>
    <t>IEEE Transactions on Circuits and Systems I: Regular Papers</t>
  </si>
  <si>
    <t>60025757;60025757</t>
  </si>
  <si>
    <t>57002873200;23482883400</t>
  </si>
  <si>
    <t>Pavan, Shanthi;Shivappa, Shankar</t>
  </si>
  <si>
    <t>India</t>
  </si>
  <si>
    <t>Chennai</t>
  </si>
  <si>
    <t>Indian Institute of Technology Madras</t>
  </si>
  <si>
    <t>Pavan S.</t>
  </si>
  <si>
    <t>Nonidealities in traveling wave and transversal FIR filters operating at microwave frequencies</t>
  </si>
  <si>
    <t>10.1109/TCSI.2005.854610</t>
  </si>
  <si>
    <t>2-s2.0-31344436716</t>
  </si>
  <si>
    <t>Strategic Environmental Research and Development Program</t>
  </si>
  <si>
    <t>SERDP</t>
  </si>
  <si>
    <t>['volume layers', 'uxo ),', 'unexploded ordnance', 'top meter', 'signal strength', 'signal statistics', 'sensor elevation', 'screening problem', 'relatively strong', 'rational theory', 'perhaps hundreds', 'patterns expected', 'often shallower', 'found predominantly', 'emi scattering', 'distributed clutter', 'discrimination exercises', 'discrete objects', 'detonated ordnance', 'clutter statistics', 'clutter limited', 'buried uxo', 'buried objects', 'applies even', 'antenna elevation', 'analytical rules']</t>
  </si>
  <si>
    <t>Buried object discrimination | Metallic object remote sensing | Shallow clutter signal | Signal processing | Subsurface EMI remote sensing | Ultrawideband electromagnetic induction | Unexploded ordnance | UXO | Widespread discrete clutter effect</t>
  </si>
  <si>
    <t>In practice, most signal processing strategies for discrimination of buried objects are clutter limited. This applies even to discrimination of shallow sizable metallic objects, such as unexploded ordnance (UXO), which are to be found predominantly in the top meter of soil. The environment typically features widespread metallic clutter from detonated ordnance or other sources. Such fragments can be numerous and are often shallower than the objects of interest. Currently, the preeminent remote sensing mode for buried UXO is ultrawideband electromagnetic induction (EMI), operating over part or all of the band from some tens of hertz up to perhaps hundreds of kilohertz. Particularly because EMI fields fall off sharply with range, signals from shallow clutter may be relatively strong and can easily obscure essential scatterer signatures. To treat this, a rational theory of EMI scattering from widespread metallic clutter is formulated and tested. For dense, well-distributed clutter, analytical rules are derived for dependence of signal strength on sensor elevation, under various fundamental excitation types. For more erratic, sparse clutter distributions, signal statistics from Monte Carlo simulations show patterns like those from the analytical rules. The dependence of clutter signal magnitude on antenna elevation is determined for both thin surface layers and for volume layers of widespread small items, and for both dense and sparse clutter distributions. These are contrasted with the patterns expected from single, larger, discrete objects of interest, and the contrast is exploited in discrimination exercises for the screening problem. For sparse clutter distributions, results from inversion processing formulations that account for the patterns of clutter statistics are compared to simple least squares treatments.</t>
  </si>
  <si>
    <t>32-46</t>
  </si>
  <si>
    <t>IEEE Transactions on Geoscience and Remote Sensing</t>
  </si>
  <si>
    <t>60006051;60006051;60006051;60006051;60006051</t>
  </si>
  <si>
    <t>7101918329;7401518672;6701703673;6602693644;7102750366</t>
  </si>
  <si>
    <t>O'Neill, K.;Sun, Keli;Shubitidze, F.;Shamatava, I.;Paulsen, K. D.</t>
  </si>
  <si>
    <t>Hanover</t>
  </si>
  <si>
    <t>U.S. Army Cold Regions Research and Engineering Laboratory</t>
  </si>
  <si>
    <t>O'Neill K.</t>
  </si>
  <si>
    <t>Accounting for the effects of widespread discrete clutter in subsurface EMI remote sensing of metallic objects</t>
  </si>
  <si>
    <t>10.1109/TGRS.2005.858437</t>
  </si>
  <si>
    <t>2-s2.0-31344449876</t>
  </si>
  <si>
    <t>Ministry of Education, Culture, Sports, Science and Technology</t>
  </si>
  <si>
    <t>Monbusho</t>
  </si>
  <si>
    <t>['spurious solutions', 'sequence resonance', 'sequence components', 'resonant frequencies', 'resonances give', 'resonance theoretically', 'plane wave', 'making use', 'extract phase', 'experimental data', 'estimating direction', 'doa estimation', 'dipole antennas', 'cylindrical harmonics', 'confirming excitation', 'conduct experiments', 'cab ).', 'another borehole']</t>
  </si>
  <si>
    <t>Array signal processing | Circular dipole array antenna | Current phase sequence | Cylindrical harmonics | Cylindrically layered media | Direction of arrival estimation | Directional borehole radar | Method of moments analysis | Plane wave | Resonance analysis</t>
  </si>
  <si>
    <t>In this paper, we discuss the influence of a resonance on estimating direction of arrival (DOA) with a circular dipole array in a borehole (CAB). The resonance is caused by the phase-sequence of currents on the dipole antennas. Making use of method of moments (MoM) analysis, we predict resonant frequencies of the CAB and describe a mechanism for the resonance theoretically, making use of the fact that a plane wave can be broken down into cylindrical harmonics. In order to examine the agreement between the MoM and experimental data, we propose a signal processing method to extract phase-sequence components from the actual received array signal. This method is useful for confirming excitation of the phase-sequence resonance in experimental data, as predicted by the MoM. Using the MoM, we examine the influence of the resonances on DOA estimation, and we conclude that the resonances give some spurious solutions. In order to confirm these results, we conduct experiments at a field test site. We arrange the CAB, which consisted of seven receiving dipole antennas. In this experiment, a plane wave is incident on the CAB from a transmitter in another borehole. We apply the proposed signal method, and the measured results demonstrate the existence of the phase-sequence resonance in a physically real CAB. The spurious solutions found to occur in the DOA estimation at the resonant frequencies are also found experimentally.</t>
  </si>
  <si>
    <t>22-31</t>
  </si>
  <si>
    <t>60000886;60000886</t>
  </si>
  <si>
    <t>57213190913;36041300500</t>
  </si>
  <si>
    <t>Ebihara, S.;Yamamoto, T.</t>
  </si>
  <si>
    <t>Japan</t>
  </si>
  <si>
    <t>Neyagawa</t>
  </si>
  <si>
    <t>Osaka Electro-Communication University</t>
  </si>
  <si>
    <t>Ebihara S.</t>
  </si>
  <si>
    <t>Resonance analysis of a circular dipole array antenna in cylindrically layered media for directional borehole radar</t>
  </si>
  <si>
    <t>10.1109/TGRS.2005.860486</t>
  </si>
  <si>
    <t>2-s2.0-31344452421</t>
  </si>
  <si>
    <t>['uncoded bit', 'transmitter antennas', 'transmitted symbols', 'static grouping', 'squared error', 'simulated results', 'receiver antennas', 'proposed detectors', 'performance improvement', 'noise source', 'mmse detector', 'map detector', 'made using', 'group maximum', 'gmap detectors', 'excess number', 'dimension maximum', 'detector uses', 'detection strategy', 'bit decision', 'also presented']</t>
  </si>
  <si>
    <t>Iterative methods | Multidimensional signal detection | Multiple-input multiple-output (MIMO) systems | Nonlinear detection</t>
  </si>
  <si>
    <t>The Bell Labs layered space-time (BLAST) architecture is a simple and efficient multiantenna coding structure that can achieve high spectral efficiency. Many BLAST detectors require more receiver antennas than transmitter antennas. We propose two novel turbo-processing BLAST detectors that can operate in systems with fewer receiver antennas than transmitter antennas. Both detectors are based on the group-detection strategy. The first proposed detector, the reduced-dimension maximum a posteriori (RDMAP) detector uses a dynamically formed group for each bit decision, while the second proposed detector, the group maximum a posteriori (GMAP) uses a static grouping. For both detectors, a maximum a posteriori (MAP) decision is made using a group of transmitted symbols, and the remaining signal contribution is treated as interference. The interference is characterized as nonzero mean colored-noise source that is whitened before a decision is made. Both proposed detectors are generalizations of the MAP detector and the turbo-processing minimum mean-squared error (MMSE) detector in Sellathurai and Haykin, and Abe and Matsumoto. An uncoded bit-error rate analysis for an independent Rayleigh fading environment is also presented. Simulated results are presented which show that both the RDMAP and GMAP detectors have a performance improvement over the MMSE detector, especially in systems having an excess number of transmitter antennas. ¬© 2006 IEEE.</t>
  </si>
  <si>
    <t>108-118</t>
  </si>
  <si>
    <t>IEEE Transactions on Communications</t>
  </si>
  <si>
    <t>60016849;60016849;60016849</t>
  </si>
  <si>
    <t>56631874300;35510256100;7005697813</t>
  </si>
  <si>
    <t>Elkhazin, Akrum;Plataniotis, Konstantinos N.;Pasupathy, Subbarayan</t>
  </si>
  <si>
    <t>Canada</t>
  </si>
  <si>
    <t>Toronto</t>
  </si>
  <si>
    <t>University of Toronto</t>
  </si>
  <si>
    <t>Elkhazin A.</t>
  </si>
  <si>
    <t>Reduced-dimension MAP Turbo-BLAST detection</t>
  </si>
  <si>
    <t>10.1109/TCOMM.2005.861658</t>
  </si>
  <si>
    <t>2-s2.0-31344462057</t>
  </si>
  <si>
    <t>['wireless systems', 'using cbf', 'unnecessary retransmissions', 'transmitted signal', 'transmit power', 'transmit packets', 'technique works', 'subsequent backoff', 'specific data', 'second technique', 'received energy', 'herein referred', 'greatly improve', 'eigenvectors unused', 'downlink beamforming', 'directional signals', 'csbf ).', 'coverage radius', 'controlled level', 'control techniques', 'complementary region', 'complementary beamforming', 'complementary beam', 'cci ).', 'cbf effects', 'busy period', 'beams ).', 'antenna elements', 'active nodes', 'achieved simply']</t>
  </si>
  <si>
    <t>Carrier-sense multiple access (CSMA) | Complementary beamforming (CBF) | Random-access channel | Smart antenna | Space-division multiple access (SDMA) | Wireless local area network (WLAN)</t>
  </si>
  <si>
    <t>Smart antenna technology can greatly improve the coverage radius of wireless systems by focusing the transmitted signal (beam) toward desired users. However, beamforming has an important side effect as it creates a region, herein referred to as the complementary region, where some users in the network cannot sense the directional signals (beams). We have referred to this as the hidden beam problem in Tarokh. From a physical layer perspective, beamforming reduces cochannel interference (CCI). However, in systems that use medium access-control techniques such as the carrier-sense multiple access (CSMA) protocol in wireless local area networks, during a busy period of the channel, the users in the complementary region may wrongly decide that the medium is idle and transmit packets. This may cause CCI, unnecessary retransmissions, subsequent backoff, and increased network latency. We introduced the concept of complementary beamforming (CBF) to address this issue in Tarokh. In this paper, we propose two new methods, called "subspace complementary beamforming" (SCBF) and "complementary superposition beamforming" (CSBF). The SCBF uses dummy data to ensure a controlled level of received energy in all directions of eigenvectors unused by downlink beamforming. The technique works in multipath fading channels. The approach achieves similar results to those reported in Tarokh. However, it enables the second technique (CSBF) which can also send data content in the complementary beam. This allows passive nodes in the network to receive "broadcast" information, while the active nodes are engaged in the exchange of user-specific data. It is shown that CBF effects can be achieved simply by increasing the transmit power of only one of antenna elements when space-division multiple access is not applied. Simulations are provided in order to quantify overall network performance improvements when using CBF, confirming significant throughput and delay performance enhancements. ¬© 2006 IEEE.</t>
  </si>
  <si>
    <t>41-50</t>
  </si>
  <si>
    <t>100503757-60033010;100503757-60033010;60009982</t>
  </si>
  <si>
    <t>37058389600;6602796546;7005206764</t>
  </si>
  <si>
    <t>Choi, Yang Seok;Alamouti, Siavash M.;Tarokh, Vahid</t>
  </si>
  <si>
    <t>Santa Clara;Cambridge;Spokane</t>
  </si>
  <si>
    <t>Intel Corporation;Harvard University;ViVATO Inc.</t>
  </si>
  <si>
    <t>60033010;60009982;100503757</t>
  </si>
  <si>
    <t>Choi Y.</t>
  </si>
  <si>
    <t>Complementary beamforming: New approaches</t>
  </si>
  <si>
    <t>10.1109/TCOMM.2005.861674</t>
  </si>
  <si>
    <t>2-s2.0-31344463398</t>
  </si>
  <si>
    <t>['uneven settlement', 'underwater structures', 'thus constitute', 'therefore necessary', 'term operation', 'reverse filter', 'related experiments', 'practical examples', 'periodic checks', 'penetrating radar', 'paper based', 'nondestructive technology', 'narrow spaces', 'main reason', 'lock chambers', 'impervious blanket', 'hydraulic structures', 'high precision', 'hidden defects', 'gpr technique', 'gpr application', 'geologic exploration', 'extensively applied', 'easily recognized', 'directly operated', 'dangerous situations', 'conventional methods', 'application effect', 'antiseepage geomembrane']</t>
  </si>
  <si>
    <t>Case reports | Geophysical surveys | Hydraulic structures | Radar | Research | Structural safety | Underwater structures | Water resources</t>
  </si>
  <si>
    <t>After long-term operation, a variety of hidden defects will occur in hydraulic structures, which will endanger the safety of a water conservancy project. In particular, hidden defects located below the water surface cannot be easily recognized by conventional methods and thus constitute the main reason for occurrence of dangerous situations in such hydraulic structures. It is therefore necessary to carry out periodic checks on the underwater structures. Ground-penetrating radar (GPR) is a high-resolution, nondestructive technology for detection of underground objects using a high-frequency electromagnetic pulse, and has been extensively applied to a variety of fields such as engineering/ geologic exploration, underground archaeological survey, detection of scour holes around bridge piers, etc. In order to investigate the capability of GPR in detecting hidden dangers to underwater hydraulic structures, the authors have conducted GPR application-related experiments for more than 20 hydraulic projects since 1996, and in order for the GPR application to be successful in narrow spaces such as lock chambers, the authors also designed an antenna that can be directly operated on the water's surface. Experimental results demonstrate that GPR can be used not only to detect hidden dangers with high precision, such as uneven settlement and cracking at impervious blanket or apron water bottoms, but also to detect hidden dangers to underwater hydraulic structures, such as damage of reverse filter below the sloping clay core of a dam, settlement and cracking of the antiseepage geomembrane at the bottom of a reservoir, concentrated seepage channel, etc. The application effect will be demonstrated in this paper based on some practical examples of using the GPR technique for such types of detection. ¬© 2006 ASCE.</t>
  </si>
  <si>
    <t>Journal of Hydraulic Engineering</t>
  </si>
  <si>
    <t>60028965;60028965;;60028965</t>
  </si>
  <si>
    <t>56168065400;56093879600;12039111000;55995107300</t>
  </si>
  <si>
    <t>Xu, Xingxin;Wu, Jin;Shen, Jinyin;He, Zaicheng</t>
  </si>
  <si>
    <t>China</t>
  </si>
  <si>
    <t>Guangzhou</t>
  </si>
  <si>
    <t>Guangzhou Institute of Geochemistry Chinese Academy of Sciences</t>
  </si>
  <si>
    <t>Xu X.</t>
  </si>
  <si>
    <t>Case study: Application of GPR to detection of hidden dangers to underwater hydraulic structures</t>
  </si>
  <si>
    <t>10.1061/(ASCE)0733-9429(2006)132:1(12)</t>
  </si>
  <si>
    <t>2-s2.0-31444432192</t>
  </si>
  <si>
    <t>Air Force Research Laboratory</t>
  </si>
  <si>
    <t>AFRL</t>
  </si>
  <si>
    <t>['‚ àº20', 'various conditions', 'temperature almost', 'state temperature', 'sic substrates', 'sapphire produced', 'quantitatively estimate', 'power density', 'maximum temperature', 'integrated antenna', 'heat transfer', 'element simulation', 'also found', '3 wmm', '3 higher', '10 wmm']</t>
  </si>
  <si>
    <t>A finite-element simulation was used to quantitatively estimate the heat transfer in a three-dimensional multichip module (MCM) consisting of a GaN power amplifier with solder-bump-bonded Si modulator and integrated antenna on a high-resistivity SiC substrate under various conditions of power density and substrate and epi thicknesses via wire thickness and effective heat transfer coefficient. The maximum temperature in the integrated-antenna approach occurred in the center of the MCM. At a GaN power amplifier power level of 3 Wmm, a steady-state temperature of ‚àº125 ¬∞C was reached in ‚àº20 s. Bulk GaN substrates were also found to provide good thermal transfer characteristics, while sapphire produced an increase in temperature almost a factor of 3 higher than for SiC. At a power density of 10 Wmm, the steady-state operating temperature was ‚àº400 ¬∞C even with SiC substrates. ¬© 2006 American Vacuum Society.</t>
  </si>
  <si>
    <t>284-287</t>
  </si>
  <si>
    <t>Journal of Vacuum Science and Technology B: Microelectronics and Nanometer Structures</t>
  </si>
  <si>
    <t>60013959;60013959;60013959;60013959;60013959</t>
  </si>
  <si>
    <t>9638159600;57196466071;12040971400;57218092435;55422199300</t>
  </si>
  <si>
    <t>Anderson, T. J.;Ren, F.;Covert, L.;Lin, J.;Pearton, S. J.</t>
  </si>
  <si>
    <t>Gainesville</t>
  </si>
  <si>
    <t>University of Florida</t>
  </si>
  <si>
    <t>Anderson T.J.</t>
  </si>
  <si>
    <t>Thermal simulations of three-dimensional integrated multichip module with GaN power amplifier and Si modulator</t>
  </si>
  <si>
    <t>10.1116/1.2163888</t>
  </si>
  <si>
    <t>2-s2.0-31544456391</t>
  </si>
  <si>
    <t>['¬© 2006', 'wide area', 'single dishes', 'simultaneously cover', 'rights reserved', 'polarized component', 'polarimetric image', 'parallactic angles', 'normally operated', 'interferometer array', 'fully characterized', 'foreground contamination', 'field imaging', 'correlated signals', 'beams staggered', 'array mode', 'antenna elements', '5 ghz']</t>
  </si>
  <si>
    <t>Methods: observational | Techniques: polarimetric</t>
  </si>
  <si>
    <t>We report the use of the Australia Telescope Compact Array (ATCA) to conduct polarimetric observations of the sky at 5 GHz. The ATCA is normally operated as an interferometer array, but these observations were conducted in a split-array mode in which the antenna elements were used as single dishes with their beams staggered to simultaneously cover a wide area of sky with a resolution of 10‚Ä≤. The linearly polarized sky radiation was fully characterized from measurements, made over a range of parallactic angles, of the cross-correlated signals from the orthogonal linear feeds. We describe the technique and present a polarimetric image of the Vela supernova remnant made as a test of the method. The development of the technique was motivated by the need for wide-field imaging of the foreground contamination of the polarized component of the cosmic microwave background signal. ¬© 2006. The American Astronomical Society. All rights reserved.</t>
  </si>
  <si>
    <t>648-653</t>
  </si>
  <si>
    <t>Astronomical Journal</t>
  </si>
  <si>
    <t>60005920;60083354;60005920</t>
  </si>
  <si>
    <t>7101709314;6604021712;7004662963</t>
  </si>
  <si>
    <t>Mcconnell, D.;Carretti, E.;Subrahmanyan, R.</t>
  </si>
  <si>
    <t>Italy;Australia</t>
  </si>
  <si>
    <t>Bologna;Sydney</t>
  </si>
  <si>
    <t>INAF Istituto di Astrofisica Spaziale e Fisica Cosmica, Bologna;Australia Telescope National Facility</t>
  </si>
  <si>
    <t>60083354;60005920</t>
  </si>
  <si>
    <t>Mcconnell D.</t>
  </si>
  <si>
    <t>A novel technique for wide-field polarimetry with a radio telescope array</t>
  </si>
  <si>
    <t>10.1086/498061</t>
  </si>
  <si>
    <t>2-s2.0-31544466554</t>
  </si>
  <si>
    <t>Consejo Nacional de Ciencia y Tecnolog√≠a</t>
  </si>
  <si>
    <t>400200-5-1410PE</t>
  </si>
  <si>
    <t>CONACYT</t>
  </si>
  <si>
    <t>['uniformly distributed', 'tb3 +.', 'tb 2o3', 'rights reserved', 'prominent enhancement', 'polymeric materials', 'polymer matrix', 'partial neutralization', 'monomer prior', 'monomer modification', 'luminescent spectroscopy', 'light absorption', 'even better', 'emissions attributed', 'doped polymer', 'dopant ions', 'dopant cations', 'complex formation', 'carboxylate anions', 'bipy resulted', 'bipy ligands', 'aqueous solution', 'antenna effect', 'acrylic acid']</t>
  </si>
  <si>
    <t>Antenna effect | Optical materials | Polyelectrolytes | Polymeric materials | Terbium-doped PAA</t>
  </si>
  <si>
    <t>Tb3+-doped poly(acrylic acid) was synthesized by polymerization in aqueous solution of the monomer partially neutralized with Tb 2O3, using potassium persulfate as initiator. Besides, samples containing Tb3+ and 1,10-phenanthroline (Phen) or 2,2‚Ä≤-bipyridine (Bipy) ligands were synthesized. 13C NMR confirmed the monomer modification and coordination of ligands to Tb 3+. The doped polymer was characterized by Fourier transform infrared (FT-IR) and luminescent spectroscopy. The results showed clear evidence of the coordination between the dopant cations and the carboxylate anions from the polymer, which were formed during the partial neutralization of the monomer prior to polymerization, and confirmed the coordination of Phen or Bipy ligands to Tb3+. On the other hand, the broadening and the relatively high intensity of the 5D4 ‚Üí 7F5 green emission of Tb3+ indicate that the dopant ions are uniformly distributed in low symmetry coordination sites into the polymer matrix. Additionally, the complex formation of Tb3+ and Phen or Bipy resulted in a prominent enhancement in the Tb3+ emissions attributed to antenna effect, defined as the excitation of the ligands by light absorption and efficient energy transfer from the ligands to the Tb3+ ions. The luminescent results showed that, for these polymeric materials, the antenna effect of Phen is even better than that of Bipy. ¬© 2005 Elsevier B.V. All rights reserved.</t>
  </si>
  <si>
    <t>514-518</t>
  </si>
  <si>
    <t>Optical Materials</t>
  </si>
  <si>
    <t>60028381;60028381;60028381</t>
  </si>
  <si>
    <t>35461095300;6602484062;7006775332</t>
  </si>
  <si>
    <t>Flores, M.;Caldi√±o, U.;Arroyo, R.</t>
  </si>
  <si>
    <t>Iztapalapa</t>
  </si>
  <si>
    <t>Universidad Aut√≥noma Metropolitana -Unidad Iztapalapa</t>
  </si>
  <si>
    <t>Flores M.</t>
  </si>
  <si>
    <t>Luminescence properties of terbium doped poly(acrylic acid) containing 1,10-phenanthroline and 2,2&lt;sup&gt;‚Ä≤&lt;/sup&gt;-bipyridine</t>
  </si>
  <si>
    <t>S0925346705001898</t>
  </si>
  <si>
    <t>10.1016/j.optmat.2005.03.013</t>
  </si>
  <si>
    <t>2-s2.0-31644432592</t>
  </si>
  <si>
    <t>['transform part', 'many abd', 'males ).', 'male a9', 'likely expresses', 'least part', 'hox gene', 'genital disc', 'female a8', 'embryonic epidermis', 'eliminate abdominal', 'drosophila derive', 'clones induced', 'caudal products', 'b r', 'anterior ones', 'although abd', 'alter distal', 'also downregulate', 'abdominal segments', 'a8 segment', 'a8 derivatives']</t>
  </si>
  <si>
    <t>Abdominal-A | Abdominal-B | Distal-less | Genitalia | Hox | Imaginal disc</t>
  </si>
  <si>
    <t>The genitalia of Drosophila derive from the genital disc and require the activity of the Abdominal-B (Abd-B) Hox gene. This gene encodes two different proteins, Abd-B M and Abd-B R. We show here that the embryonic genital disc, like the larval genital disc, is formed by cells from the eighth (A8), ninth (A9) and tenth (A10) abdominal segments, which most likely expresses the Abd-B M, Abd-BR and Caudal products, respectively. Abd-B m is needed for the development of A8 derivatives such as the external and internal female genitalia, the latter also requiring abdominal-A (abd-A), whereas Abd-B r shapes male genitalia (A9 in males). Although Abd-B r represses Abd-B m in the embryo, in at least part of the male A9 such regulation does not occur. In the male A9, some Abd-B m-r or Abd-B r clones activate Distal-less and transform part of the genitalia into leg or antenna. In the female A8, many Abd-B m-r mutant clones produce similar effects, and also downregulate or eliminate abdominal-A expression. By contrast, although Abd-B m is the main or only Abd-B transcript present in the female A8, Abd-B m- clones induced in this primordium do not alter Distal-less or abd-A expression, and transform the A8 segment into the A4. The relationship between Abd-B and abd-A in the female genital disc is opposite to that of the embryonic epidermis, and contravenes the rule that posteriorly expressed Hox genes downregulate more anterior ones.</t>
  </si>
  <si>
    <t>117-127</t>
  </si>
  <si>
    <t>Development</t>
  </si>
  <si>
    <t>60026796;60026796-60016782;60026796;60026796</t>
  </si>
  <si>
    <t>12139006400;7006508557;12138969700;6701757886</t>
  </si>
  <si>
    <t>Foronda, David;Estrada, Beatriz;de Navas, Luis;S√°nchez-Herrero, Ernesto</t>
  </si>
  <si>
    <t>Spain;United States</t>
  </si>
  <si>
    <t>Madrid;Boston</t>
  </si>
  <si>
    <t>Universidad Aut√≥noma de Madrid;Brigham and Women's Hospital</t>
  </si>
  <si>
    <t>60026796;60016782</t>
  </si>
  <si>
    <t>Foronda D.</t>
  </si>
  <si>
    <t>Requirement of abdominal-A and Abdominal-B in the developing genitalia of Drosophila breaks the posterior downregulation rule</t>
  </si>
  <si>
    <t>10.1242/dev.02173</t>
  </si>
  <si>
    <t>2-s2.0-31644439148</t>
  </si>
  <si>
    <t>['time series', 'spiky structures', 'spiky electric', 'plasma column', 'localized region', 'linear combinations', 'harmonic components', 'free plasma', 'field structures', 'direction transverse', 'cyclotron frequency', 'b ).', 'auroral region']</t>
  </si>
  <si>
    <t>The production of coherent, "spiky" electrostatic potential structures, similar to the spiky electric-field structures that have been observed in the Earth's auroral region, is investigated in a magnetized Q machine plasma. These structures are associated with coherent multiharmonic electrostatic ion-cyclotron (EIC) waves in a current-free plasma having a localized region of ion flow shear (ion flow parallel to B with a gradient in the direction transverse to B). A multiharmonic EIC spectrum is detected in the region of ion flow shear when broadband electrostatic white noise is applied to the plasma column from an antenna. The time series of the potential fluctuations exhibit spiky structures with repetition rates near the ion-cyclotron frequency. Spiky structures can arise from linear combinations of phase-locked multiharmonic EIC waves when the amplitudes of the harmonic components are comparable to that of the fundamental EIC mode. ¬© 2006 American Institute of Physics.</t>
  </si>
  <si>
    <t>1070664X</t>
  </si>
  <si>
    <t>Physics of Plasmas</t>
  </si>
  <si>
    <t>60024324;60024324;60027271</t>
  </si>
  <si>
    <t>55718777600;7004595328;8760792800</t>
  </si>
  <si>
    <t>Kim, Su Hyun;Merlino, Robert L.;Ganguli, Gurudas I.</t>
  </si>
  <si>
    <t>Washington, D.C.;Iowa City</t>
  </si>
  <si>
    <t>Naval Research Laboratory;University of Iowa</t>
  </si>
  <si>
    <t>60027271;60024324</t>
  </si>
  <si>
    <t>Kim S.</t>
  </si>
  <si>
    <t>Generation of "spiky" potential structures associated with multiharmonic electrostatic ion-cyclotron waves</t>
  </si>
  <si>
    <t>10.1063/1.2148919</t>
  </si>
  <si>
    <t>2-s2.0-31644439473</t>
  </si>
  <si>
    <t>['transmit modules', 'specified beamwidth', 'several layers', 'several frequencies', 'radiating elements', 'proper selection', 'mutual coupling', 'element spacings', 'effective number', 'different sizes', 'corresponding receive', 'core region', 'array patterns', 'also included', 'additional work']</t>
  </si>
  <si>
    <t>This presents a unique wideband array concept that includes a wideband array aperture incorporating radiating elements of different sizes and inter-element spacings. The array is a fully-filled aperture consisting of a core region surrounded by several layers of radiating elements which increase in size. By proper selection of the core region and the number of layers, one can form a beam with specified beamwidth over a five to one frequency range. The proposed concept considerably reduces the cost and complexity by decreasing the effective number of radiating elements and the corresponding receive or transmit modules. Numerical simulation results, ignoring the mutual coupling effects, are presented for array patterns at several frequencies to prove the concept. A possible beamforming concept is also included. Additional work is planned to prove the viability of the concept by taking the mutual coupling into account. ¬© 2006 IEEE.</t>
  </si>
  <si>
    <t>IEEE Aerospace and Electronic Systems Magazine</t>
  </si>
  <si>
    <t>101620554;101620554;60027271;60027271;60027271</t>
  </si>
  <si>
    <t>7006522361;7402367504;6506033032;12139401500;6603073501</t>
  </si>
  <si>
    <t>Cantrell, B.;Rao, J.;Tavik, G.;Dorsey, M.;Krichevsky, V.</t>
  </si>
  <si>
    <t>Washington, D.C.;Washington</t>
  </si>
  <si>
    <t>Naval Research Laboratory;SFA</t>
  </si>
  <si>
    <t>60027271;101620554</t>
  </si>
  <si>
    <t>Cantrell B.</t>
  </si>
  <si>
    <t>Wideband array antenna concept</t>
  </si>
  <si>
    <t>10.1109/MAES.2006.1581120</t>
  </si>
  <si>
    <t>2-s2.0-31644446128</t>
  </si>
  <si>
    <t>['wide range', 'superresolution algorithms', 'smart applied', 'smart ).', 'sidelobe control', 'radar systems', 'proposed geostar', 'powerful engines', 'potential application', 'ocean salinity', 'new methods', 'new concept', 'linear apodization', 'increased swath', 'effective super', 'demonstrated herein', 'coherent data', 'benefits postulated', 'bandwidth extrapolation', 'also serve']</t>
  </si>
  <si>
    <t>Selected new methods and applications of non-linear apodization for irregularly-shaped and parse coherent apertures and arrays are presented. The benefits include unproved impulse response performance, i.e., reduced peak sidelobes and integrated sidelobe power, along with unproved mainlobe resolution, compared to classic windowing techniques. Non-linear apodization (NLA) techniques can also serve as powerful engines for effective super-resolution and bandwidth extrapolation of coherent data for filling sparse apertures. The sparse aperture filling property of superresolution algorithms for radar data forms the basis for a new concept which is introduced here: Synthetic Multiple Aperture Radar Technology (SMART). Increased swath and/or reduced antenna size are some of the benefits postulated for SMART applied to synthetic aperture radar (SAR) systems. The benefits of these new methods and applications for non-linear apodization are then demonstrated for two specific applications: 1) sidelobe control for Y-type synthetic aperture radiometers, such as the European Soil Moisture and Ocean Salinity (SMOS) system [12] and JPL's proposed GeoSTAR [13] concept; and, 2) filling of sparse synthetic aperture radar data by exploiting the bandwidth extrapolation properties of non-linear apodization based superresolution techniques. The methods that have been developed and demonstrated herein have potential application to a wide range of passive and active microwave remote sensing and radar systems. ¬© 2006 IEEE.</t>
  </si>
  <si>
    <t>60078029-101132494;60078029-101132494</t>
  </si>
  <si>
    <t>6505993350;56324805200</t>
  </si>
  <si>
    <t>Stankwitz, Herbert C.;Taylor, Stephen P.</t>
  </si>
  <si>
    <t>Chantilly;Chantilly</t>
  </si>
  <si>
    <t>Integrity Applications Incorporated;Intenrity Applications Incorporated</t>
  </si>
  <si>
    <t>60078029;101132494</t>
  </si>
  <si>
    <t>Stankwitz H.</t>
  </si>
  <si>
    <t>Advances in non-linear apodization</t>
  </si>
  <si>
    <t>10.1109/MAES.2006.1581119</t>
  </si>
  <si>
    <t>2-s2.0-31644447905</t>
  </si>
  <si>
    <t>['time domain', 'serial facility', 'scattered fields', 'interference fields', 'fourier transformation', 'antenna measurements', 'antenna field', 'anechoic chamber']</t>
  </si>
  <si>
    <t>The method is considered which consists of measurements of output antenna signals on a number of frequencies and Fourier transformation of data into time domain for separation of own antenna field and interference fields. The results of testing at serial facility for antenna measurements in an anechoic chamber are presented as for diagnosis of scattered fields, as for improvement of accuracy of antenna characteristics evaluation. ¬© 2006 IEEE.</t>
  </si>
  <si>
    <t>21-24</t>
  </si>
  <si>
    <t>Kalinin, A. V.</t>
  </si>
  <si>
    <t>Nizhny Novgorod</t>
  </si>
  <si>
    <t>Lobachevsky State University of Nizhni Novgorod</t>
  </si>
  <si>
    <t>Kalinin A.V.</t>
  </si>
  <si>
    <t>Anechoic chamber wideband antenna measurements</t>
  </si>
  <si>
    <t>10.1109/MAES.2006.1581122</t>
  </si>
  <si>
    <t>2-s2.0-31644448441</t>
  </si>
  <si>
    <t>['whereas none', 'walls located', 'various techniques', 'spatial positioning', 'selected areas', 'rights reserved', 'processed data', 'probably related', 'noise ratio', 'necropolis dating', 'main advantages', 'gpr survey', 'area b', 'archaeological features', 'archaeological applications', 'anomaly interpreted', 'amplitude surfaces', '3d space', '2d sections']</t>
  </si>
  <si>
    <t>3D visualisation | Archaeological investigations | Ground penetrating radar</t>
  </si>
  <si>
    <t>The ground penetrating radar (GPR) technique was used to investigate the subsurface in an urban area located in Mesagne (Italy) to obtain a map of the archaeological features in the ground. The GPR survey was undertaken at selected locations placed near (about 50 m) to a necropolis dating from the Messapian to the Roman imperial age, using a GSSI Sir System 2 incorporating 200 and 500 MHz centre frequency antennae. The selected areas (A and B) were surveyed along parallel 1 m spaced profiles using a 200 MHz antenna in area A and along parallel 0.5 m spaced profiles using a 500 MHz antenna in area B. For the selected areas the processed data were visualised in 3D space not only by means of the standard time slice technique, but also by means of a recently proposed approach, namely by iso-amplitude surfaces of the complex trace amplitude. The immediacy in revealing the spatial positioning of highly reflecting bodies, such as the anomaly interpreted as an old hypogeum room in area A, makes 3D visualisation techniques very attractive in archaeological applications of GPR. Their sensitivity to the signal/ noise ratio is, on the other hand, highlighted by the quite poor performance in area B, where the only reliable result provided by all the techniques was the ancient living surface reflection, whereas none of them could effectively enhance the visibility of weak hyperbola reflections noted on 2D sections and probably related to the walls located on the ancient living surface. The performance of the various techniques in these two different situations allowed insights into their main advantages and drawbacks to be gained. ¬© 2005 Elsevier Ltd. All rights reserved.</t>
  </si>
  <si>
    <t>502-512</t>
  </si>
  <si>
    <t>Journal of Archaeological Science</t>
  </si>
  <si>
    <t>60024353;60024353</t>
  </si>
  <si>
    <t>6507852479;7006572559</t>
  </si>
  <si>
    <t>Leucci, Giovanni;Negri, Segio</t>
  </si>
  <si>
    <t>Lecce</t>
  </si>
  <si>
    <t>Universita del Salento</t>
  </si>
  <si>
    <t>Leucci G.</t>
  </si>
  <si>
    <t>Use of ground penetrating radar to map subsurface archaeological features in an urban area</t>
  </si>
  <si>
    <t>S0305440305001986</t>
  </si>
  <si>
    <t>10.1016/j.jas.2005.09.006</t>
  </si>
  <si>
    <t>2-s2.0-31744446920</t>
  </si>
  <si>
    <t>19-26</t>
  </si>
  <si>
    <t>1066033X</t>
  </si>
  <si>
    <t>IEEE Control Systems</t>
  </si>
  <si>
    <t>;</t>
  </si>
  <si>
    <t>57225218137;56037994800</t>
  </si>
  <si>
    <t>Cliche, Jean Francois;Shillue, Bill</t>
  </si>
  <si>
    <t>Cliche J.F.</t>
  </si>
  <si>
    <t>Precision timing control for radioastronomy maintaining femtosecond synchronization in the atacama large millimeter array</t>
  </si>
  <si>
    <t>10.1109/MCS.2006.1580149</t>
  </si>
  <si>
    <t>2-s2.0-31944450722</t>
  </si>
  <si>
    <t>Ministry of Information and Communication</t>
  </si>
  <si>
    <t>MIC</t>
  </si>
  <si>
    <t>['simple evaluation', 'order approximation', 'optimum combining', 'mrc ).', 'form expressions', 'form expression', 'arbitrary numbers', 'also derive', 'accurate way']</t>
  </si>
  <si>
    <t>Adaptive antennas | Co-channel interference | M-ary phase shift keying (MPSK) | Optimum combining (OC)</t>
  </si>
  <si>
    <t>This paper presents approximate error rates of M-ary phase shift keying (MPSK) for optimum combining (OC) with multiple cochannel interferers in a flat Rayleigh fading channel. For the first-order approximation, we derive the closed-form expression for ordered mean eigenvalues of the interference-plus-noise covariance matrix, which facilitates performance evaluation for the OC with arbitrary numbers of interferers and antenna elements without Monte Carlo simulation and multiple numerical integrals. We also derive the closed-form expressions for approximate error rates of MPSK for the OC in terms of the average error rate of MPSK for maximal ratio combining (MRC). From the simple evaluation of ordered mean eigenvalues, we show that the first-order approximation gives a simple and accurate way to analyze the performance of the OC. ¬© 2006 IEEE.</t>
  </si>
  <si>
    <t>158-166</t>
  </si>
  <si>
    <t>IEEE Transactions on Vehicular Technology</t>
  </si>
  <si>
    <t>60013372;60013682</t>
  </si>
  <si>
    <t>7202649009;37960931800</t>
  </si>
  <si>
    <t>Kwak, Jin Sam;Lee, Jae Hong</t>
  </si>
  <si>
    <t>South Korea;United States</t>
  </si>
  <si>
    <t>Seoul;Austin</t>
  </si>
  <si>
    <t>Seoul National University;The University of Texas at Austin</t>
  </si>
  <si>
    <t>60013682;60013372</t>
  </si>
  <si>
    <t>Kwak J.</t>
  </si>
  <si>
    <t>Closed-form expressions of approximate error rates for optimum combining with multiple interferers in a Rayleigh fading channel</t>
  </si>
  <si>
    <t>10.1109/TVT.2005.861184</t>
  </si>
  <si>
    <t>2-s2.0-32144438118</t>
  </si>
  <si>
    <t>['wireless channels', 'upper bound', 'union bound', 'transmit antennas', 'transmission paths', 'time codes', 'temporal correlation', 'spatial correlation', 'several space', 'scatterers located', 'results demonstrate', 'receive antennas', 'numerical results', 'insufficient spacing', 'general space', 'expressions developed', 'close proximity', 'block error']</t>
  </si>
  <si>
    <t>Receiver diversity | Space-time coding | Transmitter diversity | Wireless channels | Wireless communications</t>
  </si>
  <si>
    <t>The robustness of space-time coding techniques for wireless channels that exhibit both temporal and spatial correlation is investigated. A general space-time covariance model is developed and employed to evaluate the exact pairwise error probability for space-time block codes. The expressions developed for the pairwise error probability are used in conjunction with the union bound to determine an upper bound for the probability of a block error. The block error probability is evaluated for several space-time codes and for wireless channels that exhibit varying degrees of spatial and temporal correlation. Numerical results are presented for a two-dimensional Gaussian scatterer model which has been shown to be consistent with recent field measurements of wireless channels. The results demonstrate that the best-case wireless channel is uncorrelated in both space and time. Correlation between transmission paths, due to insufficient spacing of the transmit antennas or scatterers located in close proximity to the mobile, can result in a significant performance degradation. The conditions that result in uncorrelated transmission paths are quantified in terms of the effective scattering radius and the spacing of the transmit and receive antennas. ¬© 2006 IEEE.</t>
  </si>
  <si>
    <t>219-233</t>
  </si>
  <si>
    <t>60005248;60032083;60078684</t>
  </si>
  <si>
    <t>6507431881;7402010291;57218985068</t>
  </si>
  <si>
    <t>Younkins, Larry T.;Su, Weifeng;Liu, K. J.Ray</t>
  </si>
  <si>
    <t>College Park;Buffalo;Baltimore</t>
  </si>
  <si>
    <t>A. James Clark School of Engineering;University at Buffalo, The State University of New York;Johns Hopkins University</t>
  </si>
  <si>
    <t>60078684;60032083;60005248</t>
  </si>
  <si>
    <t>Younkins L.T.</t>
  </si>
  <si>
    <t>On the robustness of space-time coding techniques based on a general space-time covariance model</t>
  </si>
  <si>
    <t>10.1109/TVT.2005.861181</t>
  </si>
  <si>
    <t>2-s2.0-32144445746</t>
  </si>
  <si>
    <t>DAAD19-01-1-0539</t>
  </si>
  <si>
    <t>['varying single', 'varying multiple', 'varying channel', 'unknown time', 'sufficient conditions', 'spreading code', 'signal subspace', 'input multiple', 'information sequence', 'differentially encoded', 'desired user', 'channel identifiability']</t>
  </si>
  <si>
    <t>Blind estimation | Direct sequence code division multiple access (DS-CDMA) | Doubly selective channel | Intersymbol interference (ISI) channels | Multiaccess communication | Multistep linear prediction (MSLP) | Multiuser interference (MUI) | Spread spectrum</t>
  </si>
  <si>
    <t>A multistep linear prediction (MSLP) approach is presented for blind channel estimation for short-code direct sequence code division multiple access signals in time-varying multipath channels using a receiver antenna array. The time-varying channel is assumed to be described by a complex exponential basis expansion model. First, a recently proposed MSLP approach to blind channel estimation for time-varying single-input multiple-output (SIMO) systems is extended to time-varying multiple-input multiple-output (MIMO) systems to define a "signal" subspace. Second, the knowledge of the spreading code of a desired user is exploited in conjunction with the signal subspace to estimate the time-varying channel of the desired user up to an unknown time-invariant scale factor. Equalization/detection for the desired user can be then carried out if the information sequence is differentially encoded/decoded. Sufficient conditions for channel identifiability are investigated. Three illustrative simulation examples are provided. ¬© 2006 IEEE.</t>
  </si>
  <si>
    <t>207-218</t>
  </si>
  <si>
    <t>60011754;60023290</t>
  </si>
  <si>
    <t>35608049000;7202199027</t>
  </si>
  <si>
    <t>Tugnait, Jitendra K.;Luo, Weilin</t>
  </si>
  <si>
    <t>Murray;Auburn</t>
  </si>
  <si>
    <t>Nokia USA;Auburn University</t>
  </si>
  <si>
    <t>60023290;60011754</t>
  </si>
  <si>
    <t>Tugnait J.</t>
  </si>
  <si>
    <t>Blind space-time multiuser channel estimation in time-varying DS-CDMA systems</t>
  </si>
  <si>
    <t>10.1109/TVT.2005.861209</t>
  </si>
  <si>
    <t>2-s2.0-32144445747</t>
  </si>
  <si>
    <t>W911NF-04-1-0224</t>
  </si>
  <si>
    <t>['time code', 'snr assuming', 'snr ).', 'simulation results', 'power control', 'polarized antennas', 'polarization discrimination', 'paper analyzes', 'noise ratio', 'instantaneous post', 'fading channels', 'envelope correlation', 'correlated nakagami', 'characteristic function']</t>
  </si>
  <si>
    <t>Fading | Maximal radio combining (MRC) | Polarization diversity | Power control | Transmit diversity</t>
  </si>
  <si>
    <t>This paper analyzes the performance of systems with dual-polarized antennas in correlated Nakagami-m fading channels as a function of envelope correlation and cross-polarization discrimination by means of the characteristic function of the instantaneous post-maximal ratio combining (MRC) signal-to-noise ratio (SNR). Systems of interest include systems with receive polarization diversity and systems with transmit and receive polarization diversity employing Alamouti space-time code. The expressions for the average symbol error probability as a function of SNR assuming no power control, and the expressions for the average required transmit power to achieve the constant desired post-MRC SNR assuming perfect fast power control, are derived. Finally, a comparison between analytical and simulation results is used to validate the analysis. ¬© 2006 IEEE.</t>
  </si>
  <si>
    <t>128-136</t>
  </si>
  <si>
    <t>60121655;60032006;60121655</t>
  </si>
  <si>
    <t>8843322000;6602895840;35602298100</t>
  </si>
  <si>
    <t>Jootar, Jittra;Diouris, Jean Francois;Zeidler, James R.</t>
  </si>
  <si>
    <t>United States;France</t>
  </si>
  <si>
    <t>San Diego;Nantes</t>
  </si>
  <si>
    <t>The Electrical and Computer Engineering Department;Universit√© de Nantes</t>
  </si>
  <si>
    <t>60121655;60032006</t>
  </si>
  <si>
    <t>Jootar J.</t>
  </si>
  <si>
    <t>Performance of polarization diversity in correlated Nakagami-m fading channels</t>
  </si>
  <si>
    <t>10.1109/TVT.2005.861163</t>
  </si>
  <si>
    <t>2-s2.0-32144453833</t>
  </si>
  <si>
    <t>['system parameters', 'system operating', 'receive antennas', 'rake receivers', 'rake receiver', 'outage probability', 'link performance', 'link designer', 'fading channel', 'combined paths', 'channel conditions']</t>
  </si>
  <si>
    <t>Barnes-type contour integral | Multivariate hypergeometric functions | Multivariate Lauricella functions | Nakagami-m fading | Two-dimensional (2-D) RAKE receiver</t>
  </si>
  <si>
    <t>The receivers that combine spatial antenna diversity with temporal multipath diversity are known as two-dimensional (2-D) RAKE receivers. In this paper, we consider the outage probability and the bit error rate performance of a coherent binary phase shift keying 2-D RAKE receiver in the context of an asynchronous direct sequence (DS)-code division multiple access (CDMA) system operating in a Nakagami-m fading channel with real and arbitrary fading parameters. The closed-form expressions derived for the two wireless performance measures are easily evaluated numerically and enable the link designer to examine the effects of system parameters, such as the number of receive antennas, RAKE fingers per antenna, and asynchronous CDMA users in the cell, as well as channel conditions, such as the amount of fading in the combined paths and the multipath intensity profile of the channel on the link performance. In addition, the diversity loss due to correlated fading among the spatially separated RAKE fingers is quantified. ¬© 2006 IEEE.</t>
  </si>
  <si>
    <t>104-114</t>
  </si>
  <si>
    <t>60010667;60017606-100849854;60017606</t>
  </si>
  <si>
    <t>11140179300;6506271922;7004556279</t>
  </si>
  <si>
    <t>Efthymoglou, George P.;Piboongungon, Terawat;Aalo, Valentine A.</t>
  </si>
  <si>
    <t>United States;Greece;Thailand</t>
  </si>
  <si>
    <t>Boca Raton;Piraeus;Bangkok</t>
  </si>
  <si>
    <t>Florida Atlantic University;University of Piraeus;TOT Corporation Public Company Limited</t>
  </si>
  <si>
    <t>60017606;60010667;100849854</t>
  </si>
  <si>
    <t>Efthymoglou G.</t>
  </si>
  <si>
    <t>Performance of DS-CDMA receivers with MRC in Nakagami-m fading channels with arbitrary fading parameters</t>
  </si>
  <si>
    <t>10.1109/TVT.2005.861204</t>
  </si>
  <si>
    <t>2-s2.0-32144454014</t>
  </si>
  <si>
    <t>['widely employed', 'uncorrelated mimo', 'transmitted data', 'system performance', 'rayleigh fading', 'rate adaptation', 'proposed algorithms', 'practical implementation', 'power control', 'paper lies', 'optimal solution', 'often coupled', 'numerical results', 'multiple antennas', 'mimo systems', 'main contribution', 'link adaptation', 'input multi', 'active antennas']</t>
  </si>
  <si>
    <t>Cholesky decomposition | Multi-input multi-output (MIMO) systems | QR decomposition</t>
  </si>
  <si>
    <t>Multi-input multi-output (MIMO) systems, with multiple antennas at both the transmitter and the receiver, are anticipated to be widely employed in future wireless networks due to their predicted tremendous system capacity. To protect the transmitted data against random channel impairment, it is desirable to consider link adaptation, such as rate adaptation and power control, to improve the system performance and guarantee certain quality of service. Based on the observation that link adaptation and antenna selection problems are often coupled, we propose a joint antenna subset selection and link adaptation study for MIMO systems. After the formulation of the multidimensional joint optimization problem, the main contribution of this paper lies in the design of efficient algorithms approaching the optimal solution for both uncorrelated and correlated MIMO channels. Specifically, we propose one simplified antenna selection and link adaptation rule based on the expected optimal number of active antennas for uncorrelated MIMO with Rayleigh fading and one for correlated MIMO channels only based on the slowly varying channel correlation information. Our proposed algorithms are verified through numerical results, demonstrating significant gains over traditional MIMO signaling, while feasible for practical implementation. ¬© 2006 IEEE.</t>
  </si>
  <si>
    <t>243-255</t>
  </si>
  <si>
    <t>60004923;60004923</t>
  </si>
  <si>
    <t>57198674210;7402206925</t>
  </si>
  <si>
    <t>Zhou, Quan;Dai, Huaiyu</t>
  </si>
  <si>
    <t>Raleigh</t>
  </si>
  <si>
    <t>NC State University</t>
  </si>
  <si>
    <t>Zhou Q.</t>
  </si>
  <si>
    <t>Joint antenna selection and link adaptation for MIMO systems</t>
  </si>
  <si>
    <t>10.1109/TVT.2005.861211</t>
  </si>
  <si>
    <t>2-s2.0-32144455703</t>
  </si>
  <si>
    <t>['two polarizations', 'sight components', 'severely interfere', 'receive antennas', 'polarized transmit', 'orthogonal polarization', 'large enough', 'iterative detection', 'hand polarizations', 'decoding receivers', 'circular right']</t>
  </si>
  <si>
    <t>Iterative decoders | Polarization diversity (PD) | Satellite communications | Space-time codes</t>
  </si>
  <si>
    <t>The use of dual-orthogonal polarization (horizontal/vertical or circular right-hand/left-hand polarizations) can increase the rate of transmission of satellite communication systems by a factor of two. However, the cross polar discriminations (XPDs) of the satellite and earth station antennas may be large enough to severely interfere between the two polarizations. In this paper, we investigate the use of space-time coding techniques in satellite-land mobile systems using dual-polarized transmit and receive antennas. In particular, we show that we can achieve significant gains by using layered space-time coding concepts and iterative detection and decoding receivers in communications systems employing polarization diversity channels in the presence of line-of-sight components. ¬© 2006 IEEE.</t>
  </si>
  <si>
    <t>188-199</t>
  </si>
  <si>
    <t>60018714-60023998;60018714;60018714</t>
  </si>
  <si>
    <t>6701538512;6603650484;7103082434</t>
  </si>
  <si>
    <t>Sellathurai, Mathini;Guinand, Paul;Lodge, John</t>
  </si>
  <si>
    <t>United Kingdom;Canada</t>
  </si>
  <si>
    <t>Cardiff;Ottawa</t>
  </si>
  <si>
    <t>Cardiff University;Communications Research Centre</t>
  </si>
  <si>
    <t>60023998;60018714</t>
  </si>
  <si>
    <t>Sellathurai M.</t>
  </si>
  <si>
    <t>Space-time coding in mobile satellite communications using dual-polarized channels</t>
  </si>
  <si>
    <t>10.1109/TVT.2005.861195</t>
  </si>
  <si>
    <t>2-s2.0-32144457518</t>
  </si>
  <si>
    <t>['time scheduler', 'saturates quickly', 'perfect csi', 'paper studies', 'nt due', 'noise ration', 'k mobiles', 'imperfect csit', 'ideal csit', 'duplex system', 'csit errors', 'base station', 'analytical framework']</t>
  </si>
  <si>
    <t>Channel estimation error | Cross-layer scheduling | Multiple antennas | Space-time scheduling</t>
  </si>
  <si>
    <t>This paper studies the effect of imperfect channel state information (CSIT) on the performance of multiple-antenna downlink scheduling for time-division-duplex system. The base station is equipped with nT transmit antennas and there are K mobiles in the system, each with single receive antenna. We propose an analytical framework to study the multiantenna downlink scheduling problem in the presence of imperfect CSIT at the base station. We found that with ideal CSIT, the space-time scheduler can achieve significant system capacity with respect to nT due to increased spatial channels. However, at moderate CSIT estimation error, the system performance using the ideal scheduling algorithm (designed for perfect CSI) saturates quickly with respect to nT and signal-to-noise ration (SNR) increases. This is because in the presence of imperfect CSIT, the scheduled data rate of a user may exceed the actual channel capacity and resulting in packet transmission outage. To realize the potential spatial multiplexing gain over nT and SNR, we propose an analytical framework to take into account of the packet transmission outage and propose scheduling solutions matching the imperfect CSIT situations. We found that, by considering the statistics of CSIT errors into the design, the proposed schemes provide significant system performance enhancement. ¬© 2006 IEEE.</t>
  </si>
  <si>
    <t>296-305</t>
  </si>
  <si>
    <t>60008592;60008592</t>
  </si>
  <si>
    <t>7005811464;57213217767</t>
  </si>
  <si>
    <t>Lau, Vincent K.N.;Jiang, Meilong</t>
  </si>
  <si>
    <t>Hong Kong</t>
  </si>
  <si>
    <t>Hong Kong University of Science and Technology</t>
  </si>
  <si>
    <t>Lau V.</t>
  </si>
  <si>
    <t>Performance analysis of multiuser downlink space-time scheduling for TDD systems with imperfect CSIT</t>
  </si>
  <si>
    <t>10.1109/TVT.2005.861198</t>
  </si>
  <si>
    <t>2-s2.0-32144461009</t>
  </si>
  <si>
    <t>CCR-0113385</t>
  </si>
  <si>
    <t>['substantially improved', 'studied numerically', 'single reflection', 'scattering environment', 'receiver orientations', 'receive antennas', 'mobile station', 'error probability', 'different polarizations', 'channel capacity', 'base station', 'approximately zero', 'also investigated']</t>
  </si>
  <si>
    <t>Channel capacity | Mobile communications | Polarization diversity</t>
  </si>
  <si>
    <t>A theoretical channel model is proposed to study the probability of error and channel capacity of multipolarization antenna systems for downlink mobile communications. The effect of scattering on polarization is first studied based on Fresnel reflection law. Expressions for correlation between antennas at both sides are derived for different polarizations. To simplify the analysis, it is assumed that there is only a single reflection and the path angular spread at the base station is approximately zero. Next, the probability of error and channel capacity are studied numerically for different antenna configurations. The impact of scattering environment on performance is also investigated. It is found that when a three-branch orthogonal structure is used for diversity at the mobile station, the error probability is invariant to receiver orientations, and the improvement is insignificant for more receive antennas. At the base station, both probability of error and channel capacity are substantially improved by using two transmit antennas that produce orthogonal polarizations in the direction of the mobile station, and the performance is invariant to rotations of the two transmit antennas. In addition, for almost all configurations, the performance becomes better in general for larger angular spread of reflectors. ¬© 2006 IEEE.</t>
  </si>
  <si>
    <t>256-269</t>
  </si>
  <si>
    <t>60032179;60032179</t>
  </si>
  <si>
    <t>57193400384;7006280121</t>
  </si>
  <si>
    <t>Zhou, Yan;Sayeed, Akbar M.</t>
  </si>
  <si>
    <t>Madison</t>
  </si>
  <si>
    <t>University of Wisconsin-Madison</t>
  </si>
  <si>
    <t>Zhou Y.</t>
  </si>
  <si>
    <t>Probability of error and capacity of multipolarization antenna systems for downlink mobile communications</t>
  </si>
  <si>
    <t>10.1109/TVT.2005.858172</t>
  </si>
  <si>
    <t>2-s2.0-32144463137</t>
  </si>
  <si>
    <t>['unitary matrices', 'properly selection', 'letter investigates', 'efficiently improve', 'distinct set', 'computer simulations', 'communication engineers']</t>
  </si>
  <si>
    <t>QPSK | Rayleigh fading | Space time coding | Unitary matrices</t>
  </si>
  <si>
    <t>This letter investigates a distinct set of complex unitary matrices for differential space time coding by using QPSK modulation. The numerical results show that the properly selection of the initial transmission matrix and the set of unitary matrices can efficiently improve the bit error rate (BER) performance, especially for the antennas correlated fading channel. The computer simulations are evaluated over slow and fast Rayleigh fading channels. Copyright ¬© 2006 The Institute of Electronics, Information and Communication Engineers.</t>
  </si>
  <si>
    <t>348-353</t>
  </si>
  <si>
    <t>E89-A</t>
  </si>
  <si>
    <t>IEICE Transactions on Fundamentals of Electronics, Communications and Computer Sciences</t>
  </si>
  <si>
    <t>60010432;60010432-60001187</t>
  </si>
  <si>
    <t>8932201600;56984282100</t>
  </si>
  <si>
    <t>Hou, Jia;Lee, Moon Ho</t>
  </si>
  <si>
    <t>China;South Korea</t>
  </si>
  <si>
    <t>Suzhou;Jeonju</t>
  </si>
  <si>
    <t>Soochow University;Jeonbuk National University</t>
  </si>
  <si>
    <t>60010432;60001187</t>
  </si>
  <si>
    <t>Hou J.</t>
  </si>
  <si>
    <t>QPSK differential space time coding on different unitary matrices sets and initializations</t>
  </si>
  <si>
    <t>10.1093/ietfec/e89-a.1.348</t>
  </si>
  <si>
    <t>2-s2.0-32244434854</t>
  </si>
  <si>
    <t>['virtual sa', 'virtual antenna', 'communication engineers', 'cell boundary', 'bss ).']</t>
  </si>
  <si>
    <t>Intercell interference | Intercell symbol timing offset | OFDM | Virtual smart antenna</t>
  </si>
  <si>
    <t>In this letter, a concept of virtual smart antenna (SA) is introduced for OFDM-based cellular systems with a frequency reuse factor equal to 1. A method of estimating intercell symbol timing offsets (STOs) from received OFDM signals impinging on virtual antenna is proposed for users at a cell boundary. Also, adaptive beamforming methods for virtual SA are proposed to reduce intercell interference (ICI) from adjacent base stations (BSs). Copyright ¬© 2006 The Institute of Electronics, Information and Communication Engineers.</t>
  </si>
  <si>
    <t>217-219</t>
  </si>
  <si>
    <t>E89-B</t>
  </si>
  <si>
    <t>IEICE Transactions on Communications</t>
  </si>
  <si>
    <t>60073747;60014237;60014237</t>
  </si>
  <si>
    <t>55722191300;24559103800;55472194900</t>
  </si>
  <si>
    <t>Park, Kyung Won;Lee, Kyu In;Cho, Yong Soo</t>
  </si>
  <si>
    <t>South Korea;South Korea</t>
  </si>
  <si>
    <t>Seongnam;Seoul</t>
  </si>
  <si>
    <t>Korea Electronics Technology Institute;Chung-Ang University</t>
  </si>
  <si>
    <t>60073747;60014237</t>
  </si>
  <si>
    <t>Park K.</t>
  </si>
  <si>
    <t>An intercell interference cancellation method for OFDM-based cellular systems using a virtual smart antenna</t>
  </si>
  <si>
    <t>10.1093/ietcom/e89-b.1.217</t>
  </si>
  <si>
    <t>2-s2.0-32244435140</t>
  </si>
  <si>
    <t>IST-2003-506745</t>
  </si>
  <si>
    <t>['whose signal', 'user position', 'terrestrial vehicle', 'sophisticated scenarios', 'signals emitted', 'sensors placed', 'seamlessly connected', 'quick employment', 'properly operate', 'perform self', 'overall system', 'mobile sources', 'localization station', 'localization infrastructures', 'known location', 'inherent mobility', 'especially tailored', 'emitting sources', 'emergency situations', 'emergency calls', 'demand ,"', 'attractive characteristic', 'achievable accuracy']</t>
  </si>
  <si>
    <t>Direction of arrival (DOA) estimation | Localization | Position location | Quaternions | Smart antennas</t>
  </si>
  <si>
    <t>Nowadays, wireless position location of multiple sources attracts considerable interest, not only for military, law-enforcement, and public safety applications, but also in the field of intelligent transportation systems and location-specific commercial services. In this paper, we present a complete, autonomous, and movable-on-demand localization system. It is based on the estimation of the direction of arrival of signals emitted by mobile sources, impinging on an array of sensors placed on board a mobile localization station, represented by any aerial or terrestrial vehicle. The system is especially tailored for wireless users unable to perform self-localization, and its most attractive characteristic is its inherent mobility, which allows a quick employment "on demand," in emergency situations, where other localization infrastructures are not present or are unable to properly operate. Procedures of autolocalization and autoorientation of the localization station, based on a set of emitting sources in known location, are considered as well. The user to be located should only be equipped with a very simple radio transmitter, whose signal can be received and identified by the localization station. Alternatively, in more sophisticated scenarios, the user's equipment can be a personal mobile phone, seamlessly connected with the localization station acting as a temporary base station. The performance of the overall system has been evaluated for a case of code division multiple access (CDMA)-based transceiver via computer simulations, showing that the achievable accuracy for locating the user position can fulfill the Federal Communications Commission (FCC) E-911 standard requirements for emergency calls over reasonably wide coverage areas. ¬© 2006 IEEE.</t>
  </si>
  <si>
    <t>25-42</t>
  </si>
  <si>
    <t>60012162;60012162;60012162</t>
  </si>
  <si>
    <t>6602324266;7003764884;6602523171</t>
  </si>
  <si>
    <t>Falletti, Emanuela;Lo Presti, Letizia;Sellone, Fabrizio</t>
  </si>
  <si>
    <t>Turin</t>
  </si>
  <si>
    <t>Politecnico di Torino</t>
  </si>
  <si>
    <t>Falletti E.</t>
  </si>
  <si>
    <t>SAM LOST smart antennas-based movable localization system</t>
  </si>
  <si>
    <t>10.1109/TVT.2005.858169</t>
  </si>
  <si>
    <t>2-s2.0-32244435788</t>
  </si>
  <si>
    <t>['simple peak', 'proposed method', 'input multiple', 'conventional mimo', 'communication engineers']</t>
  </si>
  <si>
    <t>MIMO | OFDM | Peak-to-average power ratio</t>
  </si>
  <si>
    <t>In this letter, a simple peak-to-average power ratio (PAPR) reduction method using subband permutation is proposed for multiple-input multiple-output orthogonal frequency division multiplexing (MIMOOFDM) systems. The proposed method is shown to have a 2-3 dB PAPR reduction gain for 2 transmit antennas, compared with the conventional MIMO-OFDM, and a low computational complexity at the transmitter and receiver. Copyright ¬© 2006 The Institute of Electronics, Information and Communication Engineers.</t>
  </si>
  <si>
    <t>220-222</t>
  </si>
  <si>
    <t>55722191300;55472194900</t>
  </si>
  <si>
    <t>Park, Kyung Won;Cho, Yong Soo</t>
  </si>
  <si>
    <t>A PAPR reduction method for MIMO-OFDM systems using subband permutation</t>
  </si>
  <si>
    <t>10.1093/ietcom/e89-b.1.220</t>
  </si>
  <si>
    <t>2-s2.0-32244443403</t>
  </si>
  <si>
    <t>['mobile station', 'invariably prejudicial', 'general expressions', 'diversity system', 'branch selection']</t>
  </si>
  <si>
    <t>Correlation | Diversity methods | Level-crossing problems | Rayleigh channels</t>
  </si>
  <si>
    <t>General exact expressions for the level crossing rate of dual-branch selection, equal-gain, and maximal-ratio combiners operating over unbalanced correlated Rayleigh channels are derived. Sample numerical results are presented by specializing the general expressions to a space-diversity system with horizontally spaced omnidirectional antennas at the mobile station. It is observed that, whereas power imbalance is invariably prejudicial, fading correlation may be advantageous with closely spaced antennas arranged parallel to the direction of motion. ¬© 2006 IEEE.</t>
  </si>
  <si>
    <t>37-39</t>
  </si>
  <si>
    <t>IEEE Communications Letters</t>
  </si>
  <si>
    <t>60029570;60029570;60029570</t>
  </si>
  <si>
    <t>8324300100;6506451414;55664036300</t>
  </si>
  <si>
    <t>Santos Filho, Jos√© C√¢ndido S.;Fraidenraich, Gustavo;Yacoub, Michel D.</t>
  </si>
  <si>
    <t>Brazil</t>
  </si>
  <si>
    <t>Campinas</t>
  </si>
  <si>
    <t>Universidade Estadual de Campinas</t>
  </si>
  <si>
    <t>Santos Filho J.</t>
  </si>
  <si>
    <t>Exact crossing rates of dual diversity over unbalanced correlated Rayleigh channels</t>
  </si>
  <si>
    <t>10.1109/LCOMM.2006.1576562</t>
  </si>
  <si>
    <t>2-s2.0-32444437164</t>
  </si>
  <si>
    <t>['outer code', 'interleaved space', 'existing concatenation', 'bit interleaver']</t>
  </si>
  <si>
    <t>Bit-interleaved space-time trellis coding (BISTTC) | Block fading | Interative decoding and demodulation (IDD) | Orthogonal frequency division multiplexing (OFDM) | Space-time block coding (STBC)</t>
  </si>
  <si>
    <t>In this paper, the performance of a bit-interleaved space-time trellis coding (BISTTC) scheme is investigated for orthogonal frequency division multiplexing (OFDM) systems utilizing multiple antennas. The BISTTC scheme considered here concatenates the outer code with the well-known spacetime trellis code (STTC) through a bit interleaver. Compared to existing concatenation of BICM with space-time block code (STBC), BISTTC has significant performance advantage in applications with low spectral efficiency and simple outer code, due to its ability to exploit available diversity resources more efficiently. ¬© 2006 IEEE.</t>
  </si>
  <si>
    <t>40-42</t>
  </si>
  <si>
    <t>60029445;60029445</t>
  </si>
  <si>
    <t>53874090100;7403231037</t>
  </si>
  <si>
    <t>Li, Yong;Moon, Jaekyun</t>
  </si>
  <si>
    <t>Minneapolis</t>
  </si>
  <si>
    <t>University of Minnesota Twin Cities</t>
  </si>
  <si>
    <t>Li Y.</t>
  </si>
  <si>
    <t>Bit-interleaved space-time trellis coding for frequency selective block fading channels</t>
  </si>
  <si>
    <t>10.1109/LCOMM.2006.1576563</t>
  </si>
  <si>
    <t>2-s2.0-32444439422</t>
  </si>
  <si>
    <t>['zero forcing', 'receiving side', 'proposed qostf', 'orthogonal space', 'orthogonal schemes', 'modulation advantage', 'diversity loss', 'better bit']</t>
  </si>
  <si>
    <t>MIMO | OFDM | QOSTF-OFDM | STBC | STFBC</t>
  </si>
  <si>
    <t>In this letter, we propose a quasi-orthogonal space-time-frequency (QOSTF) block coded orthogonal frequency division multiplexing (OFDM) that can achieve full symbol rate with four transmit antennas. Since the proposed QOSTF-OFDM cannot achieve frill diversity, we use a diversity advantage collection with zero forcing (DAC-ZF) decoder to compensate the diversity loss at the receiving side. Due to modulation advantage and collected diversity advantage, the proposed scheme exhibits a better bit-error rate performance than other orthogonal schemes.</t>
  </si>
  <si>
    <t>87-90</t>
  </si>
  <si>
    <t>ETRI Journal</t>
  </si>
  <si>
    <t>60001170;60001170;60001170</t>
  </si>
  <si>
    <t>57199207198;7202685939;8356616100</t>
  </si>
  <si>
    <t>Jin, Jiyu;Ryu, Kwan Woong;Park, Yongwan</t>
  </si>
  <si>
    <t>Gyeongsan</t>
  </si>
  <si>
    <t>Yeungnam University</t>
  </si>
  <si>
    <t>Jin J.</t>
  </si>
  <si>
    <t>A full rate quasi-orthogonal STF-OFDM with DAC-ZF decoder over wireless fading channels</t>
  </si>
  <si>
    <t>10.4218/etrij.06.0205.0086</t>
  </si>
  <si>
    <t>2-s2.0-32444441112</t>
  </si>
  <si>
    <t>['thus leading', 'synchronous transmission', 'single transmission', 'simulation results', 'rate expressions', 'proposed cooperation', 'motivates us', 'form bit', 'antenna devices', 'also derived', 'allows single']</t>
  </si>
  <si>
    <t>Additive white gaussian noise | Cooperative transmission | MPSK | Multiple access interference | Rayleigh fading | STBC | TDD-CDMA</t>
  </si>
  <si>
    <t>In time division duplex (TDD) code division multiple access (CDMA) systems, chip-synchronous transmission in the uplink is obtainable, thus leading to free multiple access interference in flat Rayleigh fading channels plus additive white Gaussian noise. This motivates us to develop a novel cooperative transmission strategy that allows single-antenna devices to benefit from spatial diversity using orthogonal signature sequences. The proposed cooperation is applicable to many digital modulation methods and achieves the fullest diversity level, low implementation complexity, and a full data rate. Closed-form bit-error-rate expressions were also derived and compared to simulation results in order to evaluate its validity. A variety of numerical results demonstrated the cooperation's superiority over single transmission under the same transmit power constraint.</t>
  </si>
  <si>
    <t>17-29</t>
  </si>
  <si>
    <t>60032624;60032624-101657121-119056933-115986444-112494410</t>
  </si>
  <si>
    <t>12242356200;7201353059</t>
  </si>
  <si>
    <t>Van Ho, Khuong;Kong, Hyung Yun</t>
  </si>
  <si>
    <t>South Korea;South Korea;Germany;South Korea;South Korea</t>
  </si>
  <si>
    <t>Ulsan;;Konstanz;;</t>
  </si>
  <si>
    <t>University of Ulsan;KICS;KIPS;IEICE;IEEK</t>
  </si>
  <si>
    <t>60032624;119056933;115986444;112494410;101657121</t>
  </si>
  <si>
    <t>Van Ho K.</t>
  </si>
  <si>
    <t>BER performance of cooperative transmission for the uplink of TDD-CDMA systems</t>
  </si>
  <si>
    <t>10.4218/etrij.06.0105.0071</t>
  </si>
  <si>
    <t>2-s2.0-32444446155</t>
  </si>
  <si>
    <t>['staggering cell', 'simple radar', 'new configuration', 'measure sea', 'like beam']</t>
  </si>
  <si>
    <t>A new configuration for a satellite-borne microwave radar to measure sea-surface wave processes and more accurately determine surface wind speed is proposed. It is shown that a satellite-borne microwave radar with a knife-like beam can be used to measure the variance of surface wave slopes. In comparison with a narrow radar beam, the knife-beam radar system allows the observation of each staggering cell at all incidence angles within the beam. Thus, a simple radar with a knife-like antenna pattern can make direct measurements not only of significant wave height but also of the surface wave slopes.</t>
  </si>
  <si>
    <t>17-18</t>
  </si>
  <si>
    <t>Bulletin of the American Meteorological Society</t>
  </si>
  <si>
    <t>60011774;;;;;</t>
  </si>
  <si>
    <t>35606391400;6603927691;6603845012;7006234839;6602856729;7005463367</t>
  </si>
  <si>
    <t>Karaev, Vladimir Yu;Kanevsky, M. B.;Balandina, G. N.;Challenor, P.;Gommenginger, C.;Srokosz, M.</t>
  </si>
  <si>
    <t>Institute of Applied Physics of the Russian Academy of Sciences</t>
  </si>
  <si>
    <t>Karaev V.Y.</t>
  </si>
  <si>
    <t>A new concept for remotely sensing ocean waves</t>
  </si>
  <si>
    <t>2-s2.0-32544444287</t>
  </si>
  <si>
    <t>['zinc porphyrin', 'royal society', 'pseudorotaxane system', 'different mono', 'complexation strength', 'binding constants', 'axial ligand']</t>
  </si>
  <si>
    <t>In this paper allosteric interactions are employed to enhance electron transfer in a pseudorotaxane system. Binding of an axial ligand (tbpy) to an electron donating mono-cavity appended zinc porphyrin (ZnP) increases the complexation strength to an electron accepting monosubstituted bipyridine, resulting in a more pronounced electron transfer process after excitation of the zinc porphyrin. Binding constants are presented for this host and different mono-substituted bipyridine guests. ¬© the Royal Society of Chemistry the Centre National de la Recherche Scientifique 2006.</t>
  </si>
  <si>
    <t>148-155</t>
  </si>
  <si>
    <t>New Journal of Chemistry</t>
  </si>
  <si>
    <t>60016529;60016529;60016529;60211917;60016529;60016529;60016529</t>
  </si>
  <si>
    <t>7003416572;7801474767;12244283000;6603312254;7004269267;7101643174;7103107882</t>
  </si>
  <si>
    <t>Thomassen, Paul J.;Foekema, Jantien;I Lluch, Ribera Jordana;Thordarson, Pall;Elemans, Johannes A.A.W.;Nolte, Roeland J.M.;Rowan, Alan E.</t>
  </si>
  <si>
    <t>Australia;Netherlands</t>
  </si>
  <si>
    <t>Sydney;Nijmegen</t>
  </si>
  <si>
    <t>Faculty of Science;Radboud University Nijmegen</t>
  </si>
  <si>
    <t>60211917;60016529</t>
  </si>
  <si>
    <t>Thomassen P.J.</t>
  </si>
  <si>
    <t>Self-assembly studies of allosteric photosynthetic antenna model systems</t>
  </si>
  <si>
    <t>10.1039/b510968j</t>
  </si>
  <si>
    <t>2-s2.0-32644433061</t>
  </si>
  <si>
    <t>171-172</t>
  </si>
  <si>
    <t>Journal of Obstetrics and Gynaecology</t>
  </si>
  <si>
    <t>60030816-100864712;60030816;60030816</t>
  </si>
  <si>
    <t>55994846500;35109059400;7401872590</t>
  </si>
  <si>
    <t>Das, S.;Hancock, B. W.;Powell, M. C.</t>
  </si>
  <si>
    <t>United Kingdom;United Kingdom</t>
  </si>
  <si>
    <t>Nottingham;Chesterfield</t>
  </si>
  <si>
    <t>Queen's Medical Centre;Obstetrics and Gynaecology</t>
  </si>
  <si>
    <t>60030816;100864712</t>
  </si>
  <si>
    <t>Das S.</t>
  </si>
  <si>
    <t>An unusual case of persistently elevated hCG in the absence of pregnancy</t>
  </si>
  <si>
    <t>R712180W3930X522</t>
  </si>
  <si>
    <t>10.1080/01443610500460182</t>
  </si>
  <si>
    <t>2-s2.0-32944470828</t>
  </si>
  <si>
    <t>['special requirements', 'solid materials', 'realization examples', 'radar systems', 'paper deals', 'paper concludes', 'n calculation', 'industrial purposes']</t>
  </si>
  <si>
    <t>Antenna | FMCW | Frequency band | Level measurement | Level sensing | Pulse | Radar | Reflectivity</t>
  </si>
  <si>
    <t>This paper deals with the use of radar systems for measuring the level of liquids or solid materials in a tank. This is the most used radar application for industrial purposes. The special requirements are high-lighted and the basis for S/N calculation is given. The two main radar methods (pulse and FMCW) as well as some realization examples and components are presented. This paper concludes with some remarks on radio approval activities for these ultra-wide band emitters.</t>
  </si>
  <si>
    <t>Frequenz</t>
  </si>
  <si>
    <t>January/February 2006</t>
  </si>
  <si>
    <t>Brumbi, Detlef</t>
  </si>
  <si>
    <t>Germany</t>
  </si>
  <si>
    <t>Deggendorf</t>
  </si>
  <si>
    <t>Deggendorf Institute of Technology</t>
  </si>
  <si>
    <t>Brumbi D.</t>
  </si>
  <si>
    <t>Industrial level sensing with radar</t>
  </si>
  <si>
    <t>10.1515/FREQ.2006.60.1-2.2</t>
  </si>
  <si>
    <t>2-s2.0-33144458763</t>
  </si>
  <si>
    <t>['wetness due', 'weather phenomena', 'performance may', 'performance controlling', 'millimeter radar', 'important comfort', 'generally taken', 'automotive market']</t>
  </si>
  <si>
    <t>Electromagnetic radiation effects | Millimeter wave radar | Road vehicle radar</t>
  </si>
  <si>
    <t>Automotive radar sensors, which fundamentally use millimeter wave signals, increasingly become one of the important comfort and collision mitigation products in the automotive market. Their performance may be affected by wetness due to adverse weather conditions unless proper antenna lens or radome design used, as implemented with the Bosch Long Range Radar System. The extension of automotive radar sensors from comfort to safety systems may further require intelligent features, such as detection of weather phenomena and performance controlling during adverse weather conditions. Hence, this work examines effects of wetness on the millimeter radar performance and methods to identify such phenomena. It reveals that, effects of wetness on millimeter radar has to be generally taken in to account and will provide performance information on automotive radar sensors. The information is used for controlling automotive radar sensor performance, which makes it more intelligent and robust in adverse weather conditions.</t>
  </si>
  <si>
    <t>28-30</t>
  </si>
  <si>
    <t>101505650;101505650;101505650;101505650;60011226</t>
  </si>
  <si>
    <t>12544740200;12545570700;7005567465;15064340700;7004621339</t>
  </si>
  <si>
    <t>Arage, Alebel;Hauk, Joachim;Steffens, Wolf;Kuehnle, Goetz;Jakoby, Rolf</t>
  </si>
  <si>
    <t>Germany;Germany</t>
  </si>
  <si>
    <t>Darmstadt;Leonberg</t>
  </si>
  <si>
    <t>Technische Universit√§t Darmstadt;Automotive Electronics - Driver Assistance / Development Long Range</t>
  </si>
  <si>
    <t>60011226;101505650</t>
  </si>
  <si>
    <t>Arage A.</t>
  </si>
  <si>
    <t>Identification of wetness on millimeter wave radar surface</t>
  </si>
  <si>
    <t>10.1515/FREQ.2006.60.1-2.28</t>
  </si>
  <si>
    <t>2-s2.0-33144470390</t>
  </si>
  <si>
    <t>['traditional dft', 'theoretical limit', 'sinusoidal signal', 'several applications', 'radar setup', 'radar sensors', 'radar output', 'location estimates', 'fmcw radar', 'extensive research', 'estimation variance', 'estimating frequencies', 'efficient solution', 'crlb ),', 'antenna beam']</t>
  </si>
  <si>
    <t>Distance measurement | FMCW radar | Frequency estimation</t>
  </si>
  <si>
    <t>In the field of object distance sensing, frequency modulated continuous wave (FMCW) radar sensors that transmit a sinusoidal signal with frequency linearly increasing in time are used in several applications. It is well-known that for FMCW radar the distance measurement reduces to the problem of estimating frequencies in the radar output that are proportional to the round trip delay time (RTDT) from the radar setup to objects in the antenna beam. With the discrete Fourier transformation (DFT) in combination with zero-padding and possible spectral interpolation there is an optimal and efficient solution for distinct single targets available that approaches the Cram√©r-Rao lower bound (CRLB), the theoretical limit in estimation variance. When location estimates of closely spaced objects are required, signal processing becomes more challenging. In this case, model-based frequency estimators that have been the topic of extensive research during the last two decades, pose an alternative to the traditional DFT-approach.</t>
  </si>
  <si>
    <t>31-36</t>
  </si>
  <si>
    <t>60021931-60024883;60021931-60024883;60021931-60024883</t>
  </si>
  <si>
    <t>7005887652;7006076657;57202164249</t>
  </si>
  <si>
    <t>Stelzer, A.;Pichler, M.;Schuster, S.</t>
  </si>
  <si>
    <t>Austria;Austria</t>
  </si>
  <si>
    <t>Linz;Linz</t>
  </si>
  <si>
    <t>Linz Center of Mechatronics GmbH;Johannes Kepler University Linz</t>
  </si>
  <si>
    <t>60024883;60021931</t>
  </si>
  <si>
    <t>Stelzer A.</t>
  </si>
  <si>
    <t>Frequency estimation in linear frequency modulated radar systems</t>
  </si>
  <si>
    <t>10.1515/FREQ.2006.60.1-2.31</t>
  </si>
  <si>
    <t>2-s2.0-33144478449</t>
  </si>
  <si>
    <t>National Aeronautics and Space Administration</t>
  </si>
  <si>
    <t>NASA</t>
  </si>
  <si>
    <t>['time modulation', 'systematic way', 'rayleigh flat', 'proposed constellations', 'performance index', 'noise ratio', 'new codes', 'new class', 'fading channels', 'existing codes', 'error rate', 'differential space', 'decoding strategy', 'constellation parameters', 'computationally simple', 'closely describes', 'antenna systems', '10 db']</t>
  </si>
  <si>
    <t>Fading channels | Multielement antenna arrays | Receiver diversity | Space-time codes | Transmitter diversity | Wireless communications</t>
  </si>
  <si>
    <t>In this paper, we propose a new design criterion and a new class of unitary signal constellations for differential space-time modulation for multiple-antenna systems over Rayleigh flat-fading channels with unknown fading coefficients. Extensive simulations show that the new codes have significantly better performance than existing codes. We have compared the performance of our codes with differential detection schemes using orthogonal design, Cayley differential codes, fixed-point-free group codes, and product of groups and for the same bit-error rate, our codes allow smaller signal-to-noise ratio (SNR) by as much as 10 dB. The design of the new codes is accomplished in a systematic way through the optimization of a performance index that closely describes the bit-error rate as a function of the SNR. The new performance index is computationally simple and we have derived analytical expressions for its gradient with respect to constellation parameters. Decoding of the proposed constellations is reduced to a set of one-dimensional closest point problems that we solve using parallel sphere decoder algorithms. This decoding strategy can also improve efficiency of existing codes. ¬© 2006 IEEE.</t>
  </si>
  <si>
    <t>115-140</t>
  </si>
  <si>
    <t>IEEE Transactions on Information Theory</t>
  </si>
  <si>
    <t>60007566;60007566;60007566</t>
  </si>
  <si>
    <t>8654953300;7202915099;7005966839</t>
  </si>
  <si>
    <t>Chen, Xinjia;Zhou, Kemin;Aravena, Jorge L.</t>
  </si>
  <si>
    <t>Baton Rouge</t>
  </si>
  <si>
    <t>Louisiana State University</t>
  </si>
  <si>
    <t>Chen X.</t>
  </si>
  <si>
    <t>A new family of unitary space-time codes with a fast parallel sphere decoder algorithm</t>
  </si>
  <si>
    <t>10.1109/TIT.2005.860421</t>
  </si>
  <si>
    <t>2-s2.0-33144480533</t>
  </si>
  <si>
    <t>['wireless communications', 'unequal powers', 'uncorrelated channels', 'statistical properties', 'statistical distribution', 'square error', 'small dimensions', 'sinrzf coresponds', 'simulations suggest', 'noise ratio', 'minimum mean', 'input multiple', 'gamma distribution', 'estimate accurately', 'errors even', 'correspondence studies', 'correspondence focuses', 'channel model', 'approximate distributions', 'also provided']</t>
  </si>
  <si>
    <t>Asymptotic distributions | Channel correlation | Error probability | Gamma approximation | Minimum mean square error (MMSE) receiver | Multiple-input multiple-output (MIMO) system | Random matrix | Signal-to-interference-plus-noise ratio (SINR)</t>
  </si>
  <si>
    <t>This correspondence studies the statistical distribution of the signal-to-interference-plus-noise ratio (SINR) for the minimum mean-square error (MMSE) receiver in multiple-input multiple-output (MIMO) wireless communications. The channel model is assumed to be (transmit) correlated Rayleigh flat-fading with unequal powers. The SINR can be decomposed into two independent random variables: SINR = SINRZF + T, where SINRZF coresponds to the SINR for a zero-forcing (ZF) receiver and has an exact Gamma distribution. This correspondence focuses on characterizing the statistical properties of Tusing the results from random matrix theory. First three asymptotic moments of T are derived for uncorrelated channels and channels with equicorrelations. For general correlated channels, some limiting upper bounds for the first three moments are also provided. For uncorrelated channels and correlated channels satisfying certain conditions, it is proved that T converges to a Normal random variable. A Gamma distribution and a generalized Gamma distribution are proposed as approximations to the finite sample distribution of T. Simulations suggest that these approximate distributions can be used to estimate accurately the probability of errors even for very small dimensions (e.g., two transmit antennas). ¬© 2006 IEEE.</t>
  </si>
  <si>
    <t>271-286</t>
  </si>
  <si>
    <t>60012708;60014439;60024941;60012708</t>
  </si>
  <si>
    <t>56558930800;12545522600;7102489264;7102640968</t>
  </si>
  <si>
    <t>Li, Ping;Paul, Debashis;Narasimhan, Ravi;Cioffi, John</t>
  </si>
  <si>
    <t>Santa Cruz;Davis;Palo Alto</t>
  </si>
  <si>
    <t>University of California, Santa Cruz;University of California, Davis;Stanford University</t>
  </si>
  <si>
    <t>60024941;60014439;60012708</t>
  </si>
  <si>
    <t>Li P.</t>
  </si>
  <si>
    <t>On the distribution of SINR for the MMSE MIMO receiver and performance analysis</t>
  </si>
  <si>
    <t>10.1109/TIT.2005.860466</t>
  </si>
  <si>
    <t>2-s2.0-33144487692</t>
  </si>
  <si>
    <t>Engineering and Physical Sciences Research Council</t>
  </si>
  <si>
    <t>GR/R17799/01</t>
  </si>
  <si>
    <t>EPSRC</t>
  </si>
  <si>
    <t>['wideband direction', 'transformer tank', 'tertiary windings', 'secondary windings', 'remote detection', 'radiated impulse', 'external site', 'external connections', 'coupling within', 'characteristics typical', 'antenna array']</t>
  </si>
  <si>
    <t>Condition monitoring | Location | Partial discharges | Power transformers | Radiometric measurements</t>
  </si>
  <si>
    <t>The remote detection of a transformer internal partial discharge (PD) has been demonstrated using mobile wideband radio-frequency receiving equipment. The PD is externally detectable due to coupling within the transformer tank, causing impulsive signals to be radiated from external connections. A wideband direction-finding technique using a four-antenna array has shown the source of the radiation to be the tertiary winding connections; the radiated impulse has characteristics typical of this method of emission. No other external site of radiation from the transformer was detected. Due to the lack of coupling to the primary and secondary windings, it is believed that the PD is present between the tertiary windings and the core. ¬© 2006 IEEE.</t>
  </si>
  <si>
    <t>528-530</t>
  </si>
  <si>
    <t>IEEE Transactions on Power Delivery</t>
  </si>
  <si>
    <t>60030480;60030480;60030480</t>
  </si>
  <si>
    <t>7403685173;6602976542;55768850400</t>
  </si>
  <si>
    <t>Moore, P. J.;Portugues, I. E.;Glover, I. A.</t>
  </si>
  <si>
    <t>Bath</t>
  </si>
  <si>
    <t>University of Bath</t>
  </si>
  <si>
    <t>Moore P.</t>
  </si>
  <si>
    <t>Partial discharge investigation of a power transformer using wireless wideband radio-frequency measurements</t>
  </si>
  <si>
    <t>10.1109/TPWRD.2005.848438</t>
  </si>
  <si>
    <t>2-s2.0-33244460023</t>
  </si>
  <si>
    <t>['stratospheric channel', 'speed trains', 'satellite systems', 'proposed scenario', 'particular attention', 'integrated services', 'ground stations', 'broadband services', 'based communications', 'antenna model', 'altitude platforms']</t>
  </si>
  <si>
    <t>In this article the provision of integrated services from high-altitude platforms (HAPs) is discussed, and a flexible communication system for HAP-based communications is identified and analyzed, with particular attention to the delivery of broadband services from HAPs to high-speed trains. The high coding gain required by the proposed scenario is achieved through adaptive concatenated coding schemes, while smart antennas operating with adaptive beamforming algorithms are employed at the ground stations. The simulated system performance based on a multi-antenna model of the stratospheric channel is reported, and the use of HAPs in synergy with terrestrial and satellite systems is discussed. ¬© 2006 IEEE.</t>
  </si>
  <si>
    <t>85-94</t>
  </si>
  <si>
    <t>IEEE Communications Magazine</t>
  </si>
  <si>
    <t>60012162;60012162;60012162;60012162</t>
  </si>
  <si>
    <t>6602324266;6603352162;57190400913;6602523171</t>
  </si>
  <si>
    <t>Falletti, Emanuela;Laddomada, Massimiliano;Mondin, Marina;Sellone, Fabrizio</t>
  </si>
  <si>
    <t>Integrated services from high-altitude platforms: A flexible communication system</t>
  </si>
  <si>
    <t>10.1109/MCOM.2006.1593555</t>
  </si>
  <si>
    <t>2-s2.0-33244482272</t>
  </si>
  <si>
    <t>['wl ).', 'widely linear', 'time variant', 'still arisen', 'shift keying', 'saic technology', 'saic concept', 'rectilinear contexts', 'potentially second', 'nonstationary observations', 'noncircular interferences', 'mobile level', 'many questions', 'increasing interest', 'gaussian msk', 'gain insight', 'currently studied', 'bpsk modulation', 'binary phase', 'baseband signal', 'approximately correspond']</t>
  </si>
  <si>
    <t>Binary phase-shift keying (BPSK) | Demodulation | Gaussian minimum shift keying (GMSK) | Interfences | MSK | Noncircular | Rectilinear | Single antenna interference cancellation (SAIC) | Virtual arrays | Widely linear</t>
  </si>
  <si>
    <t>For nonstationary observations, potentially second-order (SO) noncircular, the SO optimal complex filters are time variant and, under some conditions of noncircularity, widely linear (WL). For more than a decade, there has been an increasing interest in optimal WL filters in radiocommunications contexts involving rectilinear signals such as binary phase-shift keying (BPSK) signals. In particular, it has been pointed out that single antenna interference cancellation (SAIC) may be performed by such filters in the context of BPSK cellular networks. Recently, it has been shown that, by a simple algebraic operation of demodulation on the baseband signal, the minimum shift keying (MSK) and Gaussian MSK (GMSK) modulations can be made to approximately correspond to a BPSK modulation, allowing the application of the SAIC concept to the GSM cellular network at the mobile level, being currently studied for standardization, and offering significant improvements of the network's capacity. Despite the increasing interest in optimal WL filters in rectilinear or quasi-rectilinear contexts, many questions about their behavior and their performance have still arisen. The purpose of this paper is to gain insight into the behavior, properties, and performance of optimal WL array receivers, and thus of the SAIC technology, for the demodulation of BPSK, MSK, and GMSK signals corrupted by noncircular interferences. ¬© 2006 IEEE.</t>
  </si>
  <si>
    <t>870-883</t>
  </si>
  <si>
    <t>60107883;60107883</t>
  </si>
  <si>
    <t>7102614599;56132873600</t>
  </si>
  <si>
    <t>Chevalier, Pascal;Pipon, Fran√ßois</t>
  </si>
  <si>
    <t>France</t>
  </si>
  <si>
    <t>Gennevilliers</t>
  </si>
  <si>
    <t>Thales Communications &amp; Security</t>
  </si>
  <si>
    <t>Chevalier P.</t>
  </si>
  <si>
    <t>New insights into optimal widely linear array receivers for the demodulation of BPSK, MSK, and GMSK signals corrupted by noncircular interferences - Application to SAIC</t>
  </si>
  <si>
    <t>10.1109/TSP.2005.862946</t>
  </si>
  <si>
    <t>2-s2.0-33244483064</t>
  </si>
  <si>
    <t>['‚ àº20', '‚ àº0', '¬© 2006', 'type ii', 'two nuclei', 'theoretical models', 'spectral analysis', 'soft x', 'significantly higher', 'significant fraction', 'rights reserved', 'ray observations', 'present paper', 'physical properties', 'ngc 4038', 'mixing may', 'metal abundances', 'merging pair', 'main results', 'main contributors', 'least one', 'interstellar medium', 'important role', 'hot winds', 'hot ism', 'galaxies known', 'efficient mixing', 'deriving measures', 'deep co', 'data set', 'cool phase', 'co pressure', 'co clouds', 'cannot exclude', 'although due', '2 ).']</t>
  </si>
  <si>
    <t>Galaxies: individual (NGC 4038/4039) | Galaxies: interactions | Galaxies: peculiar | X-rays: galaxies | X-rays: ISM</t>
  </si>
  <si>
    <t>We investigate the physical properties of the interstellar medium (ISM) in the merging pair of galaxies known as the Antennae (NGC 4038/4039), using the deep co-added ‚àº411 ks Chandra ACIS-S data set. The method of analysis and some of the main results from the spectral analysis, such as metal abundances and their variations from ‚àº0.2 to ‚àº20-30 times solar, are described in Paper I (Baldi et al.). In the present paper we investigate in detail the physics of the hot emitting gas, deriving measures for the hot gas mass (‚àº107 M‚äô), cooling times (107-10 8 yr), and pressure (3.5 √ó 10-11 -2.8 √ó 1010 dyne cm-2). In at least one of the two nuclei (NGC 4038), the hot gas pressure is significantly higher than the CO pressure, implying that shock waves may be driven into the CO clouds. Comparison of the metal abundances with the average stellar yields predicted by theoretical models of SN explosions points to SNe of Type II as the main contributors of metals to the hot ISM. There is no evidence of any correlation between radio-optical star formation indicators and the measured metal abundances. Although due to uncertainties in the average gas density we cannot exclude that mixing may have played an important role, the short time required to produce the observed metal masses (‚â≤2 Myr) suggests that the correlations are unlikely to have been destroyed by efficient mixing. More likely, a significant fraction of Type II SN ejecta may be in a cool phase, in grains, or escaping in hot winds. In each case, any such fraction of the ejecta would remain undetectable with soft X-ray observations. ¬© 2006. The American Astronomical Society. All rights reserved.</t>
  </si>
  <si>
    <t>158-171</t>
  </si>
  <si>
    <t>1 I</t>
  </si>
  <si>
    <t>0004637X</t>
  </si>
  <si>
    <t>Astrophysical Journal</t>
  </si>
  <si>
    <t>60020680;60020680;60020680;60020680;60020680;60002312;60033125;60019702</t>
  </si>
  <si>
    <t>7101714468;57203054424;7005599650;7003747227;6603595919;7006495621;36079821600;7003456529</t>
  </si>
  <si>
    <t>Baldi, A.;Raymond, J. C.;Fabbiano, G.;Zezas, A.;Rots, A. H.;Schweizer, F.;King, A. R.;Ponman, T. J.</t>
  </si>
  <si>
    <t>United Kingdom;United States;United Kingdom;United States</t>
  </si>
  <si>
    <t>Leicester;Cambridge;Birmingham;Pasadena</t>
  </si>
  <si>
    <t>University of Leicester;Harvard-Smithsonian Center for Astrophysics;University of Birmingham;Carnegie Observatories</t>
  </si>
  <si>
    <t>60033125;60020680;60019702;60002312</t>
  </si>
  <si>
    <t>Baldi A.</t>
  </si>
  <si>
    <t>Chemical enrichment of the complex hot ism of the antennae galaxies. II. Physical properties of the hot gas and supernova feedback</t>
  </si>
  <si>
    <t>10.1086/497880</t>
  </si>
  <si>
    <t>2-s2.0-33644516446</t>
  </si>
  <si>
    <t>['verify fe', 'transfer properties', 'sar ).', 'rights reserved', 'radiation pattern', 'precise definition', 'plane wave', 'infinite element', 'ie error', 'geometry approximation', 'curvilinear geometries', 'convergence tests', 'cell phone', 'benchmark problem']</t>
  </si>
  <si>
    <t>Adaptive meshing | Electromagnetic (EM) scattering | Finite/infinite element (FE/IE) method | Mie series solution | Specific absorption rate (SAR)</t>
  </si>
  <si>
    <t>The electromagnetic (EM) transfer properties of a spherical human head model are investigated by using the coupled hp finite/infinite element (FE/IE) method. The benchmark problem of scattering a plane wave is utilized to verify FE/IE simulation based on Mie series solution. The convergence tests for curvilinear geometries and H(curl)-conforming elements adopt a precise definition of the discretization error incorporating the effects of geometry approximation. The radiation pattern from a short dipole antenna which models the cell phone is analyzed by evaluating the level and distribution of specific absorption rate (SAR). The FE/IE error is controlled by a self-adaptive process driven by an explicit a posteriori error estimate. ¬© 2005 Elsevier B.V. All rights reserved.</t>
  </si>
  <si>
    <t>570-579</t>
  </si>
  <si>
    <t>7 SPEC. ISS.</t>
  </si>
  <si>
    <t>0168874X</t>
  </si>
  <si>
    <t>Finite Elements in Analysis and Design</t>
  </si>
  <si>
    <t>60013372;60013372</t>
  </si>
  <si>
    <t>36889155400;7005076562</t>
  </si>
  <si>
    <t>Xue, Dong;Demkowicz, Leszek</t>
  </si>
  <si>
    <t>Austin</t>
  </si>
  <si>
    <t>The University of Texas at Austin</t>
  </si>
  <si>
    <t>Xue D.</t>
  </si>
  <si>
    <t>Modeling of electromagnetic absorption/scattering problems on curvilinear geometries using hp finite/infinite element method</t>
  </si>
  <si>
    <t>S0168874X05001514</t>
  </si>
  <si>
    <t>10.1016/j.finel.2005.11.007</t>
  </si>
  <si>
    <t>2-s2.0-33644516570</t>
  </si>
  <si>
    <t>['¬© 2006', 'unprecedented spatial', 'spectral resolution', 'rights reserved', 'ray observations', 'ngc 4038', 'n h', 'metal abundances', 'merging pair', 'hot ism', 'galaxies known', 'deep x', 'data set', '7 kev', '2 ).']</t>
  </si>
  <si>
    <t>Galaxies: individual (NGC 4038/39) | Galaxies: interactions | Galaxies: peculiar | X-rays: galaxies | X-rays: ISM</t>
  </si>
  <si>
    <t>We present an analysis of the properties of the hot interstellar medium (ISM) in the merging pair of galaxies known as the Antennae (NGC 4038/4039), performed using the deep, co-added ‚àº411 ks Chandra ACIS-S data set. These deep X-ray observations and Chandra's high angular resolution allow us to investigate the properties of the hot ISM with unprecedented spatial and spectral resolution. Through a spatially resolved spectral analysis, we find a variety of temperatures (from 0.2 to 0.7 keV) and N H (from Galactic to 2 √ó 10 21 cm -2). Metal abundances for Ne, Mg, Si, and Fe vary dramatically throughout the ISM from subsolar values (‚àº0.2) up to several times solar. ¬© 2006. The American Astronomical Society. All rights reserved.</t>
  </si>
  <si>
    <t>113-133</t>
  </si>
  <si>
    <t>Astrophysical Journal, Supplement Series</t>
  </si>
  <si>
    <t>56276041400;57203054424;7005599650;7003747227;6603595919;7006495621;36079821600;7003456529</t>
  </si>
  <si>
    <t>Chemical enrichment of the complex hot ISM of the Antennae galaxies. I. Spatial and spectral analysis of the diffuse X-ray emission</t>
  </si>
  <si>
    <t>10.1086/497914</t>
  </si>
  <si>
    <t>2-s2.0-33644523382</t>
  </si>
  <si>
    <t>['static time', 'radiation characteristics', 'psds made', 'nearly constant', 'magnetoresistive pr0', 'fixed illumination', 'findings show', 'co state', 'cm without', 'averaged photoconductance', '400 kv', '200 kv', '14 œºj', '10 k']</t>
  </si>
  <si>
    <t>Terahertz (THz) radiation characteristics have been investigated for voltage-biased photoswitching devices (PSDs) coupled with dipole antennas made on magnetoresistive Pr0.7Ca0.3MnO3 thin films. Even under a fixed illumination of femtosecond laser pulses with a power of 14 ŒºJ/cm2, we find the high electric strength in PSDs made on Pr0.7Ca0.3MnO3 thin films in the charge-ordered (CO) state at 10 K. THz radiation linearly enhances with an increase of the biased electric field up to 400 kV/cm without any change of the waveform of the radiated THz pulse. On the other hand, the static time-averaged photoconductance is nearly constant below 200 kV/cm but deviates from it above 200 kV/cm. Such behavior can be ascribed to an increase in the change of the fraction of photogenerated metallic patches within the CO insulating phase. Therefore our findings show that not only Pr0.7Ca0.3MnO3 but also other manganites having a CO state above room temperature may act as efficient THz radiation sources. ¬© 2006 Optical Society of America.</t>
  </si>
  <si>
    <t>179-182</t>
  </si>
  <si>
    <t>Journal of the Optical Society of America B: Optical Physics</t>
  </si>
  <si>
    <t>60024322-60024621;60024322</t>
  </si>
  <si>
    <t>7004513937;7006497099</t>
  </si>
  <si>
    <t>Kida, Noriaki;Tonouchi, Masayoshi</t>
  </si>
  <si>
    <t>Japan;Japan</t>
  </si>
  <si>
    <t>Tsukuba;Suita</t>
  </si>
  <si>
    <t>National Institute of Advanced Industrial Science and Technology;Osaka University</t>
  </si>
  <si>
    <t>60024621;60024322</t>
  </si>
  <si>
    <t>Kida N.</t>
  </si>
  <si>
    <t>Terahertz radiation from magnetoresistive Pr&lt;inf&gt;0.7&lt;/inf&gt;Ca&lt;inf&gt;0.3&lt;/inf&gt;MnO&lt;inf&gt;3&lt;/inf&gt; thin films under strong electric fields</t>
  </si>
  <si>
    <t>10.1364/JOSAB.23.000179</t>
  </si>
  <si>
    <t>2-s2.0-33644538899</t>
  </si>
  <si>
    <t>Russian Foundation for Basic Research</t>
  </si>
  <si>
    <t>2001-2056</t>
  </si>
  <si>
    <t>RFBR</t>
  </si>
  <si>
    <t>['weighting functions', 'wavenumber resolutions', 'substantially improved', 'spatial weighting', 'size tokamaks', 'simulations showed', 'simulations carried', 'scale devices', 'receiving antennas', 'output signal', 'numerical simulations', 'microwave scattering', 'increasing curvature', 'given distribution', 'doppler reflectometry', 'born approximation', 'axisymmetric distributions', 'allows one']</t>
  </si>
  <si>
    <t>An approach to numerical simulations of microwave scattering in Doppler reflectometry is developed that is based on calculations of the two-dimensional spatial weighting function in the Born approximation. The knowledge of the spatial weighting (or instrumental) function, which contains complete information on both forward and backward scattering processes, allows one to calculate the output signal of a quadrature diagnostic detector for any given distribution of the electron plasma density fluctuations. The weighting functions were computed for axisymmetric distributions of the background plasma density and for arbitrarily specified fields in the mouths of the emitting and receiving antennas. Simulations carried out for different model representations of the scattering fluctuations yielded quantitative estimates of both the spatial and wavenumber resolutions of Doppler reflectometry. The simulations showed that the resolution of the method proposed worsens with increasing curvature of the cut-off surface. Conditions are determined under which the resolution of the diagnostics in small-and medium-size tokamaks can be substantially improved by using converging microwave beams. The possibility of utilizing focused probing microwave beams in Doppler reflectometry on ITER-scale devices is discussed. ¬© Pleiades Publishing, Inc. 2006.</t>
  </si>
  <si>
    <t>47-55</t>
  </si>
  <si>
    <t>1063780X</t>
  </si>
  <si>
    <t>Plasma Physics Reports</t>
  </si>
  <si>
    <t>60017103;60017103</t>
  </si>
  <si>
    <t>6603884161;12764364600</t>
  </si>
  <si>
    <t>Bulanin, V. V.;Yafanov, M. V.</t>
  </si>
  <si>
    <t>Saint Petersburg</t>
  </si>
  <si>
    <t>Peter the Great St. Petersburg Polytechnic University</t>
  </si>
  <si>
    <t>Bulanin V.</t>
  </si>
  <si>
    <t>Spatial and spectral resolution of the plasma Doppler reflectometry</t>
  </si>
  <si>
    <t>10.1134/S1063780X06010053</t>
  </si>
  <si>
    <t>2-s2.0-33644667507</t>
  </si>
  <si>
    <t>['well resolved', 'w band', 'surface processes', 'southern plains', 'severe thunderstorms', 'retrograding dryline', 'recent years', 'radar technology', 'previously reported', 'power beamwidth', 'plane normal', 'oklahoma panhandle', 'mobile w', 'horizontal distance', 'finescale structure', 'dryline position', 'dryline event', 'describes flow', 'closely tied', 'better observations', 'band radar', 'absolute magnitude', '9 ms']</t>
  </si>
  <si>
    <t>The dryline has long been associated with the development of severe thunderstorms in the southern plains during the spring and early summer months. The propagation and structure of the dryline are closely tied to surface processes that are neither well understood nor well resolved with current observational capabilities. As a result, there are often large errors in forecasts of dryline position and structure. Improvements in radar technology have allowed for better observations of the dryline in recent years. Here, very finescale radar observations taken with the University of Massachusetts - Amherst (UMass) mobile W-band radar during an International H2O Project (IHOP) double-dryline event on 22 May 2002 in the Oklahoma panhandle are presented. The observations are placed in the context of the dryline secondary circulation, which describes flow in a plane normal to the dryline. The narrow, half-power beamwidth of the antenna on the W band (0.18¬∞) permitted the measurements of channels of upward (8-9 ms-1 over a horizontal distance of 50-100 m) and downward vertical velocity, greater in absolute magnitude than that previously reported in dryline field studies. A ground-based variational pseudo-multiple-Doppler processing technique is introduced, which is used to decompose time series-of RHI velocity data into horizontal and vertical wind components. The technique is applied to a retrograding dryline from 22 May 2002. Finescale structure of the retreating dryline interface is presented. ¬© 2006 American Meteorological Society.</t>
  </si>
  <si>
    <t>273-293</t>
  </si>
  <si>
    <t>Monthly Weather Review</t>
  </si>
  <si>
    <t>60021285;60030931;100362955</t>
  </si>
  <si>
    <t>57197454215;7007047895;7003945447</t>
  </si>
  <si>
    <t>Weiss, Christopher C.;Bluestein, Howard B.;Pazmany, Andrew L.</t>
  </si>
  <si>
    <t>Norman;Lubbock;Amherst</t>
  </si>
  <si>
    <t>University of Oklahoma;Texas Tech University;ProSensing Inc.</t>
  </si>
  <si>
    <t>60030931;60021285;100362955</t>
  </si>
  <si>
    <t>Weiss C.</t>
  </si>
  <si>
    <t>Finescale radar observations of the 22 May 2002 dryline during the International H&lt;inf&gt;2&lt;/inf&gt;O Project (IHOP)</t>
  </si>
  <si>
    <t>10.1175/MWR3068.1</t>
  </si>
  <si>
    <t>2-s2.0-33644746539</t>
  </si>
  <si>
    <t>['unprecedented set', 'temperature jumps', 'surrounding environment', 'srl ),', 'space administration', 'scale picture', 'resolution university', 'radiosonde data', 'possible reasons', 'oklahoma panhandle', 'observed near', 'observed across', 'national center', 'national aeronautics', 'moisture jumps', 'moisture detrainment', 'moist side', 'modulated continuous', 'massachusetts frequency', 'ior ).', 'high temporal', 'glow ),', 'eastern dryline', 'dryline environment', 'dryline ),', 'detailed observation', 'detailed analysis', 'convective initiation', 'boundary layer', 'band dual', 'atmospheric research', 'also used', 'acquired using', '8 km', '5 km', '2 k', '1 moister', '1 ),']</t>
  </si>
  <si>
    <t>A detailed analysis of the structure of a double dryline observed over the Oklahoma panhandle during the first International H2O Project (IHOP_2002) convective initiation (CI) mission on 22 May 2002 is presented. A unique and unprecedented set of high temporal and spatial resolution measurements of water vapor mixing ratio, wind, and boundary layer structure parameters were acquired using the National Aeronautics and Space Administration (NASA) scanning Raman lidar (SRL), the Goddard Lidar Observatory for Winds (GLOW), and the Holographic Airborne Rotating Lidar Instrument Experiment (HARLIE), respectively. These measurements are combined with the vertical velocity measurements derived from the National Center for Atmospheric Research (NCAR) Multiple Antenna Profiler Radar (MAPR) and radar structure function from the high-resolution University of Massachusetts frequency-modulated continuous-wave (FMCW) radar to reveal the evolution and structure of the late afternoon double-dryline boundary layer. The eastern dryline advanced and then retreated over the Homestead profiling site in the Oklahoma panhandle, providing conditions ripe for a detailed observation of the small-scale variability within the boundary layer and the dryline. In situ aircraft data, dropsonde and radiosonde data, along with NCAR S-band dual-polarization Doppler radar (S-Pol) measurements, are also used to provide the larger-scale picture of the double-dryline environment. Moisture and temperature jumps of about 3 g kg-1 and 1-2 K, respectively, were observed across the eastern radar fine line (dryline), more than the moisture jumps (1-2 g kg-1) observed across the western radar fine line (secondary dryline). Most updraft plumes observed were located on the moist side of the eastern dryline with vertical velocities exceeding 3 m s-1 and variable horizontal widths of 2-5 km, although some were as wide as 7-8 km. These updrafts were up to 1.5 g kg-1 moister than the surrounding environment. Although models suggested deep convection over the Oklahoma panhandle and several cloud lines were observed near the dryline, the dryline itself did not initiate any storms over the intensive observation region (IOR). Possible reasons for this lack of convection are discussed. Strong capping inversion and moisture detrainment between the lifting condensation level and the level of free convection related to an overriding drier air, together with the relatively small near-surface moisture values (less than 10 g kg-1), were detrimental to CI in this case. ¬© 2006 American Meteorological Society.</t>
  </si>
  <si>
    <t>294-310</t>
  </si>
  <si>
    <t>60006337;60106194;60021243;60006337;60024997;60002494;60020919;60000984;60008827;60008827;60006337;60006337;60032179;60024997</t>
  </si>
  <si>
    <t>6701648855;35551238800;6701469150;35419152500;35516146500;7004319487;57197046108;56822586300;6701590980;7404195755;7003796330;7004353549;6603764973;7410041005</t>
  </si>
  <si>
    <t>Demoz, Belay B.;Flamant, Cyrille;Weckwerth, Tammy M.;Whiteman, David;Evans, Keith;Fabry, Fr√©d√©ric;Di Girolamo, Paolo;Miller, David;Geerts, Bart;Brown, William;Schwemmer, Geary;Gentry, Bruce;Feltz, Wayne;Wang, Zhien</t>
  </si>
  <si>
    <t>France;United States;United States;United States;Italy;United States;United States;Canada;United States</t>
  </si>
  <si>
    <t>Guyancourt;Madison;Baltimore;Boulder;Potenza;Laramie;Greenbelt;Montreal;Lanham</t>
  </si>
  <si>
    <t>Laboratoire Atmosph√®res, Milieux, Observations Spatiales;University of Wisconsin-Madison;University of Maryland, Baltimore County (UMBC);National Center for Atmospheric Research;Universit√† degli Studi della Basilicata;University of Wyoming;NASA Goddard Space Flight Center;Universit√© McGill;Science Systems and Applications, Inc. (SSAI)</t>
  </si>
  <si>
    <t>60106194;60032179;60024997;60021243;60020919;60008827;60006337;60002494;60000984</t>
  </si>
  <si>
    <t>Demoz B.B.</t>
  </si>
  <si>
    <t>The dryline on 22 May 2002 during IHOP_2002: Convective-scale measurements at the profiling site</t>
  </si>
  <si>
    <t>10.1175/MWR3054.1</t>
  </si>
  <si>
    <t>2-s2.0-33644779028</t>
  </si>
  <si>
    <t>['usually generated', 'two types', 'technical characteristics', 'small number', 'representative curves', 'receiving antenna', 'randomly chosen', 'protections offered', 'protection offered', 'protection given', 'possibilities concerning', 'pointing direction', 'pfd masks', 'paper focuses', 'obtained results', 'northern hemisphere', 'new variable', 'masks establish', 'location longitude', 'large amount', 'heos ).', 'heo system', 'heo satellite', 'given latitude', 'geographical location', 'general conclusions', 'fs receiver', 'fixed service', 'etc .)', 'easily drawn', 'antenna gain', 'alternative ways']</t>
  </si>
  <si>
    <t>Fixed service | Highly elliptical orbit satellite systems | Interference</t>
  </si>
  <si>
    <t>This paper focuses on the protection of Fixed Service (FS) receivers from the aggregate interference produced by the satellites of multiple highly elliptical orbit satellite systems (HEOs). It analyzes the protection given to FS receivers operating in the 18 GHz frequency band by different power flux-density (pfd) masks.These masks establish the maximum allowable pfd produced by each HEO satellite at the Earth's surface.The protections offered by four different pfd masks are analysed in two interfering environments, each containing three HEO systems. Two types of HEO system, with different orbital characteristics, are considered: one having satellites that operate only in the northern hemisphere and another having satellites that operate in both hemispheres. To reflect the multiplicity of possibilities concerning the geographical location and technical characteristics of the victim FS receiver (e.g. latitude, longitude, azimuth and elevation of its receiving antenna, antenna gain, receiver noise temperature, etc.) a large amount of results and curves is usually generated by the studies, making it difficult to draw general conclusions on the protection offered by the pfd masks under analysis. In looking for alternative ways of presenting the obtained results, a new variable was defined:The interference in excess. This new variable was defined in a way so that its probability distribution function reflects the protection given to an FS receiver located at a given latitude with a given receiving antenna elevation angle. It indicates the protection of an FS receiver for which the location longitude and the azimuth of the pointing direction of its receiving antenna are randomly chosen. This allows the large amount of results to be compacted into a small number of more representative curves from which general conclusions on the protection offered by the different pfd masks are easily drawn. Copyright ¬© 2006 John Wiley &amp; Sons, Ltd.</t>
  </si>
  <si>
    <t>73-95</t>
  </si>
  <si>
    <t>International Journal of Satellite Communications and Networking</t>
  </si>
  <si>
    <t>Fortes, Jos√© Mauro P.</t>
  </si>
  <si>
    <t>Rio de Janeiro</t>
  </si>
  <si>
    <t>Pontif√≠cia Universidade Cat√≥lica do Rio de Janeiro</t>
  </si>
  <si>
    <t>Fortes J.</t>
  </si>
  <si>
    <t>On the power flux-density limits to protect the fixed service from HEO FSS satellites emissions in the 18 GHz band</t>
  </si>
  <si>
    <t>10.1002/sat.831</t>
  </si>
  <si>
    <t>2-s2.0-33644789942</t>
  </si>
  <si>
    <t>['tags read', 'tag orientations', 'supply chains', 'successfully implemented', 'successful read', 'shipping containers', 'rfid tags', 'research finds', 'reader antennae', 'read rate', 'highest likelihood', 'find ways', 'filled package', 'filled jars', 'filled bottles', 'facing downwards', 'dramatically reduce', '6 %).']</t>
  </si>
  <si>
    <t>Automatic identification | Logistics | Palletload | Radio frequency identification (RFID) | Shipping container | Supply chain</t>
  </si>
  <si>
    <t>The objective of this research was to determine the relationship between different product types and tag orientations on the readability of RFID tags on shipping containers in a palletload that is driven through a portal type reader. This research finds that the content of packages can dramatically reduce the read rate. Only 25% of the tags on shipping containers containing water-filled bottles could be read. Rice-filled jars had a higher read rate (80.6%). Even empty boxes did not have a 100% read rate. For the variables without appreciable package contents, only 74-79% of loads had all of their tags read. The orientation of the tag does make a difference, especially when coupled with a filled package between it and the reader antennae. Tags facing outwards, towards the reader antennae, had the highest likelihood of a successful read. When tags for the boxes of water-filled bottles were all facing downwards, no tags were read. Supply chain managers need to understand these limitations of the technology and find ways to overcome them before RFID can be successfully implemented in supply chains. Copyright ¬© 2005 John Wiley &amp; Sons, Ltd.</t>
  </si>
  <si>
    <t>45-54</t>
  </si>
  <si>
    <t>Packaging Technology and Science</t>
  </si>
  <si>
    <t>60031707;60031707;60031707;60031707</t>
  </si>
  <si>
    <t>7403070491;6603276250;12768710700;35512115800</t>
  </si>
  <si>
    <t>Clarke, Robert H.;Twede, Diana;Tazelaar, Jeffrey R.;Boyer, Kenneth K.</t>
  </si>
  <si>
    <t>East Lansing</t>
  </si>
  <si>
    <t>Michigan State University</t>
  </si>
  <si>
    <t>Clarke R.</t>
  </si>
  <si>
    <t>Radio frequency identification (RFID) performance: The effect of tag orientation and package contents</t>
  </si>
  <si>
    <t>10.1002/pts.714</t>
  </si>
  <si>
    <t>2-s2.0-33644794716</t>
  </si>
  <si>
    <t>['underlying structure', 'transmitted signals', 'thus help', 'technique combined', 'sufficiently exploiting', 'satisfied approximation', 'pilot section', 'ofdm systems', 'key problem', 'input multiple', 'great potential', 'computer simulations', 'channel time', 'channel estimator', 'channel estimation', 'also reduce']</t>
  </si>
  <si>
    <t>Channel equalization | Channel estimation | Doubly-selective fading | MIMO-OFDM</t>
  </si>
  <si>
    <t>Multiple-input multiple-output (MIMO) technique combined with orthogonal frequency division multiplexing (OFDM) modulation has a great potential for the coming broadband wireless communications standard. However, MIMO-OFDM system inherits the weakness of the OFDM to channel time-variation. Therefore, channel estimation is a key problem in MIMO-OFDM systems. In this paper, we propose an effective stagger time domain pilot structure, which can avoid the time domain cross interference in pilot section, thus help the channel estimator to obtain uncorrupted channel fading envelopes. Based on these estimates, the cascaded equalizer must eliminate both the ICI and the cross interference among the antennas to recover the transmitted signals. Here, by sufficiently exploiting the underlying structure of system transfer matrix, we propose a downsizing minimum mean square error (MMSE) equalizer, which can not only achieve the satisfied approximation to the conventional MMSE equalizer, but also reduce the computational complexity significantly. The validity of the proposed pilot structure and the downsizing MMSE equalizer is demonstrated by computer simulations.</t>
  </si>
  <si>
    <t>IEEJ Transactions on Electronics, Information and Systems</t>
  </si>
  <si>
    <t>60008107;60008107;60008107-60000251-101203133</t>
  </si>
  <si>
    <t>7405323640;57198824684;7404375669</t>
  </si>
  <si>
    <t>Li, Dongguo;Guo, Bin;Yamashita, Katsumi</t>
  </si>
  <si>
    <t>Japan;United States;Japan</t>
  </si>
  <si>
    <t>Sakai;New York;</t>
  </si>
  <si>
    <t>Osaka Prefecture University;IEEE;IEE of Japan</t>
  </si>
  <si>
    <t>60008107;60000251;101203133</t>
  </si>
  <si>
    <t>Li D.</t>
  </si>
  <si>
    <t>A novel channel estimation and equalization for MIMO-OFDM systems</t>
  </si>
  <si>
    <t>10.1541/ieejeiss.126.339</t>
  </si>
  <si>
    <t>2-s2.0-33644807473</t>
  </si>
  <si>
    <t>['tuning stubs', 'strategies used', 'simple half', 'simple dipole', 'rfid performance', 'resonant frequency', 'read performance', 'polar plots', 'metal packaging', 'improve efficiency', 'impedance matching', 'dipole tags', 'different methods', 'detuning effects', 'current densities', 'conducting surface', 'capacitive loading', 'antenna designs', 'adding 4', '928 mhz', '915 mhz', '4 cm', '2 cm']</t>
  </si>
  <si>
    <t>Antenna | Metal | Packaging | RFID</t>
  </si>
  <si>
    <t>An investigation into the use of various radio frequency identification (RFID) antenna designs was performed. Passive RFID tag antennae with a resonant frequency range of 902-928 MHz were tested for robustness and efficiency in the Packaging Science RFID Laboratory at the University of Florida. Commercially available single- and dual-dipole tags were examined for read performance. Electromagnetic modelling software was used to model the impedance matching and detuning effects of nearby conducting surfaces. s-Parameters, current densities and polar plots of various dipole designs were estimated. Strategies used to shorten antenna length, such as capacitive loading, were evaluated. A simple half-wave dipole antenna was modelled in order to determine the effect of length on resonant frequency and performance. Parameter sweeps showed that a length of 14.4 cm was required for resonance at 915 MHz and 50 Œ© termination. Capacitive loads shortened the dipole to 8.4 cm while adding 4.2 cm to height. It was verified that a conducting surface, such as metal packaging, had strong detuning effects on RFID tag antennae. Different methods, such as tuning stubs, alleviated the detuning effects by allowing bandwidths twice as large as with a simple dipole. Finally, the rationale for commercially available RFID antenna designs was discussed. It was found that analysis of actual antenna tag structures in the laboratory and exploring different methods to improve efficiency can lead to improvements in RFID performance. Copyright ¬© 2005 John Wiley &amp; Sons, Ltd.</t>
  </si>
  <si>
    <t>33-44</t>
  </si>
  <si>
    <t>60013959;60013959;60013959</t>
  </si>
  <si>
    <t>12768114700;6603406614;57193118253</t>
  </si>
  <si>
    <t>Chau, T. C.;Welt, B. A.;Eisentadt, W. R.</t>
  </si>
  <si>
    <t>Chau T.C.</t>
  </si>
  <si>
    <t>Analysis and characterization of transponder antennae for radio frequency identification (RFID) systems</t>
  </si>
  <si>
    <t>10.1002/pts.709</t>
  </si>
  <si>
    <t>2-s2.0-33644808471</t>
  </si>
  <si>
    <t>['wasp uses', 'transverse bands', 'somewhat like', 'possible role', 'possible functions', 'paravespula germanica', 'paper provides', 'paper deals', 'organelles present', 'mentioned organelles', 'longitudinal stripes', 'longest hairs', 'german wasp', 'frons plate', 'flight outside', 'distance away', 'chemical ambience', 'antennal segments']</t>
  </si>
  <si>
    <t>AFM and SEM procedures | Antennal organelles | Communication | Epicuticular structures | Social wasps</t>
  </si>
  <si>
    <t>This paper deals with hairs and organelles present on the head and antennae of the German wasp, Paravespula germanica, and their possible role in sensing the physical and chemical ambience, as well as in intercommunicating both while in flight outside or in the nest. Via scanning electron microscope photography, we detected on the frons plate of the wasp's head, hairs that were about 300 Œºm long and comprised the longest hairs on the body of the wasps. Additionally, the two antennae bore along their entire length photoreceptors, placoids, campaniforms, trichoids, and agmons. These organelles are located at high but variable density along the antennal segments. The paper provides the dimensions of each of the mentioned organelles, and discusses the possible functions of the organelles as well as of the hairs on the frons. Photographs taken via atomic force microscope reveal that the epicuticle of the antenna is of two typical shapes; one, bearing both longitudinal stripes as well as transverse bands that are about 1 Œºm width, and a second granulated form. Conceivably, the wasp uses the various organelles mentioned to communicate with its mates that are some distance away, somewhat like the use of radar by humans. ¬© 2000 Wiley-Liss, Inc.</t>
  </si>
  <si>
    <t>46-52</t>
  </si>
  <si>
    <t>1059910X</t>
  </si>
  <si>
    <t>Microscopy Research and Technique</t>
  </si>
  <si>
    <t>60005037;60005037;60005037;60110848;60005037</t>
  </si>
  <si>
    <t>6602984143;8541600500;9044046400;6603951432;35560529300</t>
  </si>
  <si>
    <t>Agmon, Ifaat;Plotkin, Marian;Ermakov, Natalya Y.;Barkay, Zahava;Ishay, Jacob S.</t>
  </si>
  <si>
    <t>Israel;Israel</t>
  </si>
  <si>
    <t>Tel Aviv-Yafo;Ramat Aviv</t>
  </si>
  <si>
    <t>Wolfson Applied Materials Research Centre;Sackler Faculty of Medicine</t>
  </si>
  <si>
    <t>60110848;60005037</t>
  </si>
  <si>
    <t>Agmon I.</t>
  </si>
  <si>
    <t>Antennal and cephalic organelles in the social wasp Paravespula germanica (hymenoptera, vespinae): Form and possible function</t>
  </si>
  <si>
    <t>10.1002/jemt.20271</t>
  </si>
  <si>
    <t>2-s2.0-33644840642</t>
  </si>
  <si>
    <t>Ministerio de Educaci√≥n Superior, Ciencia y Tecnolog√≠a, Rep√∫blica Dominicana</t>
  </si>
  <si>
    <t>TEC2004-00950/TCM</t>
  </si>
  <si>
    <t>MESCYT</t>
  </si>
  <si>
    <t>['walled horn', 'structures based', 'profiled horns', 'loaded horns', 'finite elements', 'efficient analysis', 'dimensional regions', 'conical dielectric', 'also carried']</t>
  </si>
  <si>
    <t>Conical antennas | Finite elements | Optimization of profiles | Spherical modes</t>
  </si>
  <si>
    <t>In this work, an efficient analysis of radiating structures based on bodies of revolution is dealt with. The procedure is a hybrid method based on a segmentation of the structure into two-dimensional regions, finite elements and a spherical computation domain surrounding the antenna, defining a boundary or port where a spherical mode expansion of the fields is used. A reduced order model is computed for a fast frequency sweep. To validate this method, some structures based on bodies of revolution as a rod dielectric antenna, conical dielectric-loaded horns, profiled horns and a monopole-dielectric resonator antenna are studied and results are compared with those demonstrated by other authors. The design of a smooth-walled horn by means of the optimization of the profile is also carried out. ¬© 2006 IEEE.</t>
  </si>
  <si>
    <t>899-907</t>
  </si>
  <si>
    <t>0018926X</t>
  </si>
  <si>
    <t>IEEE Transactions on Antennas and Propagation</t>
  </si>
  <si>
    <t>60028442;60028442;60017838;60028442</t>
  </si>
  <si>
    <t>24765953000;8693657000;7202580563;35614881800</t>
  </si>
  <si>
    <t>Gil, Jos√© Ma;Monge, Javier;Rubio, Jes√∫s;Zapata, Juan</t>
  </si>
  <si>
    <t>Spain;Spain</t>
  </si>
  <si>
    <t>Madrid;Badajoz</t>
  </si>
  <si>
    <t>Universidad Polit√©cnica de Madrid;Universidad de Extremadura</t>
  </si>
  <si>
    <t>60028442;60017838</t>
  </si>
  <si>
    <t>Gil J.M.</t>
  </si>
  <si>
    <t>A CAD-oriented method to analyze and design radiating structures based on bodies of revolution by using finite elements and generalized scattering matrix</t>
  </si>
  <si>
    <t>10.1109/TAP.2005.863145</t>
  </si>
  <si>
    <t>2-s2.0-33644884683</t>
  </si>
  <si>
    <t>Department for International Development, UK Government</t>
  </si>
  <si>
    <t>DFID</t>
  </si>
  <si>
    <t>['vane traps', 'traps baited', 'synthetic standards', 'sri lanka', 'sometimes caught', 'significant numbers', 'second component', 'rs )-(', 'reduced attractiveness', 'octanoic acid', 'naturally produced', 'ms data', 'minor component', 'male x', 'male beetles', 'major eag', 'laboratory bioassays', 'indian origin', 'gc data', 'gc analysis', 'gas chromatography', 'foremost pest', 'female beetles', 'ethyl lactate', 'eag response', 'cerambycidae ),', 'business media', 'arabica coffee', 'also identified', 'active component', '1 insect', ')-( iii', ')- 2', '), 2']</t>
  </si>
  <si>
    <t>(S)-2-hydroxy-3-decanone | (S,S)-2,3- dihydroxyoctane | 3-hydroxy-2-decanone | Cerambycidae | Coffee white stem borer | Coleoptera | Demonax balyi | Male sex pheromone | Xylotrechus quadripes</t>
  </si>
  <si>
    <t>The coffee white stem borer, Xylotrechus quadripes Chevrolat (Coleoptera: Cerambycidae), is the foremost pest of arabica coffee in India, Sri Lanka, China, Vietnam, and Thailand. Previous work showed that female beetles were attracted to traps baited with male beetles. Analyses of volatiles from male X. quadripes of Indian origin by gas chromatography (GC) linked to electroantennographic (EAG) recording from a female beetle antenna showed three male-specific components comprising more than 90% of the volatiles, two of which elicited EAG responses. The major EAG-active component was produced at up to 2 Œºg hr-1 insect-1 and was identified as (S)-2-hydroxy-3-decanone (I) by comparison of GC data, and mass (MS), infrared, and nuclear magnetic resonance (NMR) spectra with those of synthetic standards. The second component was identified as 3-hydroxy-2-decanone (II) produced in part by isomerization of I under the conditions of the GC analysis, although the NMR spectrum suggested it is naturally produced at up to 7% of I. The minor component that elicited an EAG response, present at 7% of the amount of I, was identified as (S,S)-2,3-dihydroxyoctane (III) from GC and MS data. 2-Hydroxy-3-octanone (0.2-0.5% of I), 2,3-decanedione (2% of I), 2-phenylethanol (3% of I), and octanoic acid (4% of I) were also identified in volatiles from male beetles. A general, stereospecific synthetic route to the enantiomers of 2-hydroxy-3-alkanones from the enantiomers of ethyl lactate was developed. The enantiomers of III were synthesized from (E)-2-octene by Sharpless asymmetric dihydroxylation. (S)-(I) was attractive to male X. quadripes in laboratory bioassays, but addition of (S,RS)-(III) at 10% of I reduced attractiveness. In field trials carried out in India with sticky, cross-vane traps, (S)- and (RS)-(I) attracted male X. quadripes and addition of (S,S)-(III) at 10% of I reduced attractiveness. Significant numbers of female Demonax balyi Pascoe (Coleoptera: Cerambycidae) were sometimes caught in traps baited with (S)-(I) alone. ¬© 2006 Springer Science + Business Media, Inc.</t>
  </si>
  <si>
    <t>195-219</t>
  </si>
  <si>
    <t>Journal of Chemical Ecology</t>
  </si>
  <si>
    <t>60003661;60003661;60003661;60003661;100422435;100422435-60009220;100422435;100422435;100422435;100422435</t>
  </si>
  <si>
    <t>7404435415;7006481138;6505884770;56703335000;12779438800;55946443000;12780752500;12780892500;12778291900;12778770400</t>
  </si>
  <si>
    <t>Hall, D. R.;Cork, A.;Phythian, S. J.;Chittamuru, S.;Jayarama, B. K.;Venkatesha, M. G.;Sreedharan, K.;Vinod Kumar, P. K.;Seetharama, H. G.;Naidu, R.</t>
  </si>
  <si>
    <t>India;United Kingdom;India</t>
  </si>
  <si>
    <t>Bengaluru;Chatham;Chikmagalur</t>
  </si>
  <si>
    <t>Bangalore University;Natural Resources Institute;Central Coffee Research Institute</t>
  </si>
  <si>
    <t>60009220;60003661;100422435</t>
  </si>
  <si>
    <t>Hall D.R.</t>
  </si>
  <si>
    <t>Identification of components of male-produced pheromone of coffee white stemborer, Xylotrechus quadripes</t>
  </si>
  <si>
    <t>10.1007/s10886-006-9360-0</t>
  </si>
  <si>
    <t>2-s2.0-33644886941</t>
  </si>
  <si>
    <t>Deutsche Forschungsgemeinschaft</t>
  </si>
  <si>
    <t>EL 249/2-1</t>
  </si>
  <si>
    <t>DFG</t>
  </si>
  <si>
    <t>['tibial pouches', 'tested extracts', 'specific interactions', 'specific bouquets', 'species effect', 'significantly different', 'receptor level', 'orchid bees', 'one extract', 'later exposed', 'given species', 'gas chromatography', 'four species', 'extracted species', 'electroantennographic detection', 'eag responses', 'display sites', 'different species', 'crosswise experiment', 'conspecific males', 'business media', 'attract females', 'antennal specialization', 'always maximal', 'accumulating complex', '34 peaks']</t>
  </si>
  <si>
    <t>EAG | Euglossini | GC-EAD | Odor bouquet | Olfaction | Sensory specialization</t>
  </si>
  <si>
    <t>Male neotropical orchid bees (Euglossini) collect odoriferous substances from orchids and other sources and store them in tibial pouches, accumulating complex and species-specific bouquets. These fragrances are later exposed at display sites, presumably to attract females or conspecific males or both. We hypothesized that the necessity to detect and recognize specific fragrance bouquets has led to peripheral chemosensory specializations in different species of orchid bees. To test this, excised male antennae of four species of Euglossa were stimulated with complete tibial extracts of the same four species in a crosswise experiment. In the majority of the tested extracts, the amplitude of the electroantennogram (EAG) response was significantly different between species and always maximal in males of the extracted species. This effect did not appear to result from a given species' increased sensitivity toward certain attractive components: gas chromatography with electroantennographic detection (GC-EAD) of one extract of Euglossa tridentata evoked similar and generalized response patterns in all four species, encompassing a total of 34 peaks that elicited antennal responses. Therefore, the species effect in EAG responses to complete extracts likely resulted from species-specific interactions of compounds at the receptor level. Antennal specialization to conspecific bouquets adds additional strength to the argument that specificity is an important evolutionary aspect of euglossine tibial fragrances. ¬© 2006 Springer Science + Business Media, Inc.</t>
  </si>
  <si>
    <t>71-79</t>
  </si>
  <si>
    <t>60025310;60010586;60025310</t>
  </si>
  <si>
    <t>6602861382;6602073801;55887806800</t>
  </si>
  <si>
    <t>Eltz, Thomas;Ayasse, Manfred;Lunau, Klaus</t>
  </si>
  <si>
    <t>Dusseldorf;Ulm</t>
  </si>
  <si>
    <t>Heinrich-Heine-Universit√§t D√ºsseldorf;Universit√§t Ulm</t>
  </si>
  <si>
    <t>60025310;60010586</t>
  </si>
  <si>
    <t>Eltz T.</t>
  </si>
  <si>
    <t>Species-specific antennal responses to tibial fragrances by male orchid bees</t>
  </si>
  <si>
    <t>10.1007/s10886-006-9352-0</t>
  </si>
  <si>
    <t>2-s2.0-33644896589</t>
  </si>
  <si>
    <t>['scattered waves', 'receiving antenna', 'radial direction', 'power flow', 'angle glint']</t>
  </si>
  <si>
    <t>Angle glint can be explained as distortions in the radar echo signal phase front, or alternatively, deviations of the direction of power flow from the radial direction. Here we show that these two theories yield identical results when the polarization of the scattered waves and the receiving antenna are considered. ¬© 2006 IEEE.</t>
  </si>
  <si>
    <t>206-210</t>
  </si>
  <si>
    <t>IEEE Transactions on Aerospace and Electronic Systems</t>
  </si>
  <si>
    <t>Kajenski, Peter J.</t>
  </si>
  <si>
    <t>Waltham</t>
  </si>
  <si>
    <t>Raytheon</t>
  </si>
  <si>
    <t>Kajenski P.J.</t>
  </si>
  <si>
    <t>Comparison of two theories of angle glint: Polarization considerations</t>
  </si>
  <si>
    <t>10.1109/TAES.2006.1603415</t>
  </si>
  <si>
    <t>2-s2.0-33644900203</t>
  </si>
  <si>
    <t>FP6 IST-2003-506745</t>
  </si>
  <si>
    <t>['systems plays', 'substantially different', 'stratospheric channel', 'specific portions', 'relative movement', 'receiving stations', 'receiver may', 'possible presence', 'level simulations', 'key role', 'kept low', 'international consortia', 'inherent characteristics', 'industrial communities', 'increasingly growing', 'impairments due', 'field trials', 'equalization algorithms', 'electromagnetic spectrum', 'definitively required', 'computational burden', 'communications applications', 'channel typologies', 'channel simulator', 'channel experienced', 'business media', 'adaptive modulation', 'adaptive beamforming']</t>
  </si>
  <si>
    <t>The interest of the scientific and industrial communities on the application of high altitude stratospheric platforms to communications is increasingly growing. Several research projects and field trials are being carried out by international consortia and specific portions of the electromagnetic spectrum have been allocated by the International Telecommunications Union (ITU) for communications applications. The channel experienced by such systems plays a key role for the provision of reliable communications services but, unfortunately, its inherent characteristics are substantially different from those of other channel typologies. Therefore, in order to design and simulate effective propagation impairment mitigation techniques such as adaptive modulation and coding or adaptive beamforming and equalization algorithms, an ad hoc channel model and simulator is definitively required. In this paper a novel channel model and a related channel simulator especially tailored for HAP-based communication systems are presented. The model is conceived for link-level simulations of point-to-point communication links, wherein both the transmitter and the receiver may be equipped with an array of antennas. Peculiar physical effects of the stratospheric channel are taken into account as well as impairments due to the possible presence of scatterers and relative movement of both transmitting and receiving stations. The structure of the channel simulator has been conceived to maintain the computational burden at required by the channel simulator is kept low by an efficient tapped delay line implementation. ¬© 2006 Springer Science+Business Media, Inc.</t>
  </si>
  <si>
    <t>59-75</t>
  </si>
  <si>
    <t>International Journal of Wireless Information Networks</t>
  </si>
  <si>
    <t>60012162-101712774-60000251;60012162;60016418;60016418-60000251-100605859</t>
  </si>
  <si>
    <t>6602324266;6602523171;6603523595;7004927899</t>
  </si>
  <si>
    <t>Falletti, Emanuela;Sellone, Fabrizio;Spillard, Candida;Grace, David</t>
  </si>
  <si>
    <t>United Kingdom;Italy;United States;Italy;United Kingdom</t>
  </si>
  <si>
    <t>York;Turin;New York;;York</t>
  </si>
  <si>
    <t>University of York;Politecnico di Torino;IEEE;Smart Ant Group atPolito;Communications Research Group</t>
  </si>
  <si>
    <t>60016418;60012162;60000251;101712774;100605859</t>
  </si>
  <si>
    <t>A transmit and receive multi-antenna channel model and simulator for communications from high altitude platforms</t>
  </si>
  <si>
    <t>10.1007/s10776-005-0017-7</t>
  </si>
  <si>
    <t>2-s2.0-33644908472</t>
  </si>
  <si>
    <t>Office of Naval Research</t>
  </si>
  <si>
    <t>N00014-98-1-0176</t>
  </si>
  <si>
    <t>ONR</t>
  </si>
  <si>
    <t>['wall thickness', 'wall images', 'target position', 'target locations', 'receive arrays', 'rather insensitive', 'proposed technique', 'paper shows', 'dielectric constant', 'corresponding trajectories', 'close proximity', 'array structure', 'antennas placed', 'algorithm corrects']</t>
  </si>
  <si>
    <t>A technique for target location estimation in through-the-wall radar imaging applications is presented. The algorithm corrects for the shifts in target positions due to ambiguities in the wall thickness and dielectric constant. We consider uniform walls and perform imaging using wideband beamforming, with the antennas placed against the wall. Behind-the-wall images are obtained using different structures of transmit and receive arrays. For each array structure, a trajectory of the shifts in the target locations is generated assuming different wall parameters. The target position is estimated as the intersection of the corresponding trajectories. The paper shows that for unknown wall thickness or dielectric constant, the point of intersection is the true target position. In the case when both parameters are unknown, the estimated target location is in close proximity to the target true position. It is demonstrated that the performance of the proposed technique is rather insensitive to the target location behind the wall and to various array structures. ¬© 2006 IEEE.</t>
  </si>
  <si>
    <t>301-315</t>
  </si>
  <si>
    <t>60000009;60000009;60000009</t>
  </si>
  <si>
    <t>7407144033;35242065300;56848471800</t>
  </si>
  <si>
    <t>Wang, Genyuan;Amin, Moeness G.;Zhang, Yimin</t>
  </si>
  <si>
    <t>Villanova</t>
  </si>
  <si>
    <t>Villanova University</t>
  </si>
  <si>
    <t>Wang G.</t>
  </si>
  <si>
    <t>New approach for target locations in the presence of wall ambiguities</t>
  </si>
  <si>
    <t>10.1109/TAES.2006.1603424</t>
  </si>
  <si>
    <t>2-s2.0-33644908754</t>
  </si>
  <si>
    <t>['strongly impact', 'stratospheric channel', 'smart antennas', 'rapid motion', 'provide medium', 'potential solutions', 'paper discusses', 'ofdm version', 'ofdm techniques', 'ofdm receiver', 'multipath fading', 'mobile environment', 'ieee 802', 'high gains', 'growing demand', 'great interest', 'frequency synchronization', 'doppler shift', 'currently experiencing', 'business media', 'beamforming techniques', 'beamforming algorithms', 'based communications', 'adaptive techniques']</t>
  </si>
  <si>
    <t>Beamforming | HAP | Multipath | OFDM | Synchronization</t>
  </si>
  <si>
    <t>High Altitude Platforms (HAPs) are currently experiencing a great interest as potential solutions for the growing demand of wireless broadband applications, but their rapid motion and the characteristics of the stratospheric channel, which may cause strong attenuation, multipath fading and Doppler shift, can strongly impact their performances. The described scenario requires the use of beamforming techniques, able to provide medium to high gains in a mobile environment. Given these premises, this paper discusses the conjugation of OFDM techniques with smart antennas for HAP-based communications, stressing the need for integration of the different functional blocks of an OFDM receiver. In fact, in order to face a time varying scenario, adaptive techniques are needed, and only a careful joint design of time and frequency synchronization with beamforming algorithms can guarantee reliable communication. The detailed and integrated receiver design described in the paper is based on the OFDM version of the IEEE 802.16a transmission standard. ¬© 2005 Springer Science+Business Media, Inc.</t>
  </si>
  <si>
    <t>43-57</t>
  </si>
  <si>
    <t>60012162;60085203-60012162;60012162;60012162-60000251</t>
  </si>
  <si>
    <t>12779898300;23993581900;7003764884;57190400913</t>
  </si>
  <si>
    <t>Borio, Daniele;Camoriano, Laura;Lo Presti, Letizia;Mondin, Marina</t>
  </si>
  <si>
    <t>Italy;Italy;United States</t>
  </si>
  <si>
    <t>Turin;Turin;New York</t>
  </si>
  <si>
    <t>Istituto Superiore Mario Boella;Politecnico di Torino;IEEE</t>
  </si>
  <si>
    <t>60085203;60012162;60000251</t>
  </si>
  <si>
    <t>Borio D.</t>
  </si>
  <si>
    <t>Beamforming and synchronization algorithms integration for OFDM HAP-based communications</t>
  </si>
  <si>
    <t>10.1007/s10776-005-0016-8</t>
  </si>
  <si>
    <t>2-s2.0-33644913941</t>
  </si>
  <si>
    <t>['successfully demonstrated', 'selective control', 'performed using', 'implemented using', '7 ghz']</t>
  </si>
  <si>
    <t>A novel multichannel vector sum phase shifter that is suitable for phased array antenna applications is demonstrated. Each channel is implemented using a distinct optical wavelength. Selective control of each channel is performed using an acousto-optic polarization coupler. The concept is successfully demonstrated for two individually controlled channels. For each channel, a continuously variable frequency linear phase shift is demonstrated between DC and 7 GHz, with the phasing range exceeding 100¬∞. ¬© 2006 Optical Society of America.</t>
  </si>
  <si>
    <t>577-579</t>
  </si>
  <si>
    <t>Optics Letters</t>
  </si>
  <si>
    <t>60011362;60011362;60011362</t>
  </si>
  <si>
    <t>7006182510;6602413355;7402039660</t>
  </si>
  <si>
    <t>Bui, Lam Anh;Ghorbani, Kamran;Mitchell, Arnan</t>
  </si>
  <si>
    <t>Australia</t>
  </si>
  <si>
    <t>Melbourne</t>
  </si>
  <si>
    <t>RMIT University</t>
  </si>
  <si>
    <t>Bui L.A.</t>
  </si>
  <si>
    <t>Multichannel vector sum phase shifter</t>
  </si>
  <si>
    <t>10.1364/OL.31.000577</t>
  </si>
  <si>
    <t>2-s2.0-33644914222</t>
  </si>
  <si>
    <t>['traps baited', 'tertiary mixtures', 'tentatively identified', 'synthetic compounds', 'sensing element', 'phyllocnistis citrella', 'novel pheromone', 'nonpolar phases', 'natural products', 'male moths', 'infrared data', 'gas chromatography', 'citrus leafminer', 'business media']</t>
  </si>
  <si>
    <t>(Z)-7-hexadecenal | (Z,Z)-7,11-hexadecadienal | (Z,Z,E)-7,11,13-Hexadecatrienal | Gracillariidae | Lepidoptera | Z7,Z11,E13-16Ald | Z7,Z11-16Ald | Z7-16Ald</t>
  </si>
  <si>
    <t>Using male antenna as the sensing element, three electroantennographic detection (EAD)-active peaks were detected from pheromone gland extracts of the citrus leafminer, Phyllocnistis citrella. Based on gas chromatography (GC)-mass spectrometry and GC-infrared data, the semiochemicals were tentatively identified as a novel pheromone, (Z,Z,E)-7,11,13-hexadecatrienal, a previously identified attractant, (Z,Z)-7,11-hexadecadienal, and (Z)-7-hexadecenal in a ratio of 30:10:1, respectively. Identification was confirmed with synthetic compounds, which gave retention times identical to those of the natural products on three capillary columns with polar and nonpolar phases. While traps baited only with the previously identified attractant alone did not catch any males in Brazil, binary and tertiary mixtures with the major constituents caught significantly more male moths than traps baited with five virgin females. ¬© 2006 Springer Science + Business Media, Inc.</t>
  </si>
  <si>
    <t>155-168</t>
  </si>
  <si>
    <t>60014439;60014439-60008088;60027678;100318494;60008088;60013918</t>
  </si>
  <si>
    <t>35569644800;12778190500;6603979412;36847762900;7003965363;35563043200</t>
  </si>
  <si>
    <t>Leal, Walter S.;Parra-Pedrazzoli, Ana Lia;Coss√©, Allard A.;Murata, Yasuhiro;Bento, Jos√© Maur√≠cio S.;Vilela, Evaldo F.</t>
  </si>
  <si>
    <t>United States;United States;Brazil;Brazil;Japan</t>
  </si>
  <si>
    <t>Peoria;Davis;Vicosa;Sao Paulo;Hamura</t>
  </si>
  <si>
    <t>USDA ARS National Center for Agricultural Utilization Research;University of California, Davis;Universidade Federal de Vicosa;Universidade de S√£o Paulo;Fuji Flavor Co., Ltd.</t>
  </si>
  <si>
    <t>60027678;60014439;60013918;60008088;100318494</t>
  </si>
  <si>
    <t>Leal W.</t>
  </si>
  <si>
    <t>Identification, synthesis, and field evaluation of the sex pheromone from the citrus leafminer, Phyllocnistis citrella</t>
  </si>
  <si>
    <t>10.1007/s10886-006-9358-7</t>
  </si>
  <si>
    <t>2-s2.0-33644914243</t>
  </si>
  <si>
    <t>['several authors', 'primary basis', 'optimum number', 'optimal number', 'manufacturing complexity', 'important figure', 'important factor', 'discrimination performance', 'discrimination functions', 'determining antenna', 'coverage area', 'array faces', 'antenna performance', 'antenna faces', 'addressed previously']</t>
  </si>
  <si>
    <t>The number of array faces is an important factor in determining antenna and radar system performance, cost, and manufacturing complexity. The subject of determining the optimum number of antenna faces has been addressed previously by several authors [1-5] using various figures of merit. For active phased array radars performing tracking and discrimination functions, the important figure of merit for antenna performance is power-aperture-gain (PAG) product. We determine the optimal number of faces by choosing PAG product as the figure of merit for the same tracking and discrimination performance at maximum scan angles. Given equal antenna performance at maximum scan angles in the coverage area, cost is the primary basis for comparison in the selection of the number of faces for a modern active phased array radar system. ¬© 2006 IEEE.</t>
  </si>
  <si>
    <t>351-360</t>
  </si>
  <si>
    <t>60005248;60005248</t>
  </si>
  <si>
    <t>6602771204;7202771665</t>
  </si>
  <si>
    <t>Jablon, Allan;Agrawal, Ashok</t>
  </si>
  <si>
    <t>Baltimore</t>
  </si>
  <si>
    <t>Johns Hopkins University</t>
  </si>
  <si>
    <t>Jablon A.</t>
  </si>
  <si>
    <t>Optimal number of array faces for active phased array radars</t>
  </si>
  <si>
    <t>10.1109/TAES.2006.1603428</t>
  </si>
  <si>
    <t>2-s2.0-33644923775</t>
  </si>
  <si>
    <t>Foundation for Research, Science and Technology</t>
  </si>
  <si>
    <t>FRST</t>
  </si>
  <si>
    <t>['weakly attractive', 'single component', 'new zealand', 'mo period', 'mass spectrometry', 'latter compound', 'increased attraction', 'gas chromatography', 'elicited responses', 'electroantennogram detection', 'business media', 'active throughout', '8 ).', '4 ng', '23hy ),', '2003 using', '19hy ),', '18hy ),']</t>
  </si>
  <si>
    <t>(Z)-7-nonadecen-11-one | (Z)-7-octadecen-11-one | (Z)-7-tricosen-11-one | (Z)-7-tricosene | Australian guava moth | Carposinidae | Coscinoptycha improbana | Lepidoptera | Phenology | Trapping trials</t>
  </si>
  <si>
    <t>Pheromone gland extracts of the Australian guava moth Coscinoptycha improbana (Lepidoptera: Carposinidae), contained four compounds that elicited responses from male moth antennae in gas chromatography-electroantennogram detection (GC-EAD) analyses. These were identified by GC-mass spectrometry as (Z)-7-tricosene (Z7-23Hy), (Z)-7-octadecen-11-one (Z7-11-one-18Hy), (Z)-7-nonadecen-11-one (Z7-11-one-19Hy), and (Z)-7-tricosen-11-one (Z7-11-one-23Hy) at a ratio of 65:23.5:1.5:10, respectively. Z7-23Hy, Z7-11-one-18Hy, and Z7-11-one-23Hy have not previously been reported as lepidopteran sex pheromone components. Z7-11-one-18Hy was active as a single component, and was synergized by Z7-11-one-23Hy but not Z7-11-one-19Hy, although the latter compound was weakly attractive as a single component. Addition of Z7-23Hy further increased attraction. The amount of the major pheromone component, Z7-11-one-18Hy in female pheromone gland extracts was estimated to be 16.4 ng/female (N = 8). Phenological data gathered over a 12-mo period in 2002 and 2003 using the binary blend indicated that moths are active throughout the year. The pheromone has already been employed to monitor the spread of C. improbana in New Zealand and detect its presence in Queensland, Australia. ¬© 2006 Springer Science + Business Media, Inc.</t>
  </si>
  <si>
    <t>221-237</t>
  </si>
  <si>
    <t>60003436;60003436;60028676-60032270;60003436;60003436;60003436;</t>
  </si>
  <si>
    <t>7103332642;35577557600;7201536828;57220723784;6506146629;26434212900;6602855888</t>
  </si>
  <si>
    <t>Gibb, A. R.;Suckling, D. M.;Morris, B. D.;Dawson, T. E.;Bunn, B.;Comeskey, D.;Dymock, J. J.</t>
  </si>
  <si>
    <t>United States;New Zealand;New Zealand</t>
  </si>
  <si>
    <t>Fargo;Auckland;Auckland</t>
  </si>
  <si>
    <t>North Dakota State University;ESR - Mt Albert Science Centre;Horticulture and Food Research Institute of New Zealand Ltd.</t>
  </si>
  <si>
    <t>60032270;60028676;60003436</t>
  </si>
  <si>
    <t>Gibb A.R.</t>
  </si>
  <si>
    <t>(Z)-7-tricosene and monounsaturated ketones as sex pheromone components of the Australian guava moth Coscinoptycha improbana: Identification, field trapping, and phenology</t>
  </si>
  <si>
    <t>10.1007/s10886-006-9361-z</t>
  </si>
  <si>
    <t>2-s2.0-33644924383</t>
  </si>
  <si>
    <t>Hanyang University</t>
  </si>
  <si>
    <t>HY-2004-I</t>
  </si>
  <si>
    <t>HYU</t>
  </si>
  <si>
    <t>['total volume', 'slant slits', 'shaped patch', 'main patch', 'letter presents', 'ground plane', 'frequency bands', 'dmb services', 'covers gsm850']</t>
  </si>
  <si>
    <t>Internal antenna | Multiband antenna | Planar inverted-F antenna (PIFA) | Wideband antenna</t>
  </si>
  <si>
    <t>This letter presents a novel wideband planar inverted F-antenna, which covers GSM850/DCS1800/DCS1900/ IMT2000/WLAN/DMB services at the same time. The proposed antenna consists of a main patch with a pair of slant slits and L-shaped patch and occupies a total volume of 15 √ó 44 √ó 8 mm 3. The triple frequency bands are obtained by changing the length and width of a slant slit 1 on the main patch. A very wide impedance bandwidth characteristic is achieved by optimizing not only the length and height of a L-shaped patch between the main patch and ground plane but also the length and width of a pair of slits on the main patch which is excited by the modified coplanar waveguide-feed. Good broadside radiation patterns are achieved for all six-frequency bands of interest. ¬© 2006 IEEE.</t>
  </si>
  <si>
    <t>113-115</t>
  </si>
  <si>
    <t>60024872;60024872;60024872</t>
  </si>
  <si>
    <t>56175628900;55455644500;56535582400</t>
  </si>
  <si>
    <t>Park, Hoon;Chung, Kyungho;Choi, Jaehoon</t>
  </si>
  <si>
    <t>Park H.</t>
  </si>
  <si>
    <t>Design of a planar inverted-F antenna with very wide impedance bandwidth</t>
  </si>
  <si>
    <t>10.1109/LMWC.2006.869866</t>
  </si>
  <si>
    <t>2-s2.0-33644985389</t>
  </si>
  <si>
    <t>['standard errors', 'slightly higher', 'results obtained', 'remain within', 'nondestructive testing', 'near field', 'lens antennas', 'field measurements', 'far field', 'dielectric properties', 'content prediction', 'content determination', 'cereal grain', 'calibration calculated', 'bulk density', 'beam horn', '8 ghz']</t>
  </si>
  <si>
    <t>Bulk density | Dielectric properties | Far field | Microstrip | Microwaves | Moisture content | Near field</t>
  </si>
  <si>
    <t>Feasibility of measurement of the dielectric properties for bulk density and moisture-content determination in cereal grain and oilseed with inexpensive microstrip antennas in the near field is discussed. Results obtained for wheat and soybeans with a pair of single-patch microstrip antennas operating at 5.8 GHz and 24¬∞C are compared to those taken in the far field with a pair of focused-beam horn/lens antennas. The standard errors of calibration calculated for bulk density and moisture-content prediction from measurement of the dielectric properties in the near field are slightly higher than those corresponding to far-field measurements but remain within an acceptable error range. Copyright ¬© American Society for Nondestructive Testing.</t>
  </si>
  <si>
    <t>Research in Nondestructive Evaluation</t>
  </si>
  <si>
    <t>60026715;60026715</t>
  </si>
  <si>
    <t>7005330870;7403081273</t>
  </si>
  <si>
    <t>Trabelsi, Samir;Nelson, Stuart O.</t>
  </si>
  <si>
    <t>Athens</t>
  </si>
  <si>
    <t>USDA ARS Russell Research Center (RRC)</t>
  </si>
  <si>
    <t>Trabelsi S.</t>
  </si>
  <si>
    <t>Near-field measurements of dielectric properties of granular materials with microstrip antennas for microwave-sensing applications</t>
  </si>
  <si>
    <t>X0884153325</t>
  </si>
  <si>
    <t>10.1080/09349840600582050</t>
  </si>
  <si>
    <t>2-s2.0-33644988232</t>
  </si>
  <si>
    <t>Eunice Kennedy Shriver National Institute of Child Health and Human Development</t>
  </si>
  <si>
    <t>R37HD023103</t>
  </si>
  <si>
    <t>NICHD</t>
  </si>
  <si>
    <t>['young children', 'whose attention', 'visible part', 'two windows', 'two variables', 'two doors', 'trial depended', 'toddlers searched', 'search performance', 'search errors', 'ramp behind', 'proximity relations', 'previous research', 'past research', 'occluding panel', 'object representations', 'object boundaries', 'near ceiling', 'influence adults', 'hidden body', 'findings suggest', 'experiments 2', 'experiment 4', 'experiment 1', 'directed attention', 'difficulty searching', 'barrier wall']</t>
  </si>
  <si>
    <t>Previous research has shown that young children have difficulty searching for a hidden object whose location depends on the position of a partly visible physical barrier. Across four experiments, we tested whether children's search errors are affected by two variables that influence adults' object-directed attention: object boundaries and proximity relations. Toddlers searched for a car that rolled down a ramp behind an occluding panel and stopped on contact with a barrier. The car's location on each trial depended on the placement of the barrier behind one of two doors in the panel. In Experiment 1, when a part of the car (a pompom on an antenna) was visible at the same distance from the object as the barrier wall in past research, search performance was above chance but below ceiling. In Experiments 2 and 3, when the visible part was close to the hidden body of the car and could be seen through one of two windows in the doors of the occluding panel, performance was near ceiling. In Experiment 4, when only the barrier was visible through one of the same windows, performance was at chance. Toddlers' search for a hidden object therefore is affected by the proximity of a visible part of the object, though not by the proximity of a separate visible landmark. These findings suggest a parallel between the object representations of young children and those of adults, whose attention is directed to objects and spreads in a gradient-like fashion within an object. ¬© 2006 Blackwell Publishing Ltd.</t>
  </si>
  <si>
    <t>97-107</t>
  </si>
  <si>
    <t>1363755X</t>
  </si>
  <si>
    <t>Developmental Science</t>
  </si>
  <si>
    <t>60009982;60014313;60009982</t>
  </si>
  <si>
    <t>6506548722;7007009280;7004416908</t>
  </si>
  <si>
    <t>Shutts, Kristin;Keen, Rachel;Spelke, Elizabeth S.</t>
  </si>
  <si>
    <t>Amherst MA;Cambridge</t>
  </si>
  <si>
    <t>University of Massachusetts Amherst;Harvard University</t>
  </si>
  <si>
    <t>60014313;60009982</t>
  </si>
  <si>
    <t>Shutts K.</t>
  </si>
  <si>
    <t>Object boundaries influence toddlers' performance in a search task</t>
  </si>
  <si>
    <t>10.1111/j.1467-7687.2005.00466.x</t>
  </si>
  <si>
    <t>2-s2.0-33645018293</t>
  </si>
  <si>
    <t>['worm stage', 'schistosome parasite', 'schistosome infection', 'oligomeric ldn', 'natural system', 'moieties found', 'galnac transferase', 'fucosyltransferase ix', 'fluorescently labelled', 'enzymatically released', 'dimeric ldn', 'diantennary n', 'composition hex3', 'chromatographic methods', 'carry dimers', 'also occur', 'acetylglucosamine residues', '[¬± fuc', '12819 ].']</t>
  </si>
  <si>
    <t>Mass spectrometry | Parasite | Terminal N-acetylgalactosamine | Trematode</t>
  </si>
  <si>
    <t>N-Glycans from glycoproteins of the worm stage of the human parasite Schistosoma mansoni were enzymatically released, fluorescently labelled and analysed using various mass spectrometric and chromatographic methods. A family of 28 mainly core-Œ±1-6-fucosylated, diantennary N-glycans of composition Hex3-4HexNAc6-12Fuc1-6 was found to carry dimers of N,N‚Ä≤-diacetyllactosediamine [LacdiNAc or LDN; GalNAc(Œ≤1-4)GlcNAc(Œ≤1-] with or without fucose Œ±1-3-linked to the N-acetylglucosamine residues in the antennae {GalNAc(Œ≤1-4) [¬±Fuc(Œ±1-3)]GlcNAc(Œ≤1-3)GalNAc(Œ≤1-4)[¬±Fuc(Œ± 1-3)]GlcNAc(Œ≤1-}. To date, oligomeric LDN and oligomeric fucosylated LDN (LDNF) have been found only on N-glycans from mammalian cells engineered to express Caenorhabditis elegansŒ≤4-GalNAc transferase and human Œ±3-fucosyltransferase IX [Z. S. Kawar et al. (2005) J Biol Chem280, 12810-12819]. It now appears that LDN(F) repeats can also occur in a natural system such as the schistosome parasite. Like monomeric LDN and LDNF, the dimeric LDN(F) moieties found here are expected to be targets of humoral and cellular immune responses during schistosome infection. ¬© 2005 FEBS.</t>
  </si>
  <si>
    <t>347-361</t>
  </si>
  <si>
    <t>1742464X</t>
  </si>
  <si>
    <t>FEBS Journal</t>
  </si>
  <si>
    <t>60015618;60015618;60015618;60015618</t>
  </si>
  <si>
    <t>6603761005;6603046993;7004457679;35464389800</t>
  </si>
  <si>
    <t>Wuhrer, Manfred;Koeleman, Carolien A.M.;Deelder, Andr√© M.;Hokke, Cornelis H.</t>
  </si>
  <si>
    <t>Netherlands</t>
  </si>
  <si>
    <t>Leiden</t>
  </si>
  <si>
    <t>Leiden University Medical Center - LUMC</t>
  </si>
  <si>
    <t>Wuhrer M.</t>
  </si>
  <si>
    <t>Repeats of LacdiNAc and fucosylated LacdiNAc on N-glycans of the human parasite Schistosoma mansoni</t>
  </si>
  <si>
    <t>10.1111/j.1742-4658.2005.05068.x</t>
  </si>
  <si>
    <t>2-s2.0-33645037853</t>
  </si>
  <si>
    <t>['œñpsii ),', '¬© 2006', 'varied principally', 'taxonomic differences', 'taxonomic composition', 'stratified waters', 'spectral fluorescence', 'saturation intensity', 'psii light', 'processes downstream', 'physiological acclimation', 'photosystem ii', 'photosynthetic performance', 'phenotypic response', 'phenotypic plasticity', 'perhaps counterintuitively', 'parameters relating', 'parameters related', 'maximum etr', 'max ),', 'increasing depth', 'evaluated using', 'environmental conditions', 'ek ),', 'decreasing light', 'carbon fixation', 'american society']</t>
  </si>
  <si>
    <t>Variability in the photosynthetic performance of natural phytoplankton communities, due to both taxonomic composition and the physiological acclimation of these taxa to environmental conditions, was assessed at contrasting sites within a temperate shelf sea region. Physiological parameters relating to the structure of the photosystem II (PSII) antenna and processes downstream from PSII were evaluated using a combination of fast repetition rate fluorescence, oxygen flash yields, spectral fluorescence, and 14C photosynthesis versus irradiance measurements. Parameters relating to PSII antenna structure, specifically the functional absorption cross-section (œÉPSII) and the chlorophyll to PSII reaction center ratio, varied principally as a result of spatial (horizontal) taxonomic differences. Phenotypic plasticity in the size of the PSII light-harvesting antenna appeared to be limited. In contrast, parameters related to electron transport rates (ETRs) downstream of PSII, including the maximum ETR (1/œÑPSII), the chlorophyll-specific maximum rate of carbon fixation (P*max), and the light-saturation intensity (Ek), all decreased from the surface to the subsurface chlorophyll maximum (SCM) in stratified waters. The primary photoacclimation response to the vertical light gradient thus resulted in decreasing light-saturated carbon fixation per reaction center with increasing depth. Increases in the ratio of PSII reaction centers to carbon fixation capacity thus dominated the phenotypic response to decreased irradiance within the SCM. Perhaps counterintuitively, phytoplankton populations within fully mixed water columns, characterized by low mean irradiance, were acclimated or adapted to relatively high irradiance. ¬© 2006, by the American Society of Limnology and Oceanography, Inc.</t>
  </si>
  <si>
    <t>936-949</t>
  </si>
  <si>
    <t>Limnology and Oceanography</t>
  </si>
  <si>
    <t>60010934-60001359;60001359;60010934;60010934;60010934;60004759;60001359;60010934</t>
  </si>
  <si>
    <t>15619764000;6506336560;12785923100;55293452100;12786565700;24286376400;7004506358;7004729953</t>
  </si>
  <si>
    <t>Moore, C. Mark;Suggett, David J.;Hickman, Anna E.;Kim, Young Nam;Tweddle, Jacqueline F.;Sharples, Jonathan;Geider, Richard J.;Holligan, Patrick M.</t>
  </si>
  <si>
    <t>United Kingdom;United Kingdom;United Kingdom</t>
  </si>
  <si>
    <t>Southampton;Liverpool;Colchester</t>
  </si>
  <si>
    <t>National Oceanography Centre Southampton;Proudman Oceanographic Laboratory;University of Essex</t>
  </si>
  <si>
    <t>60010934;60004759;60001359</t>
  </si>
  <si>
    <t>Moore C.</t>
  </si>
  <si>
    <t>Phytoplankton photoacclimation and photoadaptation in response to environmental gradients in a shelf sea</t>
  </si>
  <si>
    <t>10.4319/lo.2006.51.2.0936</t>
  </si>
  <si>
    <t>2-s2.0-33645053495</t>
  </si>
  <si>
    <t>['years due', 'winter survival', 'winter grazing', 'uniform habitat', 'treatment resulted', 'term changes', 'tag readers', 'system consisting', 'subnivean system', 'subnivean space', 'snow melt', 'snow cover', 'small rodents', 'shaped antennas', 'results suggest', 'results offer', 'provide data', 'positive correlation', 'physically enclosing', 'mechanistic explanation', 'increased survival', 'inaccessible patches', 'ice covering', 'fixed tube', 'females showed', 'corresponded well', 'body mass', 'animals living']</t>
  </si>
  <si>
    <t>Experiment | Microtus | PIT-tag | Population dynamics | Subnivean</t>
  </si>
  <si>
    <t>1. In Fennoscandia during winter small rodents spend most of their time in the subnivean space, between the snow cover and the ground. The subnivean space is probably not a uniform habitat, but broken into accessible and inaccessible patches by ice covering the vegetation. This might reduce access to otherwise available food resources. 2. To test whether ice formations reduce access to food and thus limit winter survival of small rodents, we conducted an experiment where we increased subnivean space by adding corrugated aluminium sheets on the ground before onset of winter. The sheets prevented ice formation, thus mimicking natural occurring subnivean space, and providing more room for animals living in the subnivean space to forage. 3. During the experiment 142 Microtus oeconomus were passive induced transponder (PIT)-tagged, and a system consisting of fixed tube-shaped antennas and PIT-tag readers were used to provide data to analyse winter survival and individual subnivean space use. The extent of winter grazing was measured after snow melt by examining percentage area grazed. 4. The treatment resulted in increased survival which corresponded well with significantly higher space use and more grazing under the sheets. 5. Females showed a positive correlation between probability of survival and body mass while no such effect was observed in males. 6. The results suggest that the snow cover reduces survival in winter by physically enclosing the vegetation in ice and thus reducing access to otherwise available food resources. The amount of ice and its configuration might vary between years due to changing weather patterns. Our results offer a mechanistic explanation for variations in winter survival and suggest incorporating climate variables in future small rodent models. 7. Directional and long-term changes in climate might result in increased ice formation in the subnivean system. Such deterioration may lead to reduced winter survival and act by stabilizing population dynamics and dampening vole cyclicity. ¬© 2006 British Ecological Society.</t>
  </si>
  <si>
    <t>156-166</t>
  </si>
  <si>
    <t>Journal of Animal Ecology</t>
  </si>
  <si>
    <t>60010348;60010348</t>
  </si>
  <si>
    <t>12788569900;57201601674</t>
  </si>
  <si>
    <t>Korslund, Lars;Steen, Harald</t>
  </si>
  <si>
    <t>Oslo</t>
  </si>
  <si>
    <t>Universitetet i Oslo</t>
  </si>
  <si>
    <t>Korslund L.</t>
  </si>
  <si>
    <t>Small rodent winter survival: Snow conditions limit access to food resources</t>
  </si>
  <si>
    <t>10.1111/j.1365-2656.2005.01031.x</t>
  </si>
  <si>
    <t>2-s2.0-33645104558</t>
  </si>
  <si>
    <t>['two irradiances', 'thus narrowing', 'temperatures decreased', 'temperature shift', 'temperature decrease', 'stronger development', 'significant shift', 'shaded plants', 'seven days', 'scots pine', 's2qb -)', 's2qa -,', 's2 recombination', 'respectively ).', 'reaction center', 'quenching capacity', 'psii revealed', 'plants exposed', 'photosystem ii', 'photosynthetic apparatus', 'photosynthetic activity', 'photochemical quenching', 'photochemical efficiency', 'p680 +)', 'oxygen evolution', 'needles showed', 'moderate light', 'moderate irradiances', 'might result', 'lower temperatures', 'low temperatures', 'initial values', 'initial fv', 'increased probability', 'higher temperatures', 'greater decrease', 'fm value', 'fm remained', 'fm close', 'exposed seedlings', 'exposed plants', 'expoesd seedlings', 'epoxidation state', 'energy partitioning', 'effect depended', 'dependent regulation', 'control seedlings', 'cold stress', 'cold acclimation', 'cluster s2', 'chlorophyll fluorescence', 'charge recombinations', 'based quenching', 'assess mechanisms', 'adapted samples', 'acclimated seedlings', '50 œºmol', '350 œºmol', '1 ).']</t>
  </si>
  <si>
    <t>Antenna quenching | Cold stress | Electron transport | Pinus sylvestris | Reaction center quenching</t>
  </si>
  <si>
    <t>We studied the influence of two irradiances on cold acclimation and recovery of photosynthesis in Scots pine (Pinus sylvestris L.) seedlings to assess mechanisms for quenching the excess energy captured by the photosynthetic apparatus. A shift in temperature from 20 to 5¬∞C caused a greater decrease in photosynthetic activity, measured by chlorophyll fluorescence and oxygen evolution, in plants exposed to moderate light (350 Œºmol m-2 s-1) than in shaded plants (50 Œºmol m-2 s -1). In response to the temperature shift, maximal photochemical efficiency of photosystem II (PSII), measured as the ratio of variable to maximal chlorophyll fluorescence (Fv/Fm) of dark-adapted samples, decreased to 70% in exposed seedlings, whereas shaded seedlings maintained Fv/Fm close to initial values. After a further temperature decrease to -5¬∞C, only 8% of initial Fv/Fm remained in exposed plants, whereas shaded plants retained 40% of initial Fv/Fm. Seven days after transfer from -5 to 20¬∞C, recovery of photochemical efficiency was more complete in the shaded plants than in the exposed plants (87 and 65% of the initial Fv/Fm value, respectively). In response to cold stress, the estimated functional absorption cross section per remaining PSII reaction center increased at both irradiances, but the increase was more pronounced in exposed seedlings. Estimates of energy partitioning in the needles showed a much higher dissipative component in the expoesd seedlings at low temperatures, pointing to stronger development of non-photochemical quenching at moderate irradiances. The de-epoxidation state of the xanthophyll cycle pigments increased in exposed seedlings at 5¬∞C, contributing to the quenching capacity, whereas significant de-epoxidation in the shaded plants was observed only when temperatures decreased to -5¬∞C. Thermoluminescence (TL) measurements of PSII revealed that charge recombinations between the second oxidation state of Mn-cluster S2 and the semireduced secondary electron acceptor quinone QB- (S2QB-) were shifted to lower temperatures in cold-acclimated seedlings compared with control seedlings and this effect depended on irradiance. Concomitant with this, cold-acclimated seedlings demonstrated a significant shift in the S2 recombination with primary acceptor QA- (S 2QA-) characteristic TL emission peak to higher temperatures, thus narrowing the redox potential gap between S 2QB- and S2QA-, which might result in increased probability for non-radiative radical pair recombination betweem the PSII reaction center chlorophyll a (P680+) and QA- (P680+Q A-) (reaction center quenching) in cold-acclimated seedlings. In Scots pine seedlings, mechanisms of quenching excess light energy in winter therefore involve light-dependent regulation of reaction center content and both reaction center-based and antenna-based quenching of excess light energy, enabling them to withstand high excitation pressure under northern winter conditions. ¬© 2006 Heron Publishing.</t>
  </si>
  <si>
    <t>325-336</t>
  </si>
  <si>
    <t>0829318X</t>
  </si>
  <si>
    <t>Tree Physiology</t>
  </si>
  <si>
    <t>60031040;60020318-60010884-60027725;60010884;60005081;60020318-60012070;60031040;60010884;60031040</t>
  </si>
  <si>
    <t>8041543500;57203223111;7404526755;7404497549;7402365467;7102175069;7005759492;56212852200</t>
  </si>
  <si>
    <t>Sveshnikov, Dmitry;Ensminger, Ingo;Ivanov, Alexander G.;Campbell, Douglas;Lloyd, Jon;Funk, Christiane;H√ºner, Norman P.A.;√ñquist, Gunnar</t>
  </si>
  <si>
    <t>Sweden;Germany;Germany;United Kingdom;Canada;Canada</t>
  </si>
  <si>
    <t>Umea;Potsdam;Jena;Leeds;London;Sackville</t>
  </si>
  <si>
    <t>Ume√• Universitet;Max Planck Institute of Molecular Plant Physiology;Max Planck Institute for Biogeochemistry;University of Leeds;The University of Western Ontario;Mount Allison University</t>
  </si>
  <si>
    <t>60031040;60027725;60020318;60012070;60010884;60005081</t>
  </si>
  <si>
    <t>Sveshnikov D.</t>
  </si>
  <si>
    <t>Excitation energy partitioning and quenching during cold acclimation in Scots pine</t>
  </si>
  <si>
    <t>10.1093/treephys/26.3.325</t>
  </si>
  <si>
    <t>2-s2.0-33645110261</t>
  </si>
  <si>
    <t>['zoothamnium plumula', 'uropods ).', 'total number', 'taxonomic position', 'study represent', 'significant difference', 'significant correlation', 'registered near', 'present mainly', 'morphological characteristics', 'mean densities', 'mean 3024', 'leuckartiara sp', 'left units', 'hydrozoans dominated', 'hydrozoan epibionts', 'highest fraction', 'highest densities', 'hermit crab', 'found exclusively', 'first mention', 'epibionts found', 'epibiont species', 'different areas', 'crab surface', 'corynophrya anisostyla', 'conchacineta constricta', 'clytia sp', 'apical zone', 'anterior area', 'anatomical unit', 'anatomic unit', 'acineta compressa']</t>
  </si>
  <si>
    <t>Ciliate protozoa | Epibiosis | Hermit crabs | Hydrozoans | Pagurus bernhardus</t>
  </si>
  <si>
    <t>Protozoan and hydrozoan epibionts on the hermit crab Pagurus bernhardus and its shell, collected near Cumbrae Island (Scotland) were studied. The epibionts found were the following: (1) protozoans: the suctorian ciliates Ephelota plana, Acineta compressa, Conchacineta constricta, Corynophrya anisostyla; the peritrich ciliates Cothurnia mobiusi and Zoothamnium plumula; the chonotrich ciliate Chilodochona quennerstedti; and (2) hydrozoans: the species Leuckartiara sp. and Clytia sp. The morphological characteristics of the epibionts were analysed, as well as their taxonomic position. The distribution of epibionts on the crab surface and its shell was studied, and the density and biomass of epibionts were calculated on each anatomic unit. There was a differential distribution according to the type of epibiont: hydrozoans dominated in biovolume and were present mainly on the shell, meanwhile protozoans represented the highest fraction of density and they were found exclusively on the crab (principally on eyes, antennulae, antennae, maxillipeds, pereopods and uropods). The anterior area of the cephalothorax was the most colonized. On this area, the maxillipeds and second pereopods showed the highest densities. The location of each epibiont species was described. There was a correlation between the length of the crab and the total number of hydrozoans. There was a significant correlation between the right and the left units of the crab, taking into consideration the mean densities of epibionts on each anatomical unit. The shell was colonized by the same species of hydrozoa that appeared on the crab, although in a much higher density (mean 3024.38 per shell; 6.9 per crab). There was a significant difference between both species of hydrozoan epibionts with respect to the mean densities on the different areas of the shell. The zone of the shell more occupied by Clytia sp. was the apical zone of the shell, while the highest densities of Leuckartiara sp. were registered near the aperture of the shell. The hydrozoan and protozoan epibiont species found on P. bernhardus in this study represent the first mention of their presence on this hermit crab. ¬© 2006 Royal Swedish Academy of Sciences.</t>
  </si>
  <si>
    <t>33-48</t>
  </si>
  <si>
    <t>Acta Zoologica</t>
  </si>
  <si>
    <t>60027282;60027282</t>
  </si>
  <si>
    <t>7004274208;6504058304</t>
  </si>
  <si>
    <t>Fernandez-Leborans, Gregorio;Gabilondo, Regina</t>
  </si>
  <si>
    <t>Madrid</t>
  </si>
  <si>
    <t>Universidad Complutense de Madrid</t>
  </si>
  <si>
    <t>Fernandez-Leborans G.</t>
  </si>
  <si>
    <t>Taxonomy and distribution of the hydrozoan and protozoan epibionts on Pagurus bernhardus (Linnaeus, 1758) (Crustacea, Decapoda) from Scotland</t>
  </si>
  <si>
    <t>10.1111/j.1463-6395.2006.00218.x</t>
  </si>
  <si>
    <t>2-s2.0-33645120347</t>
  </si>
  <si>
    <t>['used mainly', 'theoretical calculations', 'served via', 'rural telephony', 'rural areas', 'radiolinks operating', 'radiation emitted', 'quiet common', 'paper presents', 'ote ).', 'national law', 'limits set', 'analyses measurements']</t>
  </si>
  <si>
    <t>Aperture Antennae | Electromagnetic Emissions | Electromagnetic Radiation | Microwave Antennae | Radiation Exposure Limits | RF Safety Measurements</t>
  </si>
  <si>
    <t>Single antenna mast installations are quiet common in rural areas, where universal services rules are applied. Most of the cases in rural telephony, are served via a single antenna build within the boundaries of a settlement. This paper presents and analyses measurements as well as theoretical calculations of the electromagnetic radiation emitted by aperture antennae installation of the Greek incumbent Telecom Operator (OTE). These antennae are used mainly for radiolinks operating at frequencies from 2 to 23GHz. The radiation emitted by these installations when worst case scenarios were applied, was well below the limits set by European Community legislation, as well as national law.</t>
  </si>
  <si>
    <t>123-129</t>
  </si>
  <si>
    <t>WSEAS Transactions on Communications</t>
  </si>
  <si>
    <t>60110806;60115508</t>
  </si>
  <si>
    <t>12789877100;12790527400</t>
  </si>
  <si>
    <t>Voudouris, Konstantinos;Grammatikakis, Panagiotis</t>
  </si>
  <si>
    <t>Greece;Greece</t>
  </si>
  <si>
    <t>Athens;Athens</t>
  </si>
  <si>
    <t>OTE S.A.;University of West Attica</t>
  </si>
  <si>
    <t>60115508;60110806</t>
  </si>
  <si>
    <t>Voudouris K.</t>
  </si>
  <si>
    <t>Power density measurements on single antenna mast installation sites</t>
  </si>
  <si>
    <t>2-s2.0-33645132520</t>
  </si>
  <si>
    <t>['sources used', 'model based', 'kzk equation', 'hirzel verlag', 'experimental research', 'experimental data', 'elements antenna', 'electrical parameters']</t>
  </si>
  <si>
    <t>The paper contains results of an experimental research on piezoelectric focusing sources of different radiating aperture: single element focusing bowl and annular array designed as four and six-elements antenna. Geometrical and electrical parameters of all sources used in experiment are similar. The experimental data were compared to results of a numerical research carried out using a model based on the KZK equation. ¬© S. Hirzel Verlag.</t>
  </si>
  <si>
    <t>162-164</t>
  </si>
  <si>
    <t>Acta Acustica united with Acustica</t>
  </si>
  <si>
    <t>60027012;60088625</t>
  </si>
  <si>
    <t>6603032558;6506284742</t>
  </si>
  <si>
    <t>Kozaczka, E.;Grelowska, G.</t>
  </si>
  <si>
    <t>Poland;Poland</t>
  </si>
  <si>
    <t>Gdynia;Gdansk</t>
  </si>
  <si>
    <t>Naval University of Gdynia;Gda≈Ñsk University of Technology</t>
  </si>
  <si>
    <t>60088625;60027012</t>
  </si>
  <si>
    <t>Kozaczka E.</t>
  </si>
  <si>
    <t>Focusing acoustic sources</t>
  </si>
  <si>
    <t>2-s2.0-33645136788</t>
  </si>
  <si>
    <t>['work shows', 'electromagnetic fields']</t>
  </si>
  <si>
    <t>Four layer | Maxwell's equations | PBG-Photonic Band Gap | Slot antenna | TTL Method</t>
  </si>
  <si>
    <t>This work shows the development and analysis of the rectangular slot line resonator with three and four dielectrics overlapped layers, through the full wave Transversal Transmission Line method-TTL. Starting from the Maxwell's equations, a set of equations that represent the electromagnetic fields, after several numerical manipulations, it's obtained. New numerical results for the complex resonant frequency are shown including photonic substrate.</t>
  </si>
  <si>
    <t>43-48</t>
  </si>
  <si>
    <t>60023857;60023857;60023857</t>
  </si>
  <si>
    <t>55664817500;11141926300;11139645000</t>
  </si>
  <si>
    <t>Fernandes, Humberto C√©sar Chaves;dos Santos, K√©sia Cristiane;de Aquino, Manoel Bonfim Lins</t>
  </si>
  <si>
    <t>Natal</t>
  </si>
  <si>
    <t>Universidade Federal do Rio Grande do Norte</t>
  </si>
  <si>
    <t>Fernandes H.</t>
  </si>
  <si>
    <t>Rectangular slot resonator with various substrates</t>
  </si>
  <si>
    <t>2-s2.0-33645138353</t>
  </si>
  <si>
    <t>['transmitted power', 'results show', 'outdoor reception', 'larger cities', 'european one', 'different scenarios', 'coverage range', '5 watts', '10 w']</t>
  </si>
  <si>
    <t>ATSC | Digital TV | Downlink analysis | HAPs | Uplink budget</t>
  </si>
  <si>
    <t>The downlink of digital television broadcasting from High Altitude Platforms (HAPs) is analyzed for the European system DVB-T and the American system ATSC. The minimum required transmitted power is investigated for different scenarios (LOS, NLOS and Indoor Reception). For a city like Madrid, 5 Watts of transmitted power is sufficient to get full coverage with outdoor reception, while, for larger cities (with a radius of 25km), 20 Watts is the required transmitted power. For 10 W of transmitted power and 8 dB shadowed outdoor antenna, the range is 8.6km. Results show that, for a given transmitted power, the coverage range will be higher for the American system compared with the European one.</t>
  </si>
  <si>
    <t>495-500</t>
  </si>
  <si>
    <t>60026796;60009455;60009455</t>
  </si>
  <si>
    <t>55664452800;7004811238;6602619971</t>
  </si>
  <si>
    <t>Taha-Ahmed, Bazil;Calvo-Ram√≥n, Miguel;de Haro-Ariet, Leandro</t>
  </si>
  <si>
    <t>Madrid;Madrid</t>
  </si>
  <si>
    <t>Universidad Aut√≥noma de Madrid;Escuela T√©cnica Superior de Ingenieros de Telecomunicaci√≥n, Universidad Polit√©cnica de Madrid</t>
  </si>
  <si>
    <t>60026796;60009455</t>
  </si>
  <si>
    <t>Taha-Ahmed B.</t>
  </si>
  <si>
    <t>Digital television broadcasting using HAPs</t>
  </si>
  <si>
    <t>2-s2.0-33645148654</t>
  </si>
  <si>
    <t>['temporal processing', 'signal components', 'rake receiver', 'proposed algorithm', 'output signal', 'noise ratio', 'multiple antennas', 'main aim', 'coherently add']</t>
  </si>
  <si>
    <t>Frequency Selective Channels | Rake Receivers | Shannon channel capacity | Smart Antennas</t>
  </si>
  <si>
    <t>The minimum variance distortionless response (MVDR) is a very well known algorithm to obtain the optimum weight vector which maximizes the output signal to interference and noise ratio (SINR) of multiple antennas. In this paper we propose the MVDR with linear constraint algorithm to be used in multipaths and frequency selective channels to capture the different paths signal components. The Rake receiver is used to coherently add the different signal components. The main aim of our generalization is to use one weight vector to capture all the signal components; this could significantly reduce the complexity and costs of spatial/temporal processing of CDMA cellular systems. The influence of the proposed algorithm on the achievable system capacity is investigated.</t>
  </si>
  <si>
    <t>37-42</t>
  </si>
  <si>
    <t>60103653-60007154;60103653;60103653</t>
  </si>
  <si>
    <t>6602541256;6508293843;7006650148</t>
  </si>
  <si>
    <t>Elmusrati, Mohammed;Tarhuni, Naser;Koivo, Heikki</t>
  </si>
  <si>
    <t>Espoo;Vaasa</t>
  </si>
  <si>
    <t>Aalto University;Vaasan Yliopisto</t>
  </si>
  <si>
    <t>60103653;60007154</t>
  </si>
  <si>
    <t>Elmusrati M.</t>
  </si>
  <si>
    <t>General MVDR smart antenna algorithm for frequency selective channels</t>
  </si>
  <si>
    <t>2-s2.0-33645150163</t>
  </si>
  <si>
    <t>['wide beams', 'transmitting antennas', 'require much', 'receiving antennas', 'powerful computers', 'narrow beams', 'mid frequency', 'hirzel verlag', 'growing width', 'establish whether', 'cylindrical antennas', 'calculations designed', 'broadband sonars', 'beams deflected', 'article presents']</t>
  </si>
  <si>
    <t>As the spectrum of signals in plane antenna sonars becomes wider, the effect is a growing width of the beams deflected, if the beamformer compensates phases on the spectrum's mid frequency only. The article presents the results of calculations designed to establish whether a similar effect occurs in broadband sonars with a cylindrical antennas. Transmitting antennas with wide beams and receiving antennas with narrow beams were used for this purpose. It was proved that cylindrical antenna sonars do not need broadband digital beamformers, which require much more powerful computers than narrow band beamformers. ¬© S. Hirzel Verlag.</t>
  </si>
  <si>
    <t>153-155</t>
  </si>
  <si>
    <t>60027012;60027012;60027012</t>
  </si>
  <si>
    <t>7103133895;6507772378;12790655100</t>
  </si>
  <si>
    <t>Salamon, R.;Marszal, J.;Lesniak, W.</t>
  </si>
  <si>
    <t>Poland</t>
  </si>
  <si>
    <t>Gdansk</t>
  </si>
  <si>
    <t>Gda≈Ñsk University of Technology</t>
  </si>
  <si>
    <t>Salamon R.</t>
  </si>
  <si>
    <t>Broadband sonar with a cylindrical antenna</t>
  </si>
  <si>
    <t>2-s2.0-33645161436</t>
  </si>
  <si>
    <t>['two slots', 'radiation patch', 'polarization discrimination', 'line using', 'ground plane', 'diversity operation', '30 db']</t>
  </si>
  <si>
    <t>Circular polarization | Patch antenna | Polarization diversity | Reconfigurable antenna</t>
  </si>
  <si>
    <t>A reconfigurable circularly polarized antenna is presented. The proposed antenna consists of a microstrip feed line, a ground plane with two slots, and a radiation patch. Bifurcating the microstrip feed line into two branches allows the polarization to be switched by opening and shorting the termination of the line using an anti-parallel diode pair. The design of the proposed feed structure for polarization-diversity operation is discussed, and switching between right- and left-handed circular polarization (CP) is demonstrated with cross-polarization discrimination of greater than 30 dB. ¬© 2005 Wiley Periodicals, Inc.</t>
  </si>
  <si>
    <t>Microwave and Optical Technology Letters</t>
  </si>
  <si>
    <t>60021120;60021120;60021120</t>
  </si>
  <si>
    <t>7006124792;26661941000;35584015900</t>
  </si>
  <si>
    <t>Fukusako, Takeshi;Kitamura, Naoki;Mita, Nagahisa</t>
  </si>
  <si>
    <t>Kumamoto</t>
  </si>
  <si>
    <t>Kumamoto University</t>
  </si>
  <si>
    <t>Fukusako T.</t>
  </si>
  <si>
    <t>Design of patch antenna with switchable circular polarization using a branched feed circuit</t>
  </si>
  <si>
    <t>10.1002/mop.21246</t>
  </si>
  <si>
    <t>2-s2.0-33645276575</t>
  </si>
  <si>
    <t>['wave shaped', 'synthesis parameters', 'synthesis algorithm', 'symmetric ilas', 'slight dissymmetry', 'radiation performance', 'primary source', 'paramount importance', 'nearly axis', 'little data', 'lens shape', 'lens prototype', 'lens body', 'lens ),', 'ila excited', 'geometrical optics', 'final characterization', 'feed pattern', 'fed microstrip', 'discussed throughout', 'design techniques', 'design rules', 'design procedure', 'briefly described', 'beam applications', 'assembly parameters', 'applied independently', 'academic literature', '5 ghz']</t>
  </si>
  <si>
    <t>Integrated lens antennas | Millimeter wave | Nearly axis-symmetric lens | Sensitivity analysis | Substrate lens antennas</t>
  </si>
  <si>
    <t>Integrated lens antennas (ILAs) are of paramount importance for millimeter-wave shaped-beam applications. Although the design techniques of electrically-large shaped ILAs are rather well established, very little data are available in the academic literature about the influence of all the key parameters involved in their design procedure, namely, from the early lens synthesis based on geometrical optics (GO) principles, to the final characterization of the prototype. These issues are discussed throughout this paper for the V-band, by considering an ILA excited by a probe-fed microstrip-patch antenna array. The lens shape is designed to transform the primary feed pattern into a circularly symmetric Gaussian power template. The synthesized lens shape is nearly axis-symmetric because of the slight dissymmetry of the feed pattern. The design rules are based on the implementation of the conventional GO synthesis method of axis-symmetric ILAs. This technique is applied independently in several vertical cut-planes in order to generate the 3D lens shape. The synthesis algorithm is briefly described. We also investigate theoretically and experimentally at 58.5 GHz the influence of the synthesis parameters (initial lens contour, lens dielectric constant), as well as the effects of the manufacturing and assembly parameters (accuracy in the fabrication of the lens body and primary source, misalignment between the feed and the lens), on the radiation performance of the lens prototype. ¬© 2005 Wiley Periodicals, Inc.</t>
  </si>
  <si>
    <t>20-29</t>
  </si>
  <si>
    <t>60105585;60105585</t>
  </si>
  <si>
    <t>23973241400;12795368500</t>
  </si>
  <si>
    <t>Sauleau, Ronan;Bar√®s, Barbara</t>
  </si>
  <si>
    <t>Rennes</t>
  </si>
  <si>
    <t>Institut d‚Äô√âlectronique et des Technologies du num√©Rique</t>
  </si>
  <si>
    <t>Sauleau R.</t>
  </si>
  <si>
    <t>Quasi axis-symmetric integrated lens antennas: Design rules and experimental/manufacturing trade-offs at millimeter-wave frequencies</t>
  </si>
  <si>
    <t>10.1002/mop.21251</t>
  </si>
  <si>
    <t>2-s2.0-33645277402</t>
  </si>
  <si>
    <t>['small square', 'reflection coefficient', 'proposed antennas', 'mom ).', 'input impedance', 'electric dipole', 'different geometries', 'circular loops', '10 db']</t>
  </si>
  <si>
    <t>Broadband antennas | Com-bined antennas | Electric and magnetic dipoles</t>
  </si>
  <si>
    <t>This work presents four types of broadband compound antennas. The antennas are a combination of an electric dipole and small square or circular loops. The feeding of the electric dipole only is realized. The input impedance, reflection coefficient, and gain of the antennas with different geometries are analyzed numerically using the method of moments (MoM). It is shown that for the level of the reflection coefficient |Œì| &lt; -10 dB, 80% to 90% bandwidth can theoretically be achieved for the proposed antennas. ¬© 2005 Wiley Periodicals, Inc.</t>
  </si>
  <si>
    <t>60001890;60001890</t>
  </si>
  <si>
    <t>6602817510;7201726564</t>
  </si>
  <si>
    <t>Da Costa, Karlo Q.;Dmitriev, Victor</t>
  </si>
  <si>
    <t>Belem</t>
  </si>
  <si>
    <t>Universidade Federal do Par√°</t>
  </si>
  <si>
    <t>Da Costa K.</t>
  </si>
  <si>
    <t>Combination of electric and magnetic dipoles with single-element feeding for broadband applications</t>
  </si>
  <si>
    <t>10.1002/mop.21248</t>
  </si>
  <si>
    <t>2-s2.0-33645285925</t>
  </si>
  <si>
    <t>['tuning stub', 'operation bandwidth', 'notched band', 'notch feature', 'notch characteristic']</t>
  </si>
  <si>
    <t>Antennas | Band-notched antennas | Printed antennas | Wideband monopole antennas</t>
  </si>
  <si>
    <t>A compact planar ultra-wideband ring monopole antenna with a band-notch feature is presented. The band-notch characteristic is achieved by embedding a quarter-wavelength tuning stub in the circular ring monopole. The notched band is controllable by adjusting the length of the tuning stub. The measured antenna radiation patterns show good omnidirectional performance across the operation bandwidth. ¬© 2005 Wiley Periodicals, Inc.</t>
  </si>
  <si>
    <t>125-126</t>
  </si>
  <si>
    <t>60017161-60032754;60017161;60032754</t>
  </si>
  <si>
    <t>56255356600;7202267270;55220448200</t>
  </si>
  <si>
    <t>Gao, Yuan;Ooi, Ban Leong;Popov, Alexandre P.</t>
  </si>
  <si>
    <t>Singapore;Singapore</t>
  </si>
  <si>
    <t>Singapore City;Singapore City</t>
  </si>
  <si>
    <t>A-Star, Institute of Microelectronics;National University of Singapore</t>
  </si>
  <si>
    <t>60032754;60017161</t>
  </si>
  <si>
    <t>Gao Y.</t>
  </si>
  <si>
    <t>Band-notched ultra-wideband ring-monopole antenna</t>
  </si>
  <si>
    <t>10.1002/mop.21283</t>
  </si>
  <si>
    <t>2-s2.0-33645287563</t>
  </si>
  <si>
    <t>['tv broadcast', 'steering capabilities', 'nulling capabilities', 'nec2 ).', 'mobile platforms', 'known techniques', 'generation gsm', 'future applications', 'fm radio', 'difference time', 'bluetooth applications', 'around 2', 'adaptive beam']</t>
  </si>
  <si>
    <t>Adaptive beam forming | Array | Electronic beam steering | FDTD | MoM | NEC2 | Numerical simulation | Spiral antenna</t>
  </si>
  <si>
    <t>A low-cost, small-size, broadband antenna array of Archimedean spiral elements is designed with beam-steering and interference-nulling capabilities for mobile platforms (for example, laptop computers). Its adaptive beam-forming and beam-steering capabilities are investigated using two well-known techniques; the finite-difference time-domain (FDTD) method and the method of moments (MoM)-based numerical electromagnetic code (NEC2). Although the structure is optimized for 3rd-generation GSM and Bluetooth applications (that is, around 2.5 GHz), it is illustrated that this structure may also be used to cover all radio/TV broadcast (from FM radio to UHF TV stations) and up to several GHz frequencies that are reserved for future applications. ¬© 2005 Wiley Periodicals, Inc.</t>
  </si>
  <si>
    <t>195-200</t>
  </si>
  <si>
    <t>60011485;60028583</t>
  </si>
  <si>
    <t>7004386207;8696914100</t>
  </si>
  <si>
    <t>Sevgi, Levent;√áakir, Gonca</t>
  </si>
  <si>
    <t>Turkey;Turkey</t>
  </si>
  <si>
    <t>Kocaeli;Istanbul</t>
  </si>
  <si>
    <t>Kocaeli √úniversitesi;Doƒüu≈ü √úniversitesi Istanbul</t>
  </si>
  <si>
    <t>60028583;60011485</t>
  </si>
  <si>
    <t>Sevgi L.</t>
  </si>
  <si>
    <t>A broadband array of Archimedean spiral antennas for wireless applications</t>
  </si>
  <si>
    <t>10.1002/mop.21304</t>
  </si>
  <si>
    <t>2-s2.0-33645287726</t>
  </si>
  <si>
    <t>['radiation performances', 'patch antennas', 'line technique', 'geometrical modifications', 'conventional microstrip', 'broadband low']</t>
  </si>
  <si>
    <t>Bandwidth enhancement | Ca Nb TiO  ceramics 5 2 12 | Dielectric resonator antennas | Dielectric resonators</t>
  </si>
  <si>
    <t>A broadband low-loss elliptical dielectric resonator antenna (DRA) excited by using the microstrip-line technique is proposed. The effect of geometrical modifications of the microstrip feed line on the gain, bandwidth, and radiation performances of the antenna has also been investigated. The proposed antenna offers enhanced radiation characteristics compared to conventional microstrip-patch antennas. ¬© 2005 Wiley Periodicals, Inc.</t>
  </si>
  <si>
    <t>65-67</t>
  </si>
  <si>
    <t>60075894;60031544;60031544;60031544;60075894;60031544</t>
  </si>
  <si>
    <t>6602649786;57211466680;9239824600;6603096440;35553813500;57218539158</t>
  </si>
  <si>
    <t>Bijumon, P. V.;Menon, Sreedevi K.;Suma, M. N.;Lethakumary, B.;Sebastian, M. T.;Mohanan, P.</t>
  </si>
  <si>
    <t>India;India</t>
  </si>
  <si>
    <t>Thiruvananthapuram;Kochi</t>
  </si>
  <si>
    <t>National Institute for Interdisciplinary Science and Technology;Cochin University of Science and Technology</t>
  </si>
  <si>
    <t>60075894;60031544</t>
  </si>
  <si>
    <t>Bijumon P.V.</t>
  </si>
  <si>
    <t>Broadband elliptical dielectric resonator antenna</t>
  </si>
  <si>
    <t>10.1002/mop.21262</t>
  </si>
  <si>
    <t>2-s2.0-33645288308</t>
  </si>
  <si>
    <t>['shaped antenna', 'planar balun', 'novel balanced', 'broad bandwidth', 'balanced signals', '11b bands']</t>
  </si>
  <si>
    <t>Balanced antenna | Dual-band antenna | Mobile communication | Printed antenna</t>
  </si>
  <si>
    <t>In this paper, a novel balanced T-shaped printed antenna is proposed for 3G IMT2000 mobile handsets for the WLAN (IEEE802.11b) module. This balanced T-shaped antenna is designed for microstrip-feeding with balanced signals. The antenna was designed by merging an unbalanced T-shaped antenna and a planar balun. A prototype of the antenna for operation at the IMT2000/IEEE802.11b bands is constructed and described. The measured and simulated return loss (in terms of the mixed-mode S-parameters) and measured radiation patterns are obtained. The experimental results demonstrate the broad bandwidth and omnidirectional radiation performance of the newly developed antenna. ¬© 2005 Wiley Periodicals, Inc.</t>
  </si>
  <si>
    <t>131-133</t>
  </si>
  <si>
    <t>60025864;60025864</t>
  </si>
  <si>
    <t>7402303527;12795066700</t>
  </si>
  <si>
    <t>Chiu, Cheng Nan;Hsu, Wen Chang</t>
  </si>
  <si>
    <t>Taiwan</t>
  </si>
  <si>
    <t>Dacun</t>
  </si>
  <si>
    <t>Da-Yeh University</t>
  </si>
  <si>
    <t>Chiu C.</t>
  </si>
  <si>
    <t>A balanced t-shaped antenna for 3G IMT2000 mobile handsets for WLAN</t>
  </si>
  <si>
    <t>10.1002/mop.21285</t>
  </si>
  <si>
    <t>2-s2.0-33645289157</t>
  </si>
  <si>
    <t>['tuning stub', 'proposed antenna', 'fed slot', '4 ghz', '3 ghz']</t>
  </si>
  <si>
    <t>CPW feed | Dielectric resonator antenna | Dual-frequency operation</t>
  </si>
  <si>
    <t>A novel hybrid antenna structure that combines a rectangular dielectric resonator and a CPW-fed slot with tuning stub is proposed. The proposed antenna is designed to resonate at the lower (2.4 GHz) and upper (5.3 GHz) 802.11 WLAN frequency bands, respectively. Comparisons between the simulation and measurement results confirm the good properties exhibited by the proposed antenna. ¬© 2005 Wiley Periodicals, Inc.</t>
  </si>
  <si>
    <t>170-172</t>
  </si>
  <si>
    <t>60017161;60017161;60032754</t>
  </si>
  <si>
    <t>Dual-band hybrid dielectric resonator antenna with CPW-fed slot</t>
  </si>
  <si>
    <t>10.1002/mop.21296</t>
  </si>
  <si>
    <t>2-s2.0-33645289723</t>
  </si>
  <si>
    <t>['paper focuses', 'new method', 'method used', 'measured results', 'duroid6002 substrate', 'butler matrix', 'broadside beam', 'beam antenna', 'antenna fabricated']</t>
  </si>
  <si>
    <t>Beam forming networks (BFN) | Butler matrix | Multiple beam antenna (MBA) | Phased antenna arrays</t>
  </si>
  <si>
    <t>This paper focuses on the development of a new method for the conception of a Butler matrix to produce a broadside beam using 90¬∞ hybrids only. The method used to design an N √ó N Butler matrix with a broadside beam is described. Moreover, we conceive, simulate, and realize a three-beam antenna in order to validate this new method. The design and measured results of the antenna fabricated on RT/Duroid6002 substrate over the Ku-band are presented. ¬© 2005 Wiley Periodicals, Inc.</t>
  </si>
  <si>
    <t>35-40</t>
  </si>
  <si>
    <t>60027892;60027892;60027892;60027892</t>
  </si>
  <si>
    <t>12795732700;6507822488;6603055868;7006402070</t>
  </si>
  <si>
    <t>Koubeissi, M.;Decroze, C.;Monediere, T.;Jecko, B.</t>
  </si>
  <si>
    <t>Limoges</t>
  </si>
  <si>
    <t>XLIM Institut de Recherche</t>
  </si>
  <si>
    <t>Koubeissi M.</t>
  </si>
  <si>
    <t>A new method to design a butler matrix with broadside beam: Application to a multibeam antenna</t>
  </si>
  <si>
    <t>10.1002/mop.21253</t>
  </si>
  <si>
    <t>2-s2.0-33645290819</t>
  </si>
  <si>
    <t>['technique offers', 'radiation properties', 'microstrip line', 'microstrip feedline', 'magnetically coupled', 'feed system', 'feed method', 'extra parameter', 'electromagnetic coupling', 'directly feeding', 'direct microstrip']</t>
  </si>
  <si>
    <t>Electromagnetically-coupled antenna feed | Microstrip antenna feed | Monopole antenna</t>
  </si>
  <si>
    <t>A printed rectangular planar monopole that is electro-magnetically coupled to a microstrip feedline is investigated. In contrast to directly feeding the plate by a microstrip line, this technique offers the advantage of isolating the radiator from the feed system and provides an extra parameter to control the tuning. The electromagnetic coupling is examined in relation to the impedance-bandwidth and radiation properties, and compared to the direct microstrip-feed method. ¬© 2005 Wiley Periodicals, Inc.</t>
  </si>
  <si>
    <t>108-110</t>
  </si>
  <si>
    <t>60012873;60012873;60031613</t>
  </si>
  <si>
    <t>12795116000;7005794256;57194494123</t>
  </si>
  <si>
    <t>Beer, M.;Ammann, M. J.;Schneider, T.</t>
  </si>
  <si>
    <t>Germany;Ireland</t>
  </si>
  <si>
    <t>Leipzig;Dublin</t>
  </si>
  <si>
    <t>Hochschule f√ºr Technik, Wirtschaft und Kultur Leipzig;Technological University Dublin</t>
  </si>
  <si>
    <t>60031613;60012873</t>
  </si>
  <si>
    <t>Beer M.</t>
  </si>
  <si>
    <t>Electromagnetically-coupled microstrip-fed planar monopole</t>
  </si>
  <si>
    <t>10.1002/mop.21278</t>
  </si>
  <si>
    <t>2-s2.0-33645290962</t>
  </si>
  <si>
    <t>['slot antenna', 'shaped slot', 'proposed antenna', 'path loss', 'notched ultra', 'ieee 802', 'group delay']</t>
  </si>
  <si>
    <t>Group delay; path loss | IEEE 802.11a | Notch frequency | Semi-circular slot | Ultra-wideband antenna | UWB</t>
  </si>
  <si>
    <t>In this paper, we propose a frequency-notched ultra-wideband (UWB) slot antenna. The proposed antenna can cover the entire UWB band and the IEEE 802.11a frequency band can be notched out by inserting a hat-shaped slot into the antenna. The path loss |S21| and group delay are measured and discussed. ¬© 2005 Wiley Periodicals, Inc.</t>
  </si>
  <si>
    <t>105-107</t>
  </si>
  <si>
    <t>60068689;60068689;60001558</t>
  </si>
  <si>
    <t>54414371000;24480016200;35422099000</t>
  </si>
  <si>
    <t>Lee, Jung N.;Park, Jong K.;Choi, Sang S.</t>
  </si>
  <si>
    <t>Yusong;Daejeon</t>
  </si>
  <si>
    <t>Hanbat National University;Electronics and Telecommunications Research Institute</t>
  </si>
  <si>
    <t>60068689;60001558</t>
  </si>
  <si>
    <t>Design of a compact frequency-notched UWB slot antenna</t>
  </si>
  <si>
    <t>10.1002/mop.21276</t>
  </si>
  <si>
    <t>2-s2.0-33645295792</t>
  </si>
  <si>
    <t>['two kinds', 'rhodobacter sphaeroides', 'released lh2', 'probe technique', 'photobleaching dynamics', 'obtained results', 'native lh2', 'little effect', 'intraband transfer', 'francis group', 'excited state', 'direct excitation', 'different b800', 'completely removed', 'b850 interband', 'b800 pigments']</t>
  </si>
  <si>
    <t>B800 partially or completely released LH2 | Energy transfer | Ffemtosecond pump-probe | Light-harvesting complex (LH2)</t>
  </si>
  <si>
    <t>Photodynamics of two kinds of peripheral antenna complexes (LU2 of Rhodobacter sphaeroides, native LH2 (RS601) and B800-released LH2 where B800-BChls were partially or completely removed with different pH treatments), were studied using femtosecond pump-probe technique at different laser wavelengths. The obtained results for these samples with different B800/B850 ratios demonstrated that under the excitation around B800 nm, the photoabsorption and photobleaching dynamics were caused by the direct excitation of upper excitonic levels of B850 and excited state of B800 pigments, respectively. Furthermore, the removal of B800 pigments had little effect on the energy transfer processes of B850 interband/intraband transfer. ¬© 2006 Taylor &amp; Francis Group, LLC.</t>
  </si>
  <si>
    <t>529-535</t>
  </si>
  <si>
    <t>Journal of Biomolecular Structure and Dynamics</t>
  </si>
  <si>
    <t>60009860;60103523;60009860;60009860;60003146;60103523;60009860</t>
  </si>
  <si>
    <t>56919858300;57194890299;56004319000;14054334400;7403156597;7404181398;56036140300</t>
  </si>
  <si>
    <t>Liu, Weimin;Liu, Yuan;Yan, Yongli;Liu, Kangjun;Guo, Lijun;Xu, Chunhe;Qian, Shixiong</t>
  </si>
  <si>
    <t>China;China;China</t>
  </si>
  <si>
    <t>Shanghai;Shanghai;Kaifeng</t>
  </si>
  <si>
    <t>Institute of Plant Physiology and Ecology, Shanghai Institute for Biological Sciences Chinese Academy of Sciences;Fudan University;Henan University</t>
  </si>
  <si>
    <t>60103523;60009860;60003146</t>
  </si>
  <si>
    <t>Liu W.</t>
  </si>
  <si>
    <t>The observation of ultrafast excited-state dynamical evolution in b800-partially or completely released lh2 of rhodobacter sphaeroides 601 at room temperature</t>
  </si>
  <si>
    <t>10.1080/07391102.2006.10507077</t>
  </si>
  <si>
    <t>2-s2.0-33645296026</t>
  </si>
  <si>
    <t>['wiley periodicals', 'top edge', 'thus lead', 'rf module', 'rf circuitry', 'possible coupling', 'nearby components', 'monopole antenna', 'mobile device', 'integration design', 'free region', 'degrading effects']</t>
  </si>
  <si>
    <t>Antennas | Integrated antennas | Internal mobile antennas | Shorted monopole antennas | UMTS antennas</t>
  </si>
  <si>
    <t>An integration design of an internal monopole antenna and an RF shielding metal case for application in UMTS mobile devices is proposed. The monopole antenna is a low-profile (only 3.5-mm) T-shape strip monopole placed above and integrated (through short-circuiting) to the shielding metal case, which is flush with the top edge of the system ground plane of the mobile device. With the integrated shielding case, which provides a coupling-free region for the nearby components such as the RF module, RF circuitry, and battery in the mobile device, possible coupling between the monopole antenna and the nearby components can be avoided. The proposed integration design can thus lead to no degrading effects on the performances of the internal monopole antenna employed in the mobile device.Wiley Periodicals, Inc.</t>
  </si>
  <si>
    <t>162-165</t>
  </si>
  <si>
    <t>60011357;60011357</t>
  </si>
  <si>
    <t>7402029960;35460663000</t>
  </si>
  <si>
    <t>Su, Saou Wen;Wong, Kin Lu</t>
  </si>
  <si>
    <t>Kaohsiung</t>
  </si>
  <si>
    <t>National Sun Yat-Sen University</t>
  </si>
  <si>
    <t>Su S.</t>
  </si>
  <si>
    <t>Internal monopole antenna integrated with a shielding metal case for umts mobile devices</t>
  </si>
  <si>
    <t>10.1002/mop.21293</t>
  </si>
  <si>
    <t>2-s2.0-33645299062</t>
  </si>
  <si>
    <t>['radiating patch', 'much larger', 'ground plate', 'ground plane']</t>
  </si>
  <si>
    <t>Electrically small antenna | Microstrip antennas</t>
  </si>
  <si>
    <t>Microstrip antennas usually require a ground plane that is much larger than the radiating patch. To make a microstrip antenna compact, it is essential to reduce the size of the ground plane. In this paper, it is shown that the ground plane becomes substantially smaller than that of a conventional microstrip antenna with similar radiation characteristics after folding the radiating patch over the ground plate, resulting in a compact folded microstrip antenna. ¬© 2005 Wiley Periodicals, Inc.</t>
  </si>
  <si>
    <t>74-76</t>
  </si>
  <si>
    <t>60017536;101801307;60017536</t>
  </si>
  <si>
    <t>7410158021;12794951300;56100875800</t>
  </si>
  <si>
    <t>Lee, Choon Sae;Cha, Young R.;Lee, Chanam</t>
  </si>
  <si>
    <t>United States;South Korea</t>
  </si>
  <si>
    <t>Dallas;Gunpo</t>
  </si>
  <si>
    <t>Southern Methodist University;Ethertronics</t>
  </si>
  <si>
    <t>60017536;101801307</t>
  </si>
  <si>
    <t>Lee C.</t>
  </si>
  <si>
    <t>Compact microstrip antenna</t>
  </si>
  <si>
    <t>10.1002/mop.21265</t>
  </si>
  <si>
    <t>2-s2.0-33645300388</t>
  </si>
  <si>
    <t>['wave fields', 'transmitter multiple', 'three kinds', 'third kind', 'reconstruction speed', 'reconstruction results', 'reconstructed results', 'receivers collect', 'much better', 'group multiple', 'group method', 'greatly dependent', 'four source', 'first kind', 'excited simultaneously', 'domain forward', 'different positions', 'backward time']</t>
  </si>
  <si>
    <t>Borehole radar | Forward-backward time-stepping method | Inverse scattering | Source group method</t>
  </si>
  <si>
    <t>We have proposed a time-domain forward-backward time-stepping (FBTS) method for reconstructing 3D structures in highly absorptive media. The reconstruction speed is greatly dependent on the number of transmitters. In this paper, we propose a source-group method to speed up the reconstruction. In the source-group method, multiple transmitters arranged at different positions are excited simultaneously, and receivers collect the wave fields. To compare the reconstruction results, three kinds of reconstructions from 16 conventional single transmitter-multiple receiver data sets, four source-group multiple-receiver data sets, and four conventional single-transmitter multiple-receiver data sets are carried out. Reconstruction by the source-group method is several times faster than (and the reconstructed results are almost the same as) those of the first kind of reconstruction, and they are much better than those of the third kind. ¬© 2005 Wiley Periodicals, Inc.</t>
  </si>
  <si>
    <t>67-71</t>
  </si>
  <si>
    <t>60022422;60011846;60011846;60011846</t>
  </si>
  <si>
    <t>7102135412;57213228374;7201940314;55628537462</t>
  </si>
  <si>
    <t>Qiu, Dongling;Zhou, Hui;Takenaka, Takashi;Tanaka, Toshiyuki</t>
  </si>
  <si>
    <t>China;Japan</t>
  </si>
  <si>
    <t>Qingdao;Nagasaki</t>
  </si>
  <si>
    <t>Ocean University of China;Nagasaki University</t>
  </si>
  <si>
    <t>60022422;60011846</t>
  </si>
  <si>
    <t>Qiu D.</t>
  </si>
  <si>
    <t>Source-group method to speed up the reconstruction of objects from radar data by using the FBTS method</t>
  </si>
  <si>
    <t>10.1002/mop.21263</t>
  </si>
  <si>
    <t>2-s2.0-33645302666</t>
  </si>
  <si>
    <t>['using combinations', 'stacked element', 'shaped antennas', 'radiation pattern', 'compact antennas']</t>
  </si>
  <si>
    <t>Broadband microstrip antenna | C-shaped | H-shaped | S-shaped | Square ring | Stacked microstrip antenna</t>
  </si>
  <si>
    <t>Various stacked broadband microstrip antennas using compact variations of the rectangular microstrip antenna, such as C-shaped, H-shaped, square-ring and S-shaped antennas, are proposed. The effects of using combinations of these compact antennas as a fed or stacked element on the bandwidth, gain, and radiation pattern of the antenna are discussed. ¬© 2005 Wiley Periodicals, Inc.</t>
  </si>
  <si>
    <t>93-96</t>
  </si>
  <si>
    <t>60014153;60014153</t>
  </si>
  <si>
    <t>9239822800;7202418704</t>
  </si>
  <si>
    <t>Deshmukh, Amit A.;Kumar, Girish</t>
  </si>
  <si>
    <t>Mumbai</t>
  </si>
  <si>
    <t>Indian Institute of Technology Bombay</t>
  </si>
  <si>
    <t>Deshmukh A.</t>
  </si>
  <si>
    <t>Compact broadband stacked microstrip antennas</t>
  </si>
  <si>
    <t>10.1002/mop.21272</t>
  </si>
  <si>
    <t>2-s2.0-33645305442</t>
  </si>
  <si>
    <t>['solved numerically', 'pattern correlation', 'lossless two', 'general formulation', 'element arrays', 'basic cases', 'array matching', 'antenna array']</t>
  </si>
  <si>
    <t>Antenna pair | Element spacing | Mutual coupling | Pattern correlation</t>
  </si>
  <si>
    <t>In an antenna array, the element pattern correlation and the array matching depend on each other. For lossless two-element arrays, the general formulation of the dependency of array matching on pattern correlation is given and solved numerically for some basic cases. Array matching is given as a characteristic mismatch coefficient and as the mean relative reflected power. ¬© 2005 Wiley Periodicals, Inc.</t>
  </si>
  <si>
    <t>41-43</t>
  </si>
  <si>
    <t>60103653;60103653;60103653</t>
  </si>
  <si>
    <t>9278867000;6603413948;7005441452</t>
  </si>
  <si>
    <t>Salonen, Ilkka;Icheln, Clemens;Vainikainen, Pertti</t>
  </si>
  <si>
    <t>Finland</t>
  </si>
  <si>
    <t>Espoo</t>
  </si>
  <si>
    <t>Aalto University</t>
  </si>
  <si>
    <t>Salonen I.</t>
  </si>
  <si>
    <t>Pattern correlation and mismatch in two-element antenna arrays</t>
  </si>
  <si>
    <t>10.1002/mop.21254</t>
  </si>
  <si>
    <t>2-s2.0-33645307136</t>
  </si>
  <si>
    <t>['proposed antenna', 'monopole located', 'experimental prototype', 'electromagnetic waves', 'cavity excited']</t>
  </si>
  <si>
    <t>Directive antennas | Fabry-Perot cavity | Periodic structures</t>
  </si>
  <si>
    <t>The enhancement of directivity of a monopole located in a Fabry-Perot type cavity is studied. The analysis is based on the response of the cavity excited from its inside by electromagnetic waves. To validate the proposed antenna, an experimental prototype is designed, fabricated, and measured. ¬© 2005 Wiley Periodicals, Inc.</t>
  </si>
  <si>
    <t>60005415;60105585;60105585;60005415</t>
  </si>
  <si>
    <t>22984476600;6603795399;6603015731;6701577028</t>
  </si>
  <si>
    <t>Boutayeb, H.;Mahdjoubi, K.;Tarot, A. C.;Denidni, T. A.</t>
  </si>
  <si>
    <t>France;Canada</t>
  </si>
  <si>
    <t>Rennes;Varennes</t>
  </si>
  <si>
    <t>Institut d‚Äô√âlectronique et des Technologies du num√©Rique;Centre √ânergie Mat√©riaux T√©l√©communications</t>
  </si>
  <si>
    <t>60105585;60005415</t>
  </si>
  <si>
    <t>Boutayeb H.</t>
  </si>
  <si>
    <t>Directivity of an antenna embedded inside a Fabry-Perot cavity: Analysis and design</t>
  </si>
  <si>
    <t>10.1002/mop.21249</t>
  </si>
  <si>
    <t>2-s2.0-33645307418</t>
  </si>
  <si>
    <t>['wider bandwidth', 'supporting dr', 'sharp decrease', 'impedance bandwidth', 'dielectric constant', 'also deduced']</t>
  </si>
  <si>
    <t>Dielectric resonator | Patch antenna | Wide bandwidth</t>
  </si>
  <si>
    <t>The characteristics of two dielectric resonator (DR)-loaded patch antennas with dielectric constants different from those of the supporting DR are investigated. The effect of the different dielectric constants of the supporting DR on the conventional patch antennas is studied. A sharp decrease in bandwidth is found if the dielectric constant of the DR is changed from Œµr = 3 to Œµr = 4. It can be concluded that a wider bandwidth can be achieved only if the appropriate dielectric constant of the supporting DR is chosen. It is also deduced that the design of DR-loaded patch antennas achieve more than 10% impedance bandwidth if the dielectric constant of the DR is smaller than 3. ¬© 2005 Wiley Periodicals, Inc.</t>
  </si>
  <si>
    <t>86-88</t>
  </si>
  <si>
    <t>60013983;60013983</t>
  </si>
  <si>
    <t>8620619200;55510527400</t>
  </si>
  <si>
    <t>Hui, K. Y.;Luk, K. M.</t>
  </si>
  <si>
    <t>Kowloon</t>
  </si>
  <si>
    <t>City University of Hong Kong</t>
  </si>
  <si>
    <t>Hui K.</t>
  </si>
  <si>
    <t>Loading effect of dielectric resonator on small patch antennas</t>
  </si>
  <si>
    <t>10.1002/mop.21269</t>
  </si>
  <si>
    <t>2-s2.0-33645308558</t>
  </si>
  <si>
    <t>['¬± 0', 'successfully demonstrated', 'spacecraft attitude', 'several methods', 'several advantages', 'satellite platform', 'pointing requirement', 'pointing range', 'paper describes', 'orthogonal mounting', 'met directly', 'compliant afpm', 'antenna beams', 'alternative designs', 'accurate pointing', '05 ¬∞']</t>
  </si>
  <si>
    <t>Compliant mechanism | Fine pointing | Flexure</t>
  </si>
  <si>
    <t>Future communication satellites incorporating multi-beam RF system need very accurate pointing of the antenna beams in the order of ¬± 0.05¬∞ or better. The pointing requirement that can be met directly by the satellite platform is limited to ¬± 0.2¬∞ hence, calls for a separate pointing mechanism to correct for spacecraft attitude and orbit control system pointing errors. The objective is achieved by several methods, viz.; orthogonal mounting of two rotary drives, driving two axes gimbal mechanism using rotary drives or linear actuators etc. The drawbacks of these methods are, they use gear systems and bearings, which have backlash and wear problems associated with them respectively. The paper describes a novel and innovative linear motor driven compliant (as the pointing range is small) mechanism, which has several advantages over the other alternative designs. The mechanism development model of compliant AFPM has been designed and the working of the mechanism has been successfully demonstrated.</t>
  </si>
  <si>
    <t>36-40</t>
  </si>
  <si>
    <t>Journal of Spacecraft Technology</t>
  </si>
  <si>
    <t>60023345;60023345</t>
  </si>
  <si>
    <t>57204377617;12794064600</t>
  </si>
  <si>
    <t>Shamrao, ;Viswanatha, N.</t>
  </si>
  <si>
    <t>Bengaluru</t>
  </si>
  <si>
    <t>Indian Space Research Organization</t>
  </si>
  <si>
    <t>Shamrao</t>
  </si>
  <si>
    <t>Antenna Fine Pointing Mechanism (AFPM)</t>
  </si>
  <si>
    <t>2-s2.0-33645309912</t>
  </si>
  <si>
    <t>['wideband antenna', 'specific notch', 'slot size', 'shaped slot', 'proposed designs', 'planar ultra', 'notched characteristic', 'notch bandwidth', 'experimental results', 'constructed prototypes', 'band range']</t>
  </si>
  <si>
    <t>Antenna | Notch band | Ultra-wideband</t>
  </si>
  <si>
    <t>A planar ultra-wideband antenna with a band-notched characteristic is presented. By inserting a C-shaped slot on the elliptic radiating patch, a notched frequency band is created. The slot length contributes to both the notch center frequency and notch bandwidth, while the slot width contributes mainly to the notch bandwidth. It is easy to design a specific notch-band range by adjusting the slot size. The details of the proposed designs and the experimental results for the constructed prototypes are presented. ¬© 2005 Wiley Periodicals, Inc.</t>
  </si>
  <si>
    <t>99-101</t>
  </si>
  <si>
    <t>60033110;60033110;60072385</t>
  </si>
  <si>
    <t>7406886947;8286913100;7401774071</t>
  </si>
  <si>
    <t>Huang, Chih Yu;Hsia, Wei Chun;Kuo, Jieh Sen</t>
  </si>
  <si>
    <t>Taiwan;Taiwan</t>
  </si>
  <si>
    <t>Kaohsiung;Kaohsiung</t>
  </si>
  <si>
    <t>Kao Yuan University Taiwan;National Kaohsiung Normal University</t>
  </si>
  <si>
    <t>60072385;60033110</t>
  </si>
  <si>
    <t>Huang C.</t>
  </si>
  <si>
    <t>Planar ultra-wideband antenna with a band-notched characteristic</t>
  </si>
  <si>
    <t>10.1002/mop.21274</t>
  </si>
  <si>
    <t>2-s2.0-33645313811</t>
  </si>
  <si>
    <t>['type lattice', 'type elements', 'selective surface', 'reject characteristics', 'reference antenna', 'mode operation', 'impedance bandwidth', 'fss structure', 'four times', 'demonstrates band', 'antenna performances', '3rd harmonics']</t>
  </si>
  <si>
    <t>Frequency-selective surface | Harmonic suppression | Microstrip antenna | Microstrip filter</t>
  </si>
  <si>
    <t>This paper presents two designs of square-ring slot antennas to suppress the 2nd and 3rd harmonics by involving a frequency-selective surface (FSS) with square-loop-type and meandered-dipole- type elements. The transparency of the surface in the higher-order mode makes the ground plane invalid, so that the harmonics cannot resonate and emit. The experimental results show that the FSS structure not only demonstrates band-reject characteristics, but also well retains the antenna performances for fundamental-mode operation. Moreover, with the square-loop-type lattice, the impedance bandwidth was increased by about four times as much as that of the reference antenna. ¬© 2005 Wiley Periodicals, Inc.</t>
  </si>
  <si>
    <t>47-49</t>
  </si>
  <si>
    <t>Lin, Shun Yun</t>
  </si>
  <si>
    <t>Cheng Shiu University Taiwan</t>
  </si>
  <si>
    <t>Lin S.</t>
  </si>
  <si>
    <t>Modes-controlled slot antennas with frequency selective surface</t>
  </si>
  <si>
    <t>10.1002/mop.21256</t>
  </si>
  <si>
    <t>2-s2.0-33645313812</t>
  </si>
  <si>
    <t>['wavelength selective', 'rate applications', 'measurements made', 'imaging systems', 'good sensitivity', 'fpa ).', 'first antenna', 'coupled pixels', 'coupled microbolometers', 'coupled detectors', 'commercial roic', 'collection areas', '2d arrays']</t>
  </si>
  <si>
    <t>Antenna-coupled detectors | Focal plane array | IRFPA | Microbolometers | ROIC</t>
  </si>
  <si>
    <t>Uncooled bolometric detectors used in infrared-imaging systems have slow time constants (‚àº15 ms), which makes them impractical for fast-frame-rate applications. Antenna-coupled microbolometers are fast uncooled detectors with good sensitivity and directivity, and they can be polarization and wavelength selective. These detectors have collection areas in the order of 10 Œºm 2, which are too small for infrared imaging systems where a typical pixel area ranges from 20 √ó 20 Œºm 2 to 50 √ó 50 Œºm 2. To solve this problem, 2D arrays of antenna-coupled detectors, which can be used as pixels in infrared-imaging systems, are fabricated. In this paper, antenna-coupled pixels are fabricated on a commercial readout integrated circuit (ROIC), resulting in the first antenna-coupled infrared focal plane array (IR-FPA). Measurements made on this antennacoupled infrared focal plane array show that the integration of antenna-coupled detectors to a commercial ROIC is possible.2005 Wiley Periodicals, Inc.</t>
  </si>
  <si>
    <t>165-166</t>
  </si>
  <si>
    <t>60025512;60005304;60022144</t>
  </si>
  <si>
    <t>36632322000;7403427093;7006366203</t>
  </si>
  <si>
    <t>Gonz√°lez, F. J.;Porter, J. L.;Boreman, G. D.</t>
  </si>
  <si>
    <t>Mexico;United States;United States</t>
  </si>
  <si>
    <t>San Luis Potosi;Orlando;Waltham</t>
  </si>
  <si>
    <t>Instituto de Investigacion en Comunicacion Optica;University of Central Florida;Raytheon</t>
  </si>
  <si>
    <t>60025512;60022144;60005304</t>
  </si>
  <si>
    <t>Gonz√°lez F.</t>
  </si>
  <si>
    <t>Antenna-coupled infrared focal plane array</t>
  </si>
  <si>
    <t>10.1002/mop.21294</t>
  </si>
  <si>
    <t>2-s2.0-33645314676</t>
  </si>
  <si>
    <t>['results show', 'resonance bandwidths', 'ellipticity ratio', 'elliptical multiple']</t>
  </si>
  <si>
    <t>Elliptical multiple-ring monopole an-tenna | Multiband antennas</t>
  </si>
  <si>
    <t>The effect of ellipticity ratio on elliptical multiple-ring monopole antennas is presented. Several elliptical multiple-ring monopole antennas with different ellipticity ratios are designed, fabricated, and measured. The results show that the resonance bandwidths can be controlled by the ellipticity ratio. ¬© 2005 Wiley Periodicals, Inc.</t>
  </si>
  <si>
    <t>60012835;60019702;60012835</t>
  </si>
  <si>
    <t>12793954000;57213425197;12794503400</t>
  </si>
  <si>
    <t>Mirkamali, Ali;Hall, Peter S.;Soleimani, Mohammad</t>
  </si>
  <si>
    <t>United Kingdom;Iran</t>
  </si>
  <si>
    <t>Birmingham;Tehran</t>
  </si>
  <si>
    <t>University of Birmingham;Iran University of Science and Technology</t>
  </si>
  <si>
    <t>60019702;60012835</t>
  </si>
  <si>
    <t>Mirkamali A.</t>
  </si>
  <si>
    <t>Elliptical multiple-ring monopole antennas</t>
  </si>
  <si>
    <t>10.1002/mop.21247</t>
  </si>
  <si>
    <t>2-s2.0-33645317372</t>
  </si>
  <si>
    <t>['used individually', 'two high', 'configured using']</t>
  </si>
  <si>
    <t>Hilbert-curve patch antenna | Microstrip antenna | Reconfigurable antenna</t>
  </si>
  <si>
    <t>A two-port reconfigurable Hilbert-curve patch antenna (RHCPA) is proposed. The patch is configured using the 3rd-order Hilbert curve. At least two configurations of the antenna are formed by introducing some slots and switches. Two high-isolated feed points are used individually in order to obtain maximum radiation in two orthogonal planes. The simulated and measured results agree well with each other. ¬© 2005 Wiley Periodicals, Inc.</t>
  </si>
  <si>
    <t>91-93</t>
  </si>
  <si>
    <t>60005465;60005465;60005465</t>
  </si>
  <si>
    <t>7408598493;8945567500;57214252326</t>
  </si>
  <si>
    <t>Yang, Xue Song;Wang, Bing Zhong;Zhang, Yong</t>
  </si>
  <si>
    <t>Chengdu</t>
  </si>
  <si>
    <t>University of Electronic Science and Technology of China</t>
  </si>
  <si>
    <t>Yang X.</t>
  </si>
  <si>
    <t>Two-port reconfigurable Hilbert curve patch antenna</t>
  </si>
  <si>
    <t>10.1002/mop.21271</t>
  </si>
  <si>
    <t>2-s2.0-33645322423</t>
  </si>
  <si>
    <t>['numerical modelling', 'metallic frames', 'locally enhance', 'investigate experimentally', 'high values', 'field emitted']</t>
  </si>
  <si>
    <t>Antennas | Electromagnetic compatibility | Method of moments | Microwave measurements and techniques | Mobile communication</t>
  </si>
  <si>
    <t>We investigate experimentally the effect of eyeglasses with metallic frames on the field emitted by a cellular phone antenna. Our results, validated by numerical modelling, suggest that the coupling can locally enhance the field up to high values. This calls for further analysis, in order to prevent a possible health hazard. ¬© 2005 Wiley Periodicals, Inc.</t>
  </si>
  <si>
    <t>63-65</t>
  </si>
  <si>
    <t>60024690;60024690;60024690;60024690;60024690</t>
  </si>
  <si>
    <t>7003303939;12794905700;12794371500;56914986900;57198006768</t>
  </si>
  <si>
    <t>Bellanca, G.;Caniato, G.;Giovannelli, A.;Olivo, P.;Trillo, S.</t>
  </si>
  <si>
    <t>Ferrara</t>
  </si>
  <si>
    <t>University of Ferrara</t>
  </si>
  <si>
    <t>Bellanca G.</t>
  </si>
  <si>
    <t>Effect of field enhancement due to the coupling between a cellular phone and metallic eyeglasses</t>
  </si>
  <si>
    <t>10.1002/mop.21261</t>
  </si>
  <si>
    <t>2-s2.0-33645322970</t>
  </si>
  <si>
    <t>['upper bands', 'satisfactory agreement', 'paper presents', 'miniaturized gps', 'measured results', 'impedance bandwidth', 'design simulation', 'communication handsets', 'chip antenna', 'bandwidth values', 'band operation', 'antenna patterns', '60 mhz', '5 mm']</t>
  </si>
  <si>
    <t>Chip antenna | LTCC technology | Meander antenna | Mobile handsets | Triple-band</t>
  </si>
  <si>
    <t>This paper presents the design simulation, implementation, and measurement of a miniaturized GPS/K-PCS/ISM (2.4-GHz) triple-band LTCC meander-chip antenna for mobile-communication handsets. The dimensions of the LTCC chip antenna is 8.6 √ó 15 √ó 1.5 mm. In this paper, the bottom meander radiating patch is tuned to the GPS-band, the middle meander antenna with via-hole connection contributes to the K-PCS-band operation and the top radiating patch is tuned to the ISM-band (2.4 GHz). With 2.0:1 VSWR impedance bandwidth definition, the lower, middle and upper bands have impedance-bandwidth values of 110, 140, and 60 MHz, covering the bandwidth of the GPS/K-PCS/ISM (2.4-GHz) bands. Satisfactory agreement between the simulated and measured results for the antenna patterns and impedance bandwidth are achieved.2005 Wiley Periodicals, Inc.</t>
  </si>
  <si>
    <t>160-162</t>
  </si>
  <si>
    <t>60017818;60017818</t>
  </si>
  <si>
    <t>48061241400;7501482975</t>
  </si>
  <si>
    <t>Kim, Young Do;Lee, Hong Min</t>
  </si>
  <si>
    <t>Suwon</t>
  </si>
  <si>
    <t>Kyonggi University</t>
  </si>
  <si>
    <t>Kim Y.</t>
  </si>
  <si>
    <t>Design of compact triple-band meander chip antenna using LTCC technology for mobile handsets</t>
  </si>
  <si>
    <t>10.1002/mop.21292</t>
  </si>
  <si>
    <t>2-s2.0-33645323800</t>
  </si>
  <si>
    <t>['suitable geometry', 'smith chart', 'radiation characteristics', 'paper describes', 'monopole width', 'lower edge', 'fixed lower', 'design process', 'broadband matching', 'also discussed', '2 ).']</t>
  </si>
  <si>
    <t>Frequency-independent antennas | Impedance bandwidth | Planar monopoles | Ultrawide-band antennas</t>
  </si>
  <si>
    <t>This paper describes a method to optimize a planar hexagonal monopole antenna (PHMA) for ultra-wideband (UWB) applications. In the Smith chart, a design process is followed to improve the broadband matching of a fixed lower-frequency-limit rectangular monopole by a suitable geometry for the lower edge and monopole width. A prototype is simulated, constructed, and tested. As a result of the design, the achieved impedance bandwidth is larger than 1:37 (VSWR &lt; 2). The radiation characteristics are also discussed.2005 Wiley Periodicals, Inc.</t>
  </si>
  <si>
    <t>155-159</t>
  </si>
  <si>
    <t>60003965;60003965;60003965;60003965</t>
  </si>
  <si>
    <t>22836719700;9638209900;6602293949;8609143500</t>
  </si>
  <si>
    <t>Valderas, D.;Cendoya, I.;Berenguer, R.;Sancho, I.</t>
  </si>
  <si>
    <t>Donostia-San Sebastian</t>
  </si>
  <si>
    <t>Centro de Estudios e Investigaciones T√©cnicas de Gipuzkoa, IK4</t>
  </si>
  <si>
    <t>Valderas D.</t>
  </si>
  <si>
    <t>A method to optimize the bandwidth of uwb planar monopole antennas</t>
  </si>
  <si>
    <t>10.1002/mop.21291</t>
  </si>
  <si>
    <t>2-s2.0-33645325675</t>
  </si>
  <si>
    <t>['radiating element', 'perpendicular feeds', 'paper presents', 'measurement results', 'main beam', 'iq modulator', 'gain selected', 'coupled patch']</t>
  </si>
  <si>
    <t>Active integrated antennas | Beamsteering | Phased arrays | Reflectarray</t>
  </si>
  <si>
    <t>This paper presents an active reflectarray topology with the capability of steering the main beam and achieving different amplitude distributions. An aperture-coupled patch with perpendicular feeds was selected as the radiating element. One of its ports is employed to receive the signal and the other to retransmit it with the phase and gain selected in an IQ modulator. A 4 √ó 2 lab model is implemented and the measurement results of the radiation pattern control are shown. ¬© 2005 Wiley Periodicals, Inc.</t>
  </si>
  <si>
    <t>101-105</t>
  </si>
  <si>
    <t>60015179;60015179;60015179;60026859</t>
  </si>
  <si>
    <t>6507224174;55619305492;6701428928;6506196231</t>
  </si>
  <si>
    <t>Cabria, L.;Garc√≠a, J. A.;Taz√≥n, A.;Vassal'lo, J.</t>
  </si>
  <si>
    <t>Madrid;Santander</t>
  </si>
  <si>
    <t>CSIC - Instituto de F&amp;iacute;sica Aplicada (IFA);Universidad de Cantabria</t>
  </si>
  <si>
    <t>60026859;60015179</t>
  </si>
  <si>
    <t>Cabria L.</t>
  </si>
  <si>
    <t>Active reflectarray with beamsteering capabilities</t>
  </si>
  <si>
    <t>10.1002/mop.21275</t>
  </si>
  <si>
    <t>2-s2.0-33645325676</t>
  </si>
  <si>
    <t>['œ ±-', 'wheat genotypes', 'weight polypeptides', 'water deficit', 'water deficiency', 'two wheat', 'synthase complex', 'state levels', 'slight increase', 'sensitive ),', 'ps ii', 'protein composition', 'plants subjected', 'noticeably increased', 'native state', 'main band', 'lower content', 'less unchanged', 'harvesting chl', 'fluorescence spectra', 'different tolerance', 'core antenna', 'carotenoid region', '77 k', '738 nm', '55 kd', '500 nm', '14 kd']</t>
  </si>
  <si>
    <t>Adaptation | Chloroplast | Drought | Fluorescence | Polypeptides | Wheat</t>
  </si>
  <si>
    <t>Protein composition and native state of chlorophylls were analyzed in two wheat (Triticum durum L.) genotypes with different tolerance to drought, Barakatli-95 (drought-tolerant) and Garagylchyg-2 (drought-sensitive), during water deficit. It is shown that the plants subjected to water deficit appear to have a slight increase in Œ±-and Œ≤-subunits of CF1ATP- synthase complex (57.5 and 55 kD, respectively) in Barakatli-95 and their lower content in Garagylchyg-2. Steady-state levels of the core antenna of PS II (CP47 and CP43) and light-harvesting Chl a/b-apoproteins (LHC) II in the 29.5-24 kD region remained more or less unchanged in both wheat genotypes. The synthesis of 36 kD protein and content of low-molecular-weight polypeptides (21.5, 16.5, and 14 kD) were noticeably increased in the tolerant genotype Barakatli-95. Drought caused significant changes in the carotenoid region of the spectrum (400-500 nm) in drought-sensitive genotype Garagylchyg-2 (especially in the content of pigments of the violaxanthin cycle). A shift of the main band from 740-742 to 738 nm is observed in the fluorescence spectra (77 K) of chloroplasts from both genotypes under water deficiency, and there is a stimulation of the ratio of fluorescence band intensity F687/F740. ¬© Pleiades Publishing, Inc., 2006.</t>
  </si>
  <si>
    <t>173-177</t>
  </si>
  <si>
    <t>Biochemistry (Moscow)</t>
  </si>
  <si>
    <t>60071958;60071958;60071958</t>
  </si>
  <si>
    <t>12796950700;12796426000;55881414000</t>
  </si>
  <si>
    <t>Guseynova, I. M.;Suleymanov, S. Y.;Aliyev, J. A.</t>
  </si>
  <si>
    <t>Azerbaijan</t>
  </si>
  <si>
    <t>Baku</t>
  </si>
  <si>
    <t>Institute of Botany Azerbaijan National Academy of Sciences</t>
  </si>
  <si>
    <t>Guseynova I.</t>
  </si>
  <si>
    <t>Protein composition and native state of pigments of thylakoid membrane of wheat genotypes differently tolerant to water stress</t>
  </si>
  <si>
    <t>10.1134/S000629790602009X</t>
  </si>
  <si>
    <t>2-s2.0-33645331573</t>
  </si>
  <si>
    <t>['tumour bulk', 'thus suitable', 't1 gadolinium', 'study reports', 'shrinking factor', 'serial experiments', 'pathology specimens', 'one rat', 'one hematoxylin', 'mr images', 'largest area', 'imaging procedure', 'histological samples', 'fixation process', 'enhancing tumour', 'corresponding animals', 'commercial magnet', '43 mm2', '20 days', '17mm 2']</t>
  </si>
  <si>
    <t>Object: This study reports our findings in assessing in vivo tumour growth with magnetic resonance imaging using a commercial magnet and antenna in F98 implanted Fischer rats. A comparison of T1 gadolinium-enhanced coronal MR scans and pathology specimens in corresponding animals was accomplished. Methods: One rat was used in serial experiments to establish adequate imaging parameters. Afterward, 12 animals implanted with F98 cells underwent a MR study following intervals spanning five, ten, 15 and 20 days on a 1.5T human Siemens. Using a small loop antenna, a coronal T1 weighted MRI scan with Gadolinium was performed. Images were analyzed and volumes of enhancing tumour were calculated. The animals were sacrificed after the imaging procedure and brain were harvested and processed in pathology. Pathology specimens and MR images were analyzed using image processing software. One hematoxylin + eosin (H&amp;E) slide per specimen was compared to the corresponding MR slice depicting the largest area of enhancement. Results: The MR enhancement areas obtained were 2.18mm2, 8.25mm2, 21.6mm2 and 23.17mm 2 at five, ten, 15 and 20 days. Tumour margin measurements on pathologic samples produced areas of 0.29mm2, 4.43 mm2, 8.3mm2, and 12.9mm2 at five, ten, 15 and 20 days respectively. Conclusion: The T1-enhancing images constantly overestimated the tumour bulk on H&amp;E. This phenomenon is explained by enhancement of the brain around tumour, the extra-axial tumour growth, and a shrinking factor of 17% related to the fixation process. Nonetheless, the radiological tumour growth paralleled the histological samples. This technology is thus suitable to follow tumour growth in F98 implanted rats.</t>
  </si>
  <si>
    <t>86-91</t>
  </si>
  <si>
    <t>Canadian Journal of Neurological Sciences</t>
  </si>
  <si>
    <t>60004772;60004772;60004772;60004772</t>
  </si>
  <si>
    <t>12796571700;16024767900;6603882611;7006594860</t>
  </si>
  <si>
    <t>Blanchard, Jocelyn;Mathieu, David;Patenaude, Yves;Fortin, David</t>
  </si>
  <si>
    <t>Sherbrooke</t>
  </si>
  <si>
    <t>Centre Hospitalier Universitaire de Sherbrooke</t>
  </si>
  <si>
    <t>Blanchard J.</t>
  </si>
  <si>
    <t>MR-pathological comparison in F98-Fischer glioma model using a human gantry</t>
  </si>
  <si>
    <t>10.1017/S0317167100004753</t>
  </si>
  <si>
    <t>2-s2.0-33645337090</t>
  </si>
  <si>
    <t>['various guidance', 'spectral separation', 'sliding surface', 'severe scenarios', 'results validate', 'relative kinematics', 'outer loop', 'order dynamics', 'one uses', 'mode controller', 'mode approach', 'loop designs', 'loop design', 'less justified', 'latter use', 'integrated design', 'integrated controller', 'implicitly assumed', 'guidance problem', 'guidance loop', 'flight control', 'design approach', 'demonstrated especially', 'defined using', 'control solutions', 'assuming first']</t>
  </si>
  <si>
    <t>A sliding-mode controller is derived for an integrated missile autopilot and guidance loop. Motivated by a differential game formulation of the guidance problem, a single sliding surface, defined using the zero-effort miss distance, is used. The performance of the integrated controller is compared with that of two different two-loop designs. The latter use a sliding-mode controller for the inner autopilot loop and different guidance laws in the outer loop: one uses a standard differential game guidance law, and the other employs guidance logic based on the sliding-mode approach. To evaluate the performance of the various guidance and control solutions, a two-dimensional nonlinear simulation of the missile lateral dynamics and relative kinematics is used, while assuming first-order dynamics for the target evasive maneuvers. The benefits of the integrated design are studied in several endgame interception engagements. Its superiority is demonstrated especially in severe scenarios where spectral separation between guidance and flight control, implicitly assumed in any two-loop design, is less justified. The results validate the design approach of using the zero-effort miss distance to define the sliding surface.</t>
  </si>
  <si>
    <t>250-260</t>
  </si>
  <si>
    <t>Journal of Guidance, Control, and Dynamics</t>
  </si>
  <si>
    <t>March/April 2006</t>
  </si>
  <si>
    <t>60026340-60019228-60010401;60022403-60010401-100512067;60026340-60010401</t>
  </si>
  <si>
    <t>7202589787;7003878588;55929104700</t>
  </si>
  <si>
    <t>Shima, Tal;Idan, Moshe;Golan, Oded M.</t>
  </si>
  <si>
    <t>Israel;Israel;United States;United States;Israel</t>
  </si>
  <si>
    <t>Haifa;Haifa;Dayton;Reston;Technion City</t>
  </si>
  <si>
    <t>RAFAEL Armament Development Authority Ltd.;Technion - Israel Institute of Technology;Air Force Research Laboratory;American Institute of Aeronautics and Astronautics, Inc.;Faculty of Aerospace Engineering</t>
  </si>
  <si>
    <t>60026340;60022403;60019228;60010401;100512067</t>
  </si>
  <si>
    <t>Shima T.</t>
  </si>
  <si>
    <t>Sliding-mode control for integrated missile autopilot guidance</t>
  </si>
  <si>
    <t>10.2514/1.14951</t>
  </si>
  <si>
    <t>2-s2.0-33645569874</t>
  </si>
  <si>
    <t>['structural mode', 'space structure', 'relative states', 'improvement resulting', 'determined based', 'best model', 'american institute']</t>
  </si>
  <si>
    <t>A study is presented to identify a nonlinear bending mode for a 60-m space structure. This study was done in support of the Shuttle Radar Topography Mission (SRTM) and postflight height reconstruction efforts. For this purpose, one linear model and three nonlinear models of the structural mode were considered and evaluated. The best model was determined based on in-flight data collected during the mission and was implemented as part of the final ground software that was used for reconstructing relative radar antenna motion for the SRTM interferometer payload. High accuracy estimates of the relative states were essential for supporting the motion compensation algorithm used in the radar interferometry processor for calculating the desired topographic maps. The improvement resulting from identifying nonlinear modal behavior contributed to meeting mission performance requirements. Copyright ¬© 2005 by the American Institute of Aeronautics and Astronautics, Inc.</t>
  </si>
  <si>
    <t>421-426</t>
  </si>
  <si>
    <t>60009037-109499273-60010401;60009037-109499273-60010401;60009037-109499273;60009037-109499273</t>
  </si>
  <si>
    <t>55948499100;7004894166;6603788441;7004452849</t>
  </si>
  <si>
    <t>Brugarolas, Paul B.;Bayard, David S.;Spanos, John T.;Breckenridge, William G.</t>
  </si>
  <si>
    <t>Reston;Pasadena;</t>
  </si>
  <si>
    <t>American Institute of Aeronautics and Astronautics, Inc.;Jet Propulsion Laboratory;Guidance and Control Analysis Group</t>
  </si>
  <si>
    <t>60010401;60009037;109499273</t>
  </si>
  <si>
    <t>Brugarolas P.B.</t>
  </si>
  <si>
    <t>System identification of a nonlinear mode for the shuttle radar topography mission</t>
  </si>
  <si>
    <t>10.2514/1.6989</t>
  </si>
  <si>
    <t>2-s2.0-33645580689</t>
  </si>
  <si>
    <t>Natural Environment Research Council</t>
  </si>
  <si>
    <t>F14/G6/95</t>
  </si>
  <si>
    <t>NERC</t>
  </si>
  <si>
    <t>['year duration', 'whose aim', 'system parameters', 'siral radar', 'sarm processing', 'sarinm retrieval', 'sarinm echoes', 'resolution mode', 'relatively short', 'processing applied', 'platform attitude', 'particular emphasis', 'paper describes', 'mission performance', 'lrm ),', 'level products', 'level 2', 'level 1b', 'interferometric phase', 'inform descriptions', 'idealised surfaces', 'ice thickness', 'ice surfaces', 'geographical masks', 'final error', 'expected pointing', 'errors arising', 'error budget', 'elevation retrievals', 'determine acquisitions', 'data products', 'cryosat platform', 'cryosat mission', 'cryosat data', 'control systems', 'calibration modes', 'beam forming', 'altitude knowledge', 'accurately determine']</t>
  </si>
  <si>
    <t>CryoSat platform | CryoSat satellite mission | Earth's continental and marine ice fields | SIRAL radar</t>
  </si>
  <si>
    <t>This paper describes the CryoSat satellite mission, due for launch in 2005, whose aim is to accurately determine the trends in Earth's continental and marine ice fields. The paper's purpose is to provide scientific users of the CryoSat data with a description of the design and operation of the SIRAL radar and the CryoSat platform, the data products, and the expected error budget. The 'low-resolution mode' (LRM), 'synthetic aperture mode' (SARM) and "synthetic aperture interferometric mode' (SARInM) of the SIRAL radar are described, together with its system parameters, its antenna gain pattern and interferometer phase difference pattern, and its calibration modes. The orbit is described, together with the platform attitude and altitude control law and control systems, and the expected pointing and altitude knowledge. The geographical masks that are used to determine acquisitions in the three SIRAL modes are described. The SIRAL data products, and the processing applied to produce them, are described. Level 1b, level 2 and higher-level products are described in turn, with a particular emphasis on the new procedures applied to the SARInM and SARM processing over ice surfaces. The beam forming and multi-looking is summarised, and a description is given of the behaviour of the SARM and SARInM echoes over idealised surfaces. These inform descriptions of the elevation retrievals of the level 2 processing, including the SARInM retrieval of interferometric phase. The combination of these data, through cross-over analysis over continental ice sheets, and through averaging over sea-ice, to determine areal averages of ice sheet elevation change or sea-ice thickness, is described. The error budget in these higher-level products is described, together with its breakdown into errors arising from the instrument and errors arising from the retrievals. The importance of the co-variance of these errors in determining the final error is stressed. The description of the errors also includes a summary of the experiments required following the launch to validate the CryoSat mission data. An estimate of the mission performance over ice surfaces is made at various spatial scales, and it is concluded that even the relatively short, three-year duration of the CryoSat mission will allow it to make an important scientific contribution, particularly when combined with results from earlier satellite missions. ¬© 2005 COSPAR.</t>
  </si>
  <si>
    <t>841-871</t>
  </si>
  <si>
    <t>Advances in Space Research</t>
  </si>
  <si>
    <t>60022148;60031159;60022148;60031159;60022148;60022148;60019894;60022148;60002286;60031159;60019894;60031159;60019894;60002286;60031159;60022148</t>
  </si>
  <si>
    <t>7003514865;7203005177;7403307857;6507556495;14419868200;15749968900;6506846134;6701849060;8255177500;35614431500;55897285700;6603285333;7005153928;6701529017;14420426500;7102751663</t>
  </si>
  <si>
    <t>Wingham, D. J.;Francis, C. R.;Baker, S.;Bouzinac, C.;Brockley, D.;Cullen, R.;de Chateau-Thierry, P.;Laxon, S. W.;Mallow, U.;Mavrocordatos, C.;Phalippou, L.;Ratier, G.;Rey, L.;Rostan, F.;Viau, P.;Wallis, D. W.</t>
  </si>
  <si>
    <t>Netherlands;United Kingdom;France;Netherlands</t>
  </si>
  <si>
    <t>Noordwijk aan Zee;London;Toulouse;Leiden</t>
  </si>
  <si>
    <t>ESTEC - European Space Research and Technology Centre;University College London;Thales Alenia Space;Airbus Group SE</t>
  </si>
  <si>
    <t>60031159;60022148;60019894;60002286</t>
  </si>
  <si>
    <t>Wingham D.J.</t>
  </si>
  <si>
    <t>CryoSat: A mission to determine the fluctuations in Earth's land and marine ice fields</t>
  </si>
  <si>
    <t>S0273117705009348</t>
  </si>
  <si>
    <t>10.1016/j.asr.2005.07.027</t>
  </si>
  <si>
    <t>2-s2.0-33645648503</t>
  </si>
  <si>
    <t>National Basic Research Program of China (973 Program)</t>
  </si>
  <si>
    <t>['unusual transmission', 'simulation results', 'rhtl layer', 'perot resonance', 'new types', 'multilayered structures', 'electrical length', 'bragg reflectors', 'bragg reflectance', 'alternating left']</t>
  </si>
  <si>
    <t>Bragg reflector | L-C lumped elements | Left-handed transmission line (LHTL) | Narrow bands | Right-handed transmission line (RHTL)</t>
  </si>
  <si>
    <t>New types of Bragg reflectors, multilayered periodic structures, based on alternating left-handed transmission line (LHTL) and right-handed transmission line (RHTL) are proposed. These new structures based on ideal microstrip TLs and L-C lumped elements, are designed and analyzed. We report on unusual narrow transmission bands in such kind of structures. In such multilayered structures both Bragg reflectance and the Fabry-Perot resonance exist and the phenomenon of unusual transmission is a result of competition between these two transmission effects, in which the Fabry-Perot resonance is dominant. According to our simulation results we find that this unusual transmission property exits no matter if the electrical length of the LHTL layer cancels the electrical length of the RHTL layer or not.</t>
  </si>
  <si>
    <t>81-84</t>
  </si>
  <si>
    <t>Journal of Zhejiang University: Science</t>
  </si>
  <si>
    <t>60117981;60117981;60117981;60117981</t>
  </si>
  <si>
    <t>8451648600;55496177400;57199376405;7005554174</t>
  </si>
  <si>
    <t>Zou, Yong Zhuo;Hu, Xin;Yao, Jun;Forsberg, Erik</t>
  </si>
  <si>
    <t>Hangzhou</t>
  </si>
  <si>
    <t>State Key Laboratory of Modern Optical Instrumentation</t>
  </si>
  <si>
    <t>Zou Y.Z.</t>
  </si>
  <si>
    <t>Bragg reflectors based on alternate RHTL-LHTL structures</t>
  </si>
  <si>
    <t>10.1631/jzus.2006.A0081</t>
  </si>
  <si>
    <t>2-s2.0-33645652206</t>
  </si>
  <si>
    <t>['unloaded q', 'resonant frequency', 'exhibits improvement', '3 rd']</t>
  </si>
  <si>
    <t>Fractals | Microstrip resonators | Photonic bandgap</t>
  </si>
  <si>
    <t>Novel compact microstrip resonators consisting of multiple 2D Hilbert prefractal curves are presented. Proposed resonators use fractal curves of the 3 rd and 4 th orders to achieve length reduction of over 64% and 81%, respectively, when compared to the conventional capacitively coupled resonators tuned to the same frequency. A configurationwith fractal curves of the 3 rd order, fabricated in standard PCB technology, exhibits improvement of unloaded Q-factor within range from 15% to 90%, depending on the resonant frequency. ¬© 2005 Wiley Periodicals, Inc.</t>
  </si>
  <si>
    <t>270-273</t>
  </si>
  <si>
    <t>Crnojeviƒá-Bengin, Vesna</t>
  </si>
  <si>
    <t>Serbia</t>
  </si>
  <si>
    <t>21000 Novi Sad</t>
  </si>
  <si>
    <t>University of Novi Sad</t>
  </si>
  <si>
    <t>Crnojeviƒá-Bengin V.</t>
  </si>
  <si>
    <t>Compact 2D Hilbert microstrip resonators</t>
  </si>
  <si>
    <t>10.1002/mop.21324</t>
  </si>
  <si>
    <t>2-s2.0-33645656004</t>
  </si>
  <si>
    <t>ECS-0348694</t>
  </si>
  <si>
    <t>['¬© 2006', 'wireless networks', 'wide variation', 'two schemes', 'significantly decrease', 'significant advantages', 'sequence code', 'selective nakagami', 'scheme implemented', 'resultant ser', 'ratio combining', 'proposed tsd', 'papr ),', 'optimal subcarrier', 'mc ds', 'imperfect feedbacks', 'feedback imperfectness', 'fading channels', 'error rate', 'erroneous feedbacks', 'different types', 'cdma communications', 'based schemes', 'based scheme', 'antenna pair', 'analyses show']</t>
  </si>
  <si>
    <t>Channel state information | Delayed feedback | Direct-sequence code-division multiple access | Imperfect CSI | Maximal-ratio combining | MRC | Multicarrier DS-CDMA | Nakagami-m fading channel | SER | Symbol-error rate | Transmit selection diversity | TSD</t>
  </si>
  <si>
    <t>We propose the scheme to integrate transmit selection diversity/maximal- ratio combining (TSD/MRC) with multicarrier (MC) direct-sequence code-division multiple access (DS-CDMA) for various wireless networks. Applying this TSD/MRC-based scheme, the transmitter jointly selects the optimal subcarrier-and-antenna pair to significantly decrease the peak-to-average power ratio (PAPR), which is one of the main problems inherently associated with MC DS-CDMA communications. Over the frequency-selective Nakagami-m fading channels, we develop the unified analytical framework to analyze the symbol-error rate (SER) of the scheme implemented in different types of wireless networks, while dealing with the perfect and imperfect channel state information (CSI) feedbacks, respectively. The imperfect feedbacks we focus on include delayed feedbacks and erroneous feedbacks. Taking the imperfectness of the feedback into account, the resultant SER is compared with that of both conventional selection diversity (SD)/MRC-based and space-time block coding (STBC)/MRC-based schemes. Our analyses show that in a wide variation of the feedback imperfectness, our proposed TSD/MRC-based scheme has significant advantages over the other two schemes for both downlink cellular networks and ad hoc wireless networks. However, our analytical findings indicate that TSD/MRC-based scheme cannot always outperform SD/MRC-based and STBC/MRC-based schemes even when the perfect CSI feedbacks are available. ¬© 2006, IEE.</t>
  </si>
  <si>
    <t>104-112</t>
  </si>
  <si>
    <t>IEEE Journal on Selected Areas in Communications</t>
  </si>
  <si>
    <t>60020547;60020547</t>
  </si>
  <si>
    <t>7404638667;57200279099</t>
  </si>
  <si>
    <t>Tang, Jia;Zhang, Xi</t>
  </si>
  <si>
    <t>College Station</t>
  </si>
  <si>
    <t>Texas A&amp;M University</t>
  </si>
  <si>
    <t>Tang J.</t>
  </si>
  <si>
    <t>Transmit selection diversity with maximal-ratio combining for multicarrier DS-CDMA wireless networks over Nakagami-m fading channels</t>
  </si>
  <si>
    <t>10.1109/JSAC.2005.858884</t>
  </si>
  <si>
    <t>2-s2.0-33645668060</t>
  </si>
  <si>
    <t>['transmitter antenna', 'technique agree', 'rights reserved', 'results obtained', 'receiver responses', 'reasonable amount', 'realistic transmitter', 'penetrating radar', 'numerical models', 'model transmission', 'immediate surroundings', 'heterogeneous media', 'fine discretization', 'exploration geophysicists', 'explicitly accounted', 'dipole source', 'difference time', 'develop waveform', 'crosshole ground', 'analytical results']</t>
  </si>
  <si>
    <t>Finite difference time-domain analysis | Geomagnetism | Geophysical prospecting | Ground penetrating radar | Maxwell equations | Radar antennas</t>
  </si>
  <si>
    <t>Numerical models that account for realistic transmitter and receiver antenna behavior are necessary to develop waveform-based inversion methods for crosshole ground-penetrating radar (GPR) data. A challenge in developing such models is simulating the antennae in a computationally efficient manner so that inversions can be performed in a reasonable amount of time. We present an approach to efficiently simulate crosshole GPR transmission and reception in heterogeneous media. The core of our approach is a finite-difference time-domain (FDTD) solution of Maxwell's equations in 2D cylindrical coordinates. First, we determine the behavior of the current on a realistic GPR antenna in a borehole through detailed FDTD modeling of the antenna and its immediate surroundings. To model transmission and reception, we then replicate this antenna current behavior on a much-coarser grid using a superposition of point-electric-dipole source and receiver responses. Results obtained with our technique agree with analytical results, with numerical modeling results where the transmitter antenna and borehole are explicitly accounted for using a fine discretization, and with crosshole GPR field data. ¬© 2006 Society of Exploration Geophysicists. All rights reserved.</t>
  </si>
  <si>
    <t>Geophysics</t>
  </si>
  <si>
    <t>60012708;60012708</t>
  </si>
  <si>
    <t>7101656312;7402457868</t>
  </si>
  <si>
    <t>Irving, James D.;Knight, Rosemary J.</t>
  </si>
  <si>
    <t>Palo Alto</t>
  </si>
  <si>
    <t>Stanford University</t>
  </si>
  <si>
    <t>Irving J.D.</t>
  </si>
  <si>
    <t>Numerical simulation of antenna transmission and reception for crosshole ground-penetrating radar</t>
  </si>
  <si>
    <t>10.1190/1.2187768</t>
  </si>
  <si>
    <t>2-s2.0-33645671244</t>
  </si>
  <si>
    <t>Seventh Framework Programme</t>
  </si>
  <si>
    <t>FP7</t>
  </si>
  <si>
    <t>['¬© 2006', 'users supported', 'users might', 'transmitted signals', 'time spreading', 'time despreading', 'three types', 'square error', 'spatial signatures', 'spatial signature', 'simultaneously suppressing', 'significantly higher', 'receive antennas', 'output space', 'multiuser detection', 'multipath rayleigh', 'multipath combining', 'minimum mean', 'mimo scdma', 'main objective', 'linear detectors', 'increased number', 'freedom provided', 'fading channels', 'existing direct', 'division multiple', 'distinguished jointly', 'detection algorithms', 'corresponding systems', 'code signatures', 'advanced transmission']</t>
  </si>
  <si>
    <t>Channel impulse response | Direct-sequence DS-CDMA system | Linear detector | MIMO | Multipath fading channel | Multiple receive antenna | Multiple transmit antenna | Multiple-input-multiple-output system | SCDMA | Space-code-division multiple-access</t>
  </si>
  <si>
    <t>In this contribution, we propose and investigate a multiple-input-multiple- output space-division, code-division multiple-access (MIMO SCDMA) scheme. The main objective is to improve the capacity of the existing direct-sequence (DS)-CDMA systems, for example, for supporting an increased number of users, by deploying multiple transmit and receive antennas in the corresponding systems and by using some advanced transmission and detection algorithms. In the proposed MIMO SCDMA system, each user can be distinguished jointly by its spreading code signature and its unique channel impulse response (CIR) transfer function referred to as spatial signature. Hence, the number of users might be supported by the MIMO SCDMA system and the corresponding achievable performance are determined by the degrees of freedom provided by both the code signatures and the spatial signatures, as well as by how efficiently the degrees of freedom are exploited. Specifically, the number of users supported by the proposed MIMO SCDMA can be significantly higher than the number of chips per bit, owing to the employment of space-division. In this contribution, space-time spreading is employed for configuring the transmitted signals. Three types of low-complexity linear detectors, namely, correlation, decorrelating, and minimum mean-square error (MMSE) are considered for detecting the MIMO SCDMA signals. The bit-error rate performance of the MIMO SCDMA system associated with these linear detectors are evaluated by simulations, when assuming that the MIMO SCDMA signals are transmitted over multipath Rayleigh-fading channels. Our study and simulation results show that MIMO SCDMA assisted by multiuser detection is capable of facilitating joint space-time despreading, multipath combining, and receiver diversity combining, while simultaneously suppressing the multiuser interfering signals. ¬© 2006, IEE.</t>
  </si>
  <si>
    <t>121-131</t>
  </si>
  <si>
    <t>Yang, Lie Liang</t>
  </si>
  <si>
    <t>Southampton</t>
  </si>
  <si>
    <t>University of Southampton</t>
  </si>
  <si>
    <t>Yang L.</t>
  </si>
  <si>
    <t>MIMO-assisted space-code-division multiple-access: Linear detectors and performance over multipath fading channels</t>
  </si>
  <si>
    <t>10.1109/JSAC.2005.858892</t>
  </si>
  <si>
    <t>2-s2.0-33645678794</t>
  </si>
  <si>
    <t>CCR-0207550</t>
  </si>
  <si>
    <t>['¬© 2006', 'transmitted symbols', 'transmitted codeword', 'time spreading', 'time coding', 'systematically design', 'suboptimal receivers', 'resistant modulation', 'proposed method', 'optimal maximum', 'multiple antennas', 'mobile unit', 'linear space', 'linear dispersion', 'linear combination', 'gradient estimation', 'either optimal', 'e .,', 'design codes', 'considered scheme', 'codes obtained', 'base station']</t>
  </si>
  <si>
    <t>Base station | Data transmission | Dispersion matrix | Gradient estimation | LD code | Linear dispersion | Linear space-time code | MIMO communication | Multiple antenna | Simulation-based optimization method | Spreading code | Suboptimal receiver | Uplink multiuser channel</t>
  </si>
  <si>
    <t>In this paper, we study the design of linear dispersion (LD) codes for uplink multiuser channels with multiple antennas at the base station and each mobile unit. In the considered scheme, each user employs LD codes to transmit the data, i.e., the transmitted codeword is a linear combination over space and time of certain dispersion matrices with the transmitted symbols. The linear space-time spreading can also be utilized to separate multiple users at the base station. We propose a simulation-based optimization method together with gradient estimation to systematically design the multiuser linear space-time coding under either optimal or suboptimal receivers. We perform the gradient estimation through the score function method. The proposed method can also be applied to design codes under different fading statistics. Simulation results show that under the optimal maximum-likelihood (ML) receiver, the codes obtained by the new algorithm provides roughly the same performance as the low-dimensional spread modulation, as well as the interference-resistant modulation. Moreover, the new codes perform significantly better with suboptimal multiuser receiver structures. ¬© 2006, IEE.</t>
  </si>
  <si>
    <t>113-120</t>
  </si>
  <si>
    <t>60013301;60013301</t>
  </si>
  <si>
    <t>7701314855;55000636900</t>
  </si>
  <si>
    <t>Wang, Jibing;Wang, Xiaodong</t>
  </si>
  <si>
    <t>San Diego</t>
  </si>
  <si>
    <t>Qualcomm Incorporated</t>
  </si>
  <si>
    <t>Wang J.</t>
  </si>
  <si>
    <t>Optimal linear space-time spreading for multiuser MIMO communications</t>
  </si>
  <si>
    <t>10.1109/JSAC.2005.858893</t>
  </si>
  <si>
    <t>2-s2.0-33645688375</t>
  </si>
  <si>
    <t>['¬© 2006', 'vertical filament', 'velocity outflow', 'turbulent energy', 'surrounding region', 'sky plane', 'sky field', 'rights reserved', 'pressure components', 'oh ),', 'map center', 'magnetic field', 'magnetic energy', 'made multiconstituent', 'jcmt beam', 'jcmt ]).', 'go across', 'estimated strength', 'energy components', 'dr 21', 'cool filament', 'c18o gas', 'angular resolution', '850 œºm', '5 km', '200 œºg', '2 lines']</t>
  </si>
  <si>
    <t>Dust, extinction | Infrared: ISM | ISM: Magnetic fields | Polarization | Stars: Formation online material: Color figures</t>
  </si>
  <si>
    <t>Here we made multiconstituent (gas/dust/field), homogeneous maps of a length of a vertical filament including DR 21(OH) proper. We observed at a radial velocity around -3.5 km s-1 the 12CO, 13CO, and C18O gas in the J = 3-2 lines, as well as the thermal dust continuum near 850 Œºm and the dust's linear polarization properties, all near the same wavelength (850 Œºm) and with the same angular resolution (14‚Ä≥) using the same antenna (James Clerk Maxwell Telescope [JCMT]). We deduce the energy components in the cool filament, and we compute the pressure components there and those in the surrounding region. The vertical filament has a total pressure composed about equally of turbulent energy and magnetic energy. The magnetic field in the vertical filament appears to go across the filament and has an estimated strength of 100-200 ŒºG in the sky plane. Near the map center, we find a low-velocity outflow from DR 21 (OH), with a pattern of blue southeast gas and red northwest gas. For the central DR 21 (OH) protostar, our JCMT polarimetric data allow us to infer a median "plane-of-sky field" of 780 ŒºG oriented mainly east-west (as seen with the JCMT beam of 14‚Ä≥), which is comparable to the published Zeeman data along the line of sight (-530 ŒºG). ¬© 2006. The American Astronomical Society. All rights reserved.</t>
  </si>
  <si>
    <t>332-347</t>
  </si>
  <si>
    <t>60009839;60009697</t>
  </si>
  <si>
    <t>7103109569;6602882601</t>
  </si>
  <si>
    <t>Vall√©e, Jacques P.;Fiege, Jason D.</t>
  </si>
  <si>
    <t>Ottawa ON,;Winnipeg</t>
  </si>
  <si>
    <t>National Research Council Canada;University of Manitoba</t>
  </si>
  <si>
    <t>Vall√©e J.P.</t>
  </si>
  <si>
    <t>A cool filament crossing the warm protostar DR 21 (OH): Geometry, kinematics, magnetic vectors, and pressure balance</t>
  </si>
  <si>
    <t>10.1086/497957</t>
  </si>
  <si>
    <t>2-s2.0-33645690409</t>
  </si>
  <si>
    <t>['transmission elements', 'simultaneously equalize', 'signal sent', 'retrodirective array', 'power returned', 'one transmitter', 'multiple transmitters', 'maximize retransmission', 'individually control']</t>
  </si>
  <si>
    <t>Multiple sources | Retro-directive array | Self-phasing array</t>
  </si>
  <si>
    <t>In this paper, we describe a canonical proof based on the use of multiport scattering parameters which shows that in the presence of multiple coupling paths between elements that is not possible to individually control the power returned to each transmitter in a retrodirective array which is responding to stimulation by multiple transmitters. It is proven that it is not possible to maximize retransmission to only one of the transmission elements at the expense of the others if more than one transmitter is broadcasting, nor is it possible to simultaneously equalize the signal sent to all Œ∫ broadcasting antennas when they each transmit unequal power levels. ¬© 2006 IEEE.</t>
  </si>
  <si>
    <t>1352-1354</t>
  </si>
  <si>
    <t>Fusco, Vincent F.</t>
  </si>
  <si>
    <t>Belfast</t>
  </si>
  <si>
    <t>Queen's University Belfast</t>
  </si>
  <si>
    <t>Fusco V.</t>
  </si>
  <si>
    <t>Response of retrodirective array in the presence of multiple spatially separated sources</t>
  </si>
  <si>
    <t>10.1109/TAP.2006.872652</t>
  </si>
  <si>
    <t>2-s2.0-33645711939</t>
  </si>
  <si>
    <t>Defence Research and Development Organisation</t>
  </si>
  <si>
    <t>DRDO</t>
  </si>
  <si>
    <t>['triangular patch', 'simulated results', 'francis group', 'experimental data', 'close agreement', 'also presented']</t>
  </si>
  <si>
    <t>The paper presents analysis and design of Equilateral Triangular Microstrip Patch (ETMP) antenna. The method of determining accurate resonant frequency of such a structure is described having close agreement between theory and experiments. The technique to reduce the equivalent aperture area by loading the triangular patch with short circuit posts is also presented. Simulated results are compared with the experimental data. ¬© 2006 Taylor &amp; Francis Group, LLC.</t>
  </si>
  <si>
    <t>0974780X</t>
  </si>
  <si>
    <t>IETE Journal of Research</t>
  </si>
  <si>
    <t>60015465;60114910</t>
  </si>
  <si>
    <t>12805479000;7005435644</t>
  </si>
  <si>
    <t>Sarala, V.;Pandharipande, V. M.</t>
  </si>
  <si>
    <t>Hyderabad;Dehradun</t>
  </si>
  <si>
    <t>University College of Engineering, Hyderabad;Defence Research and Development Organisation India</t>
  </si>
  <si>
    <t>60114910;60015465</t>
  </si>
  <si>
    <t>Sarala V.</t>
  </si>
  <si>
    <t>Analysis and design of equilateral triangular microstrip patch antenna with microstrip feed</t>
  </si>
  <si>
    <t>10.1080/03772063.2006.11416434</t>
  </si>
  <si>
    <t>2-s2.0-33645715676</t>
  </si>
  <si>
    <t>['simple self', 'receiver without', 'receiver portion', 'noise amplifier', 'implemented successfully', 'heterodyne mixer', 'harmonic rejection', 'external bias', 'efficiently integrated', 'communication engineers']</t>
  </si>
  <si>
    <t>Active integrated antennas | Microwave power transmission | Multi-functional systems | Rectennas</t>
  </si>
  <si>
    <t>A simple self-biased receiver system with a dual branch architecture consisting of a low-power consumption receiver and a rectenna is introduced. The system is efficiently integrated with a dual-fed circular sector antenna with harmonic rejection characteristics without a BPF. The receiver portion is designed by utilizing a low-noise amplifier (LNA) with low power consumption and a self-heterodyne mixer, while the rectenna achieves high conversion efficiency up to 80%, thanks to the harmonic rejection of the circular sector antenna. The rectified DC power from the rectenna is applied for a bias of the receiver without any external bias. Simultaneously, an ASK digital signal demodulation without an extra power supply are implemented successfully. Copyright ¬© 2006 The Institute of Electronics, Information and Communication Engineers.</t>
  </si>
  <si>
    <t>570-575</t>
  </si>
  <si>
    <t>60027550-60010484;60027550-60074104-112706591;60027550-60013372-60000251-119055909</t>
  </si>
  <si>
    <t>35208305900;55716974700;36041035600</t>
  </si>
  <si>
    <t>Han, Sang Min;Park, Ji Yong;Itoh, Tatsuo</t>
  </si>
  <si>
    <t>United States;United States;United States;South Korea;United States;;United States</t>
  </si>
  <si>
    <t>Aliso Viejo;Los Angeles;Austin;Suwon;New York;;Santa Clara</t>
  </si>
  <si>
    <t>Microsemi Corporation;University of California, Los Angeles;The University of Texas at Austin;Samsung Group;IEEE;URSI;Advanced Power Technology Inc.</t>
  </si>
  <si>
    <t>60074104;60027550;60013372;60010484;60000251;119055909;112706591</t>
  </si>
  <si>
    <t>Han S.</t>
  </si>
  <si>
    <t>A self-biased receiver system using the active integrated antenna</t>
  </si>
  <si>
    <t>10.1093/ietcom/e89-b.2.570</t>
  </si>
  <si>
    <t>2-s2.0-33645727633</t>
  </si>
  <si>
    <t>['unassembled d1', 'subunit d1', 'psba mrna', 'protein assembly', 'plant biologists', 'photosystem ii', 'photodamaged d1', 'major chloroplast', 'independently controlled', 'increased translation', 'governed regulation', 'genuine downregulation', 'encoded subunits', 'decreased synthesis', 'corresponding mrna', 'chlamydomonas reinhardtii', 'apocp47 polypeptide']</t>
  </si>
  <si>
    <t>The biogenesis of photosystem II, one of the major photosynthetic protein complexes, involves a cascade of assembly-governed regulation of translation of its major chloroplast-encoded subunits. In Chlamydomonas reinhardtii, the presence of the reaction center subunit D2 is required for the expression of the other reaction center subunit D1, while the presence of D1 is required for the expression of the core antenna subunit apoCP47. Using chimeric genes expressed in the chloroplast, we demonstrate that the decreased synthesis of D1 or apoCP47 in the absence of protein assembly is due to a genuine downregulation of translation. This regulation is mediated by the 5‚Ä≤ untranslated region of the corresponding mRNA and originates from negative feedback exerted by the unassembled D1 or apoCP47 polypeptide. However, autoregulation of translation of subunit D1 is not implicated in the recovery from photoinhibition, which involves an increased translation of psbA mRNA in response to the degradation of photodamaged D1. De novo synthesis and repair of photosystem II complexes are independently controlled. ¬© 2005 American Society of Plant Biologists.</t>
  </si>
  <si>
    <t>159-175</t>
  </si>
  <si>
    <t>Plant Cell</t>
  </si>
  <si>
    <t>60158007-60030640;60158007-60015577;60158007;60158007</t>
  </si>
  <si>
    <t>57190255270;6506652175;7006770347;7004225828</t>
  </si>
  <si>
    <t>Minai, Limor;Wostrikoff, Katia;Wollman, Francis Andr√©;Choquet, Yves</t>
  </si>
  <si>
    <t>France;France;United States</t>
  </si>
  <si>
    <t>Paris;Paris;Ithaca</t>
  </si>
  <si>
    <t>Physiologie Membranaire et Moleculaire du Chloroplaste;Institut Curie;Boyce Thompson Institute for Plant Research</t>
  </si>
  <si>
    <t>60158007;60030640;60015577</t>
  </si>
  <si>
    <t>Minai L.</t>
  </si>
  <si>
    <t>Chloroplast biogenesis of photosystem II cores involves a series of assembly-controlled steps that regulate translation</t>
  </si>
  <si>
    <t>10.1105/tpc.105.037705</t>
  </si>
  <si>
    <t>2-s2.0-33645728659</t>
  </si>
  <si>
    <t>['system placed', 'spacing distance', 'received signals', 'rake receiver', 'quantized using', 'performance degradation', 'optimum weights', 'mobile station', 'high value', 'feedback information', 'communication engineers', 'channel characteristics', 'changing speed', 'ber performance', 'base station', 'antenna elements', '3gpp system']</t>
  </si>
  <si>
    <t>Feedback-type adaptive array antenna | Frequency division duplexed | Rake receiver</t>
  </si>
  <si>
    <t>The performance of a feedback-type adaptive array antenna (AAA) system placed only at a base station (BS) in an FDD/DS-CDMA system remains insufficiently clear. We evaluate the performance of this system by considering the effect of a rake receiver, spacing distance between antennas, the maximum Doppler frequency (f(d)), and control delay time (T(d)) on BER performance. In this system, the mobile station (MS) determines optimum weights of antenna elements and sends them back to BS as feedback information. We assume that the optimum weights are not quantized. Thereby, we estimate the performance degradation of 3GPP transmit diversity system, where the feedback information is quantized using a few bits. Computer simulation results show that the rake receiver achieves better BER performance because of the time diversity effect with rake receiver. The AAA with a wide antenna spacing gives high diversity gain for the received signals. For a high value of f(d) T(d), BER performance becomes worse because weighting factors cannot follow the changing speed of channel characteristics. The degradation in performance of a 3GPP system is clarified. Copyright ¬© 2006 The Institute of Electronics, Information and Communication Engineers.</t>
  </si>
  <si>
    <t>539-544</t>
  </si>
  <si>
    <t>60011047-60000251;60011047-60000251-101655621</t>
  </si>
  <si>
    <t>55933329100;7005940532</t>
  </si>
  <si>
    <t>Shokair, Mona;Akaiwa, Yoshihiko</t>
  </si>
  <si>
    <t>Fukuoka;New York;</t>
  </si>
  <si>
    <t>Kyushu University;IEEE;Communications Society</t>
  </si>
  <si>
    <t>60011047;60000251;101655621</t>
  </si>
  <si>
    <t>Shokair M.</t>
  </si>
  <si>
    <t>Performance of feedback-type adaptive array antenna in FDD system with rake receiver</t>
  </si>
  <si>
    <t>10.1093/ietcom/e89-b.2.539</t>
  </si>
  <si>
    <t>2-s2.0-33645729163</t>
  </si>
  <si>
    <t>['system shows', 'small fraction', 'radiation resistance', 'input power', 'identical emitters', 'handed metamaterial', 'focal points', 'equal magnitude', 'energy balance', 'difference time', 'detailed finite', 'also studied']</t>
  </si>
  <si>
    <t>It is shown that a pair of identical emitters (e.g., wire dipole antennas) in the focal points of a disk, made of left-handed metamaterial (a perfect lens), forms a nonradiating electromagnetic configuration. The emitters are fed with voltages of equal magnitude and œÄ out of phase. Detailed finite-difference time-domain modeling shows that nonpropagating electromagnetic fields are generated - fields that remain confined within the region between the emitters and the lens. The energy balance of the system shows that the radiation resistance of the system is low. This means that the input power is converted into heat in the volume of the lens, and only a small fraction of it is radiated. The system performance shows that disturbing the configuration of the nonpropagating electromagnetic fields with the presence of an externally introduced object stimulates radiation. This suggests possible detector applications. In-phase feeding voltages are also studied with the consequence that the radiation resistance of the antennas is increased. ¬© 2006 Optical Society of America.</t>
  </si>
  <si>
    <t>543-552</t>
  </si>
  <si>
    <t>60008250;60008250</t>
  </si>
  <si>
    <t>7101871103;7004462433</t>
  </si>
  <si>
    <t>Boardman, Allan D.;Marinov, Kiril</t>
  </si>
  <si>
    <t>Salford</t>
  </si>
  <si>
    <t>University of Salford</t>
  </si>
  <si>
    <t>Boardman A.</t>
  </si>
  <si>
    <t>Nonradiating and radiating configurations driven by left-handed metamaterials</t>
  </si>
  <si>
    <t>10.1364/JOSAB.23.000543</t>
  </si>
  <si>
    <t>2-s2.0-33645729725</t>
  </si>
  <si>
    <t>['user capacity', 'theoretically proved', 'respective schemes', 'provides tradeoffs', 'overloaded space', 'one scheme', 'multiple antennas', 'diversity orders', 'diversity order', 'communication engineers', 'certain similarity']</t>
  </si>
  <si>
    <t>CDMA | Diversity order | Hurwitz-Radon family of matrices | Overloaded system | Space-time spreading | WBE sequences</t>
  </si>
  <si>
    <t>We propose two sequence design schemes for an overloaded space-time spreading system with multiple antennas. One scheme is for a system in which the amplitude of user signals needs not be adjusted and provides tradeoffs between the user capacity and diversity order. This scheme has a certain similarity to time-sharing, but its performance is further improved by time-diversity. Another is to achieve full diversity order by varying user signal amplitudes. The diversity orders of the respective schemes are theoretically proved and their performances are demonstrated by simulation. Copyright ¬© 2006 The Institute of Electronics, Information and Communication Engineers.</t>
  </si>
  <si>
    <t>798-806</t>
  </si>
  <si>
    <t>60032315;60032315-60000251</t>
  </si>
  <si>
    <t>55573655200;35622005500</t>
  </si>
  <si>
    <t>Chen, Dianjun;Hashimoto, Takeshi</t>
  </si>
  <si>
    <t>Japan;United States</t>
  </si>
  <si>
    <t>Chofu;New York</t>
  </si>
  <si>
    <t>The University of Electro-Communications;IEEE</t>
  </si>
  <si>
    <t>60032315;60000251</t>
  </si>
  <si>
    <t>Chen D.</t>
  </si>
  <si>
    <t>Two schemes for an overloaded space-time spreading system over a flat Rayleigh fading MIMO channel</t>
  </si>
  <si>
    <t>10.1093/ietfec/e89-a.3.798</t>
  </si>
  <si>
    <t>2-s2.0-33645730108</t>
  </si>
  <si>
    <t>['¬© 2006', 'wireless networks', 'wired networks', 'still compatible', 'replying acknowledgment', 'proposed scheme', 'propagation delay', 'network utilization', 'network bandwidth', 'multicast transmissions', 'multicast function', 'mobile nodes', 'ieee 802', 'highly dependent', 'efficiently minimize', 'efficient use', 'easily achieved', 'communication engineers', 'broadcast function', 'big challenge', 'bandwidth consumption', '11 standard']</t>
  </si>
  <si>
    <t>Ad hoc | Broadcast | MAC | Multicast | Protocol | Reliability | Wireless LAN</t>
  </si>
  <si>
    <t>In wired networks, broadcast and multicast transmissions can be easily achieved by data link layer (layer 2). Nevertheless, it is a big challenge to safely transfer broadcast or multicast data frames over multihop mobile ad hoc networks (MANETs) due to the high bit error rate, the high collision probability and the lack of acknowledgment. Additionally, most of MANET's routing protocols rely on the broadcast function to exchange essential routing packets between mobile nodes and need the multicast function to make more efficient use of network bandwidth for some particular multimedia applications. From our observations, the efficiency of the unicast/multicast routing protocol of finding the path/tree is highly dependent on supported broadcast schemes of the underlying media access control (MAC) protocol. Therefore, in this paper, we illustrate the uncertain broadcast problem due to no replying acknowledgment from any recipients when mobile nodes deliver broadcast frames in wireless networks. We, then, propose a novel reliable broadcast scheme to solve this problem as well as a reliable multicast scheme to enhance the network utilization in data link layer. Simulation results show that the proposed scheme, which is still compatible with IEEE 802.11 standard, can efficiently minimize the bandwidth consumption as well as propagation delay. ¬© 2006 The Institute of Electronics, Information and Communication Engineers.</t>
  </si>
  <si>
    <t>867-878</t>
  </si>
  <si>
    <t>60020351-60000251;60024666</t>
  </si>
  <si>
    <t>8363798100;35616830400</t>
  </si>
  <si>
    <t>Chen, Jenhui;Sheu, Shiann Tsong</t>
  </si>
  <si>
    <t>Taiwan;Taiwan;United States</t>
  </si>
  <si>
    <t>Taoyuan;Taoyuan;New York</t>
  </si>
  <si>
    <t>National Central University;Chang Gung University;IEEE</t>
  </si>
  <si>
    <t>60024666;60020351;60000251</t>
  </si>
  <si>
    <t>Chen J.</t>
  </si>
  <si>
    <t>A reliable broadcast/multicast scheme for multihop mobile ad hoc networks</t>
  </si>
  <si>
    <t>10.1093/ietcom/e89-b.3.867</t>
  </si>
  <si>
    <t>2-s2.0-33645730856</t>
  </si>
  <si>
    <t>['wave dipole', 'ulpd antenna', 'total length', 'suitable length', 'return loss', 'results show', 'quarter wavelength', 'parasitic element', 'outer conductor', 'normal direction', 'metallic structure', 'maximum gain', 'impedance matching', 'feeding method', 'feed line', 'external matching', 'experimental results', 'desired frequency', 'conductor plane', 'computational results', 'communication engineers', 'coaxial radiator', 'coaxial cable', 'antenna structure', 'also obtained', 'agree well', '9 dbi', '27 db', '2 ghz']</t>
  </si>
  <si>
    <t>Conductor plane | Horizontal dipole | Impedance matching | Low profile | Parasitic element</t>
  </si>
  <si>
    <t>This study is devoted to a half-wave dipole with a conductor plane at a distance much smaller than a quarter wavelength which we designate as an ultra low profile dipole (ULPD) antenna in this paper. The concerns of ULPD antenna are the feeding method and the impedance matching, because the input impedance usually tends to be lowered by the existence of a metallic structure in its proximity. In this paper, we propose a ULPD antenna with an excellent impedance matching and a coaxial feed built within the antenna structure so that the external matching and a balun are not required. A coaxial cable is used as a feed line and extended to be a half of a half wavelength dipole. The other half is made up of a parasitic element, which is connected to the outer conductor of the coaxial radiator. To make a matching, the outer conductor of the coaxial radiator is stripped off at a suitable length, and the total length of a dipole is considered for its resonance at a desired frequency of 2 GHz. The experiment has been conducted. The results show the return loss of -27 dB and the maximum gain of 9 dBi in the normal direction to the conductor plane. The computational results are also obtained, which agree well with the experimental results. Copyright ¬© 2006 The Institute of Electronics, Information and Communication Engineers.</t>
  </si>
  <si>
    <t>576-579</t>
  </si>
  <si>
    <t>119055946;60000809-101733845-115064946-60000251-119056251-101039288-112361117-101394988-106214066;60000809-60022990</t>
  </si>
  <si>
    <t>12806395200;7402167894;7102644268</t>
  </si>
  <si>
    <t>Thumvichit, Arpa;Takano, Tadashi;Kamata, Yukio</t>
  </si>
  <si>
    <t>Japan;Japan;United States;Japan;Thailand;Japan;Japan;Japan;Japan;Japan;Japan</t>
  </si>
  <si>
    <t>Chofu;Sagamihara;New York;;;Kokubunji;;Kawaguchi;;;</t>
  </si>
  <si>
    <t>Japan Aerospace Exploration Agency;JAXA Institute of Space and Astronautical Science;IEEE;URSI;Seagate Company;Institute of Electrical Engineers of Japan;Japan Society for Aeronautical and Space Sciences;Seismological Society of Japan;Space Information and Energy Department;Japanese Rocket Society;Japan Society of Information and Communication Research</t>
  </si>
  <si>
    <t>60022990;60000809;60000251;119056251;119055946;115064946;112361117;106214066;101733845;101394988;101039288</t>
  </si>
  <si>
    <t>Thumvichit A.</t>
  </si>
  <si>
    <t>Ultra low profile dipole antenna with a simplified feeding structure and a parasitic element</t>
  </si>
  <si>
    <t>10.1093/ietcom/e89-b.2.576</t>
  </si>
  <si>
    <t>2-s2.0-33645735299</t>
  </si>
  <si>
    <t>['systems utilizing', 'simple closed', 'shot detector', 'ofdm systems', 'ofdm stands', 'numerical results', 'nsd ),', 'noncoherent one', 'noncoherent maximum', 'differentially space', 'differential space', 'communication engineers', '2imo dtdbc']</t>
  </si>
  <si>
    <t>Estimator-detector | Noncoherent maximum-likelihood sequence detection (NSD) | Orthogonal frequency division multiplexing (OFDM) | Transmit diversity | Viterbi algorithm</t>
  </si>
  <si>
    <t>By applying the differential space-time block code (DSTBC) to wireless multicarrier transmission, Diggavi et al. were the first to propose the two-input-multiple-output (2IMO) differentially space-time-time block coded OFDM (TT-OFDM) system. In this paper, we propose three novel differentially transmit-diversity block coded OFDM (DTDBC-OFDM) systems, namely, the FT-, FF-, and TF-OFDM systems. For instance, the TF-OFDM stands for the differentially space-time-frequency block coded OFDM. Moreover, the noncoherent maximum-likelihood sequence detector (NSD), and its three special cases, namely, the noncoherent one-shot detector, the linearly predictive decision-feedback (DF) detector, and the linearly predictive Viterbi receiver are incorporated to the 2IMO DTDBC-OFDM systems. Furthermore, a simple closed-form BER expression for the systems utilizing the noncoherent one-shot detector in the time-varying multipath Rayleigh fading channels is given. Numerical results have revealed that 2IMO DTDBC-OFDM systems employing the noncoherent one-shot detector can obtain significant performance improvement. However, when few antennas are available, the implementation of the linearly predictive DF detector or the linearly predictive Viterbi receiver is necessary for achieving better performance. Copyright ¬© 2006 The Institute of Electronics, Information and Communication Engineers.</t>
  </si>
  <si>
    <t>518-529</t>
  </si>
  <si>
    <t>60005429;60012392;60005429</t>
  </si>
  <si>
    <t>7102736565;7403692642;35722152600</t>
  </si>
  <si>
    <t>Chiang, Ping Hung;Lin, Ding Bing;Li, Hsueh Jyh</t>
  </si>
  <si>
    <t>Taipei;Taipei</t>
  </si>
  <si>
    <t>National Taipei University of Technology;National Taiwan University</t>
  </si>
  <si>
    <t>60012392;60005429</t>
  </si>
  <si>
    <t>Chiang P.</t>
  </si>
  <si>
    <t>Performance of 2IMO differentially transmit-diversity block coded OFDM systems in time-varying multipath rayleigh fading channels</t>
  </si>
  <si>
    <t>10.1093/ietcom/e89-b.2.518</t>
  </si>
  <si>
    <t>2-s2.0-33645741878</t>
  </si>
  <si>
    <t>['¬© 2006', 'transmit symbols', 'time coding', 'symbol detection', 'simulations illustrate', 'signal subspace', 'receive antennas', 'presented algorithm', 'output signal', 'noise subspace', 'keep orthogonal', 'fading channel', 'communication engineers', 'channel accurately']</t>
  </si>
  <si>
    <t>Limited symbol vector set | Multi-input multi-output (MIMO) | Space-time coding (STC) | Subspace</t>
  </si>
  <si>
    <t>Space-time coding (STC) schemes for communication systems employing multiple transmit and receive antennas have received considerable interest recently. On space-time coding, some algorithms with perfect channel state information (CSI) have been proposed. In certain fast varying situation, however, it may be difficult to estimate the channel accurately and it is natural to study the blind detection algorithm without CSI. In this paper, based on subspace, a new blind detection algorithm without CSI is proposed. Using singular value decomposition (SVD) on output signal, noise subspace and signal subspace, which keep orthogonal to each other, are obtained. By searching the intersection of the signal subspace and the limited symbol vector set, symbol detection is achieved. The simulations illustrate that the proposed algorithm significantly improves system performance by receiving more output signals relative to transmit symbols. Furthermore, the presented algorithm is robust to the fading channel that changes between two successive blocks. ¬© 2006 The Institute of Electronics, Information and Communication Engineers.</t>
  </si>
  <si>
    <t>853-858</t>
  </si>
  <si>
    <t>60018308;60018308;60018308;60088063</t>
  </si>
  <si>
    <t>12806631400;13004417100;35366419400;57091797000</t>
  </si>
  <si>
    <t>Gong, Zhengwei;Zhang, Taiyi;Liu, Haiyuan;Liu, Feng</t>
  </si>
  <si>
    <t>Shanghai;Xi'an</t>
  </si>
  <si>
    <t>China Electronic Technology Group Corporation;Xi'an Jiaotong University</t>
  </si>
  <si>
    <t>60088063;60018308</t>
  </si>
  <si>
    <t>Gong Z.</t>
  </si>
  <si>
    <t>Subspace-based blind detection of space-time coding</t>
  </si>
  <si>
    <t>10.1093/ietcom/e89-b.3.853</t>
  </si>
  <si>
    <t>2-s2.0-33645743670</t>
  </si>
  <si>
    <t>['test chip', 'standard specifications', 'standard 13', 'rfid readers', 'proposed transmitters', 'proposed circuit', 'nfc devices', 'matching circuit', 'communication engineers', 'chip antenna', 'ask modulator', 'antenna driver']</t>
  </si>
  <si>
    <t>13.56 MHz transmitter | NFC | RFID reader</t>
  </si>
  <si>
    <t>We propose an ASK modulator and Antenna driver for multi-standard 13.56 MHz RFID readers and NFC devices. The proposed transmitters of RFID readers and NFC devices consist of ASK modulator, inverting output driving buffer and off-chip antenna with a matching circuit. The ASK modulation depth can easily be controlled by adjusting duty ratio by the delay line circuit. The test chip was fabricated by using a 0.35 Œºm double poly CMOS process. The measured results demonstrated that the proposed circuit has met the standard specifications. Copyright ¬© 2006 The Institute of Electronics, Information and Communication Engineers.</t>
  </si>
  <si>
    <t>598-600</t>
  </si>
  <si>
    <t>60004739;60004739;60004739</t>
  </si>
  <si>
    <t>26030856200;56185726200;55949373900</t>
  </si>
  <si>
    <t>Cho, Junghyun;Min, Kyung Won;Kim, Shiho</t>
  </si>
  <si>
    <t>Cheongju</t>
  </si>
  <si>
    <t>Chungbuk National University</t>
  </si>
  <si>
    <t>Cho J.</t>
  </si>
  <si>
    <t>An ASK modulator and antenna driver for 13.56 MHz RFID readers and NFC devices</t>
  </si>
  <si>
    <t>10.1093/ietcom/e89-b.2.598</t>
  </si>
  <si>
    <t>2-s2.0-33645745238</t>
  </si>
  <si>
    <t>['resource management', 'resource allocation', 'employing 6', 'communication engineers', 'based two']</t>
  </si>
  <si>
    <t>FH-OFDMA | Fixed relay | Resource management | Sectorization</t>
  </si>
  <si>
    <t>Resource management for infrastructure-based two-hop fixed relay systems which are applicable to TDD-FH-OFDMA based cellular systems with sectorization is proposed in this paper. The severe interference problem caused by both inter-sector and inter-cell can be tackled by employing 6-sector directional antennas combined with the resource allocation. The simulation results demonstrate that at the outer-region of the cell, the high data rate service coverage can be extended. Copyright ¬© 2006 The Institute of Electronics, Information and Communication Engineers.</t>
  </si>
  <si>
    <t>625-628</t>
  </si>
  <si>
    <t>60010484-60019303;60010484;60010484</t>
  </si>
  <si>
    <t>15034298400;57191670767;8656383500</t>
  </si>
  <si>
    <t>Lee, Yeonwoo;Park, Seung Young;Yun, Sangboh</t>
  </si>
  <si>
    <t>Muan-gun;Suwon</t>
  </si>
  <si>
    <t>Mokpo National University;Samsung Group</t>
  </si>
  <si>
    <t>60019303;60010484</t>
  </si>
  <si>
    <t>Lee Y.</t>
  </si>
  <si>
    <t>Resource management for fixed relay based cellular systems with sectorization</t>
  </si>
  <si>
    <t>10.1093/ietcom/e89-b.2.625</t>
  </si>
  <si>
    <t>2-s2.0-33645746004</t>
  </si>
  <si>
    <t>['¬© 2006', 'whose multiplication', 'whole cpu', 'vector multiplication', 'successfully applied', 'rapidly implemented', 'properly dividing', 'present method', 'numerical results', 'large array', 'iterative solver', 'high efficiency', 'fft analysis', 'fft ).', 'equivalent sub', 'communication engineers', 'circulant matrix', 'blocks level', 'array preconditioner', 'accurate analysis']</t>
  </si>
  <si>
    <t>Block Toeplitz matrices | Conjugate-gradient fast Fourier transform (CG-FFT) | Large-scale periodic phased arrays | Method of moments (MoM) | Preconditioner of iterative method</t>
  </si>
  <si>
    <t>This paper presents method that offers the fast and accurate analysis of large-scale periodic array antennas by conjugate-gradient fast Fourier transform (CG-FFT) combined with an equivalent sub-array preconditioner. Method of moments (MoM) is used to discretize the electric field integral equation (EFIE) and form the impedance matrix equation. By properly dividing a large array into equivalent sub-blocks level by level, the impedance matrix becomes a structure of Three-level Block Toeplitz Matrices. The Three-level Block Toeplitz Matrices are further transformed to Circulant Matrix, whose multiplication with a vector can be rapidly implemented by one-dimension (1-D) fast Fourier transform (FFT). Thus, the conjugate-gradient fast Fourier transform (CG-FFT) is successfully applied to the analysis of a large-scale periodic dipole array by speeding up the matrix-vector multiplication in the iterative solver. Furthermore, an equivalent sub-array preconditioner is proposed to combine with the CG-FFT analysis to reduce iterative steps and the whole CPU-time of the iteration. Some numerical results are given to illustrate the high efficiency and accuracy of the present method. ¬© 2006 The Institute of Electronics, Information and Communication Engineers.</t>
  </si>
  <si>
    <t>922-928</t>
  </si>
  <si>
    <t>60008435;60008435-60000251-112495028-119055885;112706595-118857107;60008435-60000251-100601489-119055893;60025578-108355322-110115338</t>
  </si>
  <si>
    <t>7202968260;55510756000;7202814754;35598806700;7403280923</t>
  </si>
  <si>
    <t>Zhai, Huiqing;Chen, Qiang;Yuan, Qiaowei;Sawaya, Kunio;Liang, Changhong</t>
  </si>
  <si>
    <t>China;Japan;United States;Japan;;Japan;Japan;Japan;China;China;Japan</t>
  </si>
  <si>
    <t>Xi'an;Sendai;New York;;;Sendai;Sendai;;;Nanjing;Koganei</t>
  </si>
  <si>
    <t>Xidian University;Tohoku University;IEEE;Institute of Image Information and Television Engineers of Japan;IEICE;Intelligent Cosmos Research Institute;Intelligent Cosmos Research Institute (ICR);Inst. Television Engineers of Japan;Chinese Institute of Electronics (CIE);National Key Laboratory of Antenna and Microwave Technology;Institute of Electronics</t>
  </si>
  <si>
    <t>60025578;60008435;60000251;119055893;119055885;118857107;112706595;112495028;110115338;108355322;100601489</t>
  </si>
  <si>
    <t>Zhai H.</t>
  </si>
  <si>
    <t>Analysis of large-scale periodic array antennas by CG-FFT combined with equivalent sub-array preconditioner</t>
  </si>
  <si>
    <t>10.1093/ietcom/e89-b.3.922</t>
  </si>
  <si>
    <t>2-s2.0-33645746779</t>
  </si>
  <si>
    <t>['optimal number', 'numerical analysis', 'lower bounds', 'group numbers', 'communication engineers', 'also compute']</t>
  </si>
  <si>
    <t>Optimum number of cell groups | Paging | Paging delay | PCS</t>
  </si>
  <si>
    <t>We present a numerical analysis of the optimal number of groups for minimizing the average paging delay. In the analysis, we consider uniform distributions for location probability conditions and apply the M/D/1 queueing model to paging message queues of cells. We also compute the lower bounds of group numbers and investigate the minimum transmission capacity under average paging delay constraints. Copyright ¬© 2006 The Institute of Electronics, Information and Communication Engineers.</t>
  </si>
  <si>
    <t>601-604</t>
  </si>
  <si>
    <t>60000872;60003780</t>
  </si>
  <si>
    <t>7404851807;55843866200</t>
  </si>
  <si>
    <t>Lee, Goo Yeon;Lee, Yong</t>
  </si>
  <si>
    <t>Suwon;Chuncheon</t>
  </si>
  <si>
    <t>Samsung Electronics Co. Ltd.;Kangwon National University</t>
  </si>
  <si>
    <t>60003780;60000872</t>
  </si>
  <si>
    <t>Lee G.Y.</t>
  </si>
  <si>
    <t>Optimal group number for minimizing average paging delay</t>
  </si>
  <si>
    <t>10.1093/ietcom/e89-b.2.601</t>
  </si>
  <si>
    <t>2-s2.0-33645748463</t>
  </si>
  <si>
    <t>['wave antenna', 'typical example', 'taylor distribution', 'rectangular waveguide', 'proposed antenna', 'loaded ridge', 'design procedure', 'communication engineers']</t>
  </si>
  <si>
    <t>Frequency scanning | Leaky-wave antenna | Ridge waveguide | Taylor distribution</t>
  </si>
  <si>
    <t>We present a design procedure of a leaky-wave antenna with low sidelobes based on the stub-loaded ridge-rectangular waveguide. As a typical example, we desig the antenna with the Taylor distribution of -30 dB sidelobes and fabricated it. The agreement between the measured and the numerical results validate the proposed antenna. Copyright ¬© 2006 The Institute of Electronics, Information and Communication Engineers.</t>
  </si>
  <si>
    <t>564-568</t>
  </si>
  <si>
    <t>60010726-101203133-60000251;60010726-107512558-60101699;60010726-101203133-60000251;60010726-60000251-119056817</t>
  </si>
  <si>
    <t>55452243700;12805652400;36947843700;7006521538</t>
  </si>
  <si>
    <t>Tsuji, Mikio;Harada, Taiji;Deguchi, Hiroyuki;Shigesawa, Hiroshi</t>
  </si>
  <si>
    <t>Japan;Japan;United States;Japan;Japan;Japan</t>
  </si>
  <si>
    <t>Tokyo;Kyoto;New York;;Kobe;</t>
  </si>
  <si>
    <t>Mitsubishi Electric Corporation;Doshisha University;IEEE;IEE of Electric Engineers (IEE) of Japan;Mitsubishi Electric Company;IEE of Japan</t>
  </si>
  <si>
    <t>60101699;60010726;60000251;119056817;107512558;101203133</t>
  </si>
  <si>
    <t>Tsuji M.</t>
  </si>
  <si>
    <t>Leaky-wave antennas with low sidelobes based on stub-loaded ridge-rectangular waveguides</t>
  </si>
  <si>
    <t>10.1093/ietcom/e89-b.2.564</t>
  </si>
  <si>
    <t>2-s2.0-33645751323</t>
  </si>
  <si>
    <t>R43HD040743</t>
  </si>
  <si>
    <t>['united states', 'study utilizing', 'study presents', 'six spring', 'sideline receiver', 'mounted accelerometers', 'lower limits', 'injury data', 'helmet system', 'head acceleration', 'collegiate football', '62 practices', '52 players', '22 games']</t>
  </si>
  <si>
    <t>Sports-related concussions result in 300,000 brain injuries in the United States each year. We conducted a study utilizing an in-helmet system that measures and records linear head accelerations to analyze head impacts in collegiate football. The Head Impact Telemetry (HIT) System is an in-helmet system with six spring-mounted accelerometers and an antenna that transmits data via radio frequency to a sideline receiver and laptop computer system. A total of 11,604 head impacts were recorded from the Virginia Tech football team throughout the 2003 and 2004 football seasons during 22 games and 62 practices from a total of 52 players. Although the incidence of injury data are limited, this study presents an extremely large data set from human head impacts that provides valuable insight into the lower limits of head acceleration that cause mild traumatic brain injuries. ¬© 2006 Lippincott Williams &amp; Wilkins, Inc.</t>
  </si>
  <si>
    <t>23-28</t>
  </si>
  <si>
    <t>1537890X</t>
  </si>
  <si>
    <t>Current Sports Medicine Reports</t>
  </si>
  <si>
    <t>60017843;;;;;</t>
  </si>
  <si>
    <t>53063574000;6505714174;24169354200;6506422131;7102717764;7004900468</t>
  </si>
  <si>
    <t>Gunnar Brolinson, P.;Manoogian, Sarah;McNeely, David;Goforth, Mike;Greenwald, Richard;Duma, Stefan</t>
  </si>
  <si>
    <t>Blacksburg</t>
  </si>
  <si>
    <t>The Edward Via College of Osteopathic Medicine</t>
  </si>
  <si>
    <t>Gunnar Brolinson P.</t>
  </si>
  <si>
    <t>Analysis of linear head accelerations from collegiate football impacts</t>
  </si>
  <si>
    <t>10.1097/01.CSMR.0000306515.87053.fa</t>
  </si>
  <si>
    <t>2-s2.0-33645751975</t>
  </si>
  <si>
    <t>['wideband short', 'varying field', 'space surrounding', 'resistance along', 'graphical displays', 'far zone', 'electromagnetic field', 'dipole antenna', 'difference time', 'current waveforms']</t>
  </si>
  <si>
    <t>FDTD | Time domain parameter | Ultra-wideband short-pulse | Wu-King profile</t>
  </si>
  <si>
    <t>The cylindrical dipole antenna with a lumped resistive loading is considered as a radiator of ultra-wideband short-pulses. Specifically, the distribution and value of the resistance along the dipole antenna are proposed by Wu and King (Wu-King profile). This antenna is analyzed by using the finite-difference time-domain (FDTD) method. The electromagnetic field in the space surrounding the antenna is determined as a function of time, which can be used to calculate the current waveforms on the antenna, time-varying field in the far zone, and some important time domain parameters for describing the performance of the antenna. Graphical displays of these results are used to provide physical insight into the transient radiation processes of this antenna.</t>
  </si>
  <si>
    <t>105-109</t>
  </si>
  <si>
    <t>Qiangjiguang Yu Lizishu/High Power Laser and Particle Beams</t>
  </si>
  <si>
    <t>60080656;60080656</t>
  </si>
  <si>
    <t>57196142002;7201995376</t>
  </si>
  <si>
    <t>Huang, Ye;Yin, Cheng You</t>
  </si>
  <si>
    <t>Hefei</t>
  </si>
  <si>
    <t>PLA Electronic Engineering Institute</t>
  </si>
  <si>
    <t>Huang Y.</t>
  </si>
  <si>
    <t>FDTD analysis of transient radiation from Wu-King resistive dipole antenna</t>
  </si>
  <si>
    <t>2-s2.0-33645753776</t>
  </si>
  <si>
    <t>Ministry of Education of the People's Republic of China</t>
  </si>
  <si>
    <t>SRFDP20030003039</t>
  </si>
  <si>
    <t>MOE</t>
  </si>
  <si>
    <t>['proposed system', 'paper describes', 'ofdm systems', 'ofdm system', 'ofdm symbols', 'mobile stations', 'largest eigenvalue', 'input multiple', 'eigenvectors associated', 'carriers characterized', 'based multiple', 'based mimo', 'adaptively assigns']</t>
  </si>
  <si>
    <t>Adaptive subchannel assignment | Joint transmit and receive antenna array weighting | Multipath fading channel | Multiple-input multiple-output/orthogonal frequency division multiplexing</t>
  </si>
  <si>
    <t>Adaptive antenna arrays at both the base and mobile stations can further increase system capacity and improve the quality of service of conventional orthogonal frequency division multiplexing (OFDM) systems. Conventional adaptive antenna array-based multiple-input multiple-output (MIMO)/OFDM systems use the sub-carriers characterized by the largest eigenvalue to transmit the OFDM symbols. This paper describes the performance of adaptive subchannel assignment-based MIMO/OFDM systems over multipath fading channels. The system adaptively selects the eigenvectors associated with the relatively large subchannel eigenvalues to generate the antenna array weights at the base and mobile stations and then adaptively assigns the corresponding best subchannels to transmit the OFDM symbols. Simulation results show that the proposed system can achieve better performance than the conventional adaptive antenna array-based MIMO/OFDM system over multipath fading channels.</t>
  </si>
  <si>
    <t>19-24</t>
  </si>
  <si>
    <t>Tsinghua Science and Technology</t>
  </si>
  <si>
    <t>108331801-60025278;60008592;60025278</t>
  </si>
  <si>
    <t>7403339924;55666697100;42161044900</t>
  </si>
  <si>
    <t>Pan, Yahan;Letaief, Khaled Ben;Cao, Zhigang</t>
  </si>
  <si>
    <t>China;Hong Kong;China</t>
  </si>
  <si>
    <t>Beijing;Hong Kong;Nanjing</t>
  </si>
  <si>
    <t>Tsinghua University;Hong Kong University of Science and Technology;Nanjing Telecommunication Technology Institute</t>
  </si>
  <si>
    <t>60025278;60008592;108331801</t>
  </si>
  <si>
    <t>Pan Y.</t>
  </si>
  <si>
    <t>Performance of adaptive subchannel assignment-based MIMO/OFDM systems over multipath fading channels</t>
  </si>
  <si>
    <t>S1007021406701493</t>
  </si>
  <si>
    <t>10.1016/S1007-0214(06)70149-3</t>
  </si>
  <si>
    <t>2-s2.0-33645754268</t>
  </si>
  <si>
    <t>National Key Research and Development Program of China</t>
  </si>
  <si>
    <t>NKRDPC</t>
  </si>
  <si>
    <t>['works like', 'results showed', 'physical reasons', 'patch antenna', 'metamaterial cover', 'correct selection', 'completely different', 'band structure', 'also given', '14 db']</t>
  </si>
  <si>
    <t>FDTD | Metamaterial | Patch antenna | Plane wave expansion method</t>
  </si>
  <si>
    <t>A metamaterial was introduced into the cover of a patch antenna and its band structure was analyzed. The metamaterial cover with correct selection of the working frequency increases by 9.14 dB the patch antenna's directivity. The mechanism of metamaterial cover is completely different from that of a photonic bandgap cover. The mechanism of the metamaterial cover, the number of the cover's layers, and the distance between the layers, were analyzed in detail. The results showed that the metamaterial cover, which works like a lens, could effectively improve the patch antenna's directivity. The physical reasons for the improvement are also given.</t>
  </si>
  <si>
    <t>89-94</t>
  </si>
  <si>
    <t>60117981;60117981;60117981</t>
  </si>
  <si>
    <t>57043703900;7401746549;7401703660</t>
  </si>
  <si>
    <t>Hu, Jun;Yan, Chun Sheng;Lin, Qing Chun</t>
  </si>
  <si>
    <t>Hu J.</t>
  </si>
  <si>
    <t>New patch antenna with metamaterial cover</t>
  </si>
  <si>
    <t>10.1631/jzus.2006.A0089</t>
  </si>
  <si>
    <t>2-s2.0-33645779319</t>
  </si>
  <si>
    <t>['water distribution', 'vertical borehole', 'various positions', 'unsaturated layers', 'type radar', 'several hours', 'sand tank', 'radar system', 'radar signals', 'optical modulators', 'optical modulator', 'moving targets', 'moment analysis', 'metallic material', 'long periods', 'little effect', 'level variation', 'laboratory experiments', 'estimated positions', 'electromagnetic field', 'dipoles fixed', 'considerable depth', 'basic idea', 'antenna array', '2d location']</t>
  </si>
  <si>
    <t>We propose a method for monitoring the movement of moving targets, such as water-level, at considerable depth, using dipole array-type radar with the dipoles fixed at various positions in the subsurface. We report on monitoring the water-level variation in a sand tank over several hours with the dipole-antenna array. A dipole-antenna with an optical modulator made of non-metallic material is used as the receiving antenna element. The antenna has little effect on the electromagnetic field being measured, and the optical modulator does not need electrical power. The basic idea of a radar system fixed in a subsurface is to distribute the dipole-antennae and to monitor the movement of a target, such as water distribution, over long periods of time, using scattered waves from the target. In order to demonstrate the validity of the radar system, we carried out laboratory experiments. We positioned several receiving dipole-antennae with the optical modulators, in a small package inside the sand. We raised the height of the water-level in the sand and measured waves scattered from the boundary between the saturated and unsaturated layers. We analysed the radar signals with the MUSIC algorithm utilizing Method of Moment analysis and monitored the 2D location of a moving scattering centre over several hours. By comparing the water-level in a vertical borehole with the estimated positions, we found that the estimation is reasonable. ¬© 2006 European Association of Geoscientists &amp; Engineers.</t>
  </si>
  <si>
    <t>89-96</t>
  </si>
  <si>
    <t>Near Surface Geophysics</t>
  </si>
  <si>
    <t>60000886;60103562;60103562;60103562</t>
  </si>
  <si>
    <t>57213190913;8298395900;8298396000;16640668600</t>
  </si>
  <si>
    <t>Ebihara, Satoshi;Nagoya, Kaoru;Abe, Noriyasu;Toida, Masaru</t>
  </si>
  <si>
    <t>Chofushi;Neyagawa</t>
  </si>
  <si>
    <t>Kajima Technical Research Institute;Osaka Electro-Communication University</t>
  </si>
  <si>
    <t>60103562;60000886</t>
  </si>
  <si>
    <t>Experimental studies for monitoring water-level by dipole-antenna array radar fixed in the subsurface</t>
  </si>
  <si>
    <t>10.3997/1873-0604.2005035</t>
  </si>
  <si>
    <t>2-s2.0-33645780853</t>
  </si>
  <si>
    <t>['results obtained', 'pile highness', 'first part', 'dyeing process', 'dimensional change', 'bending resistance', 'aerial density']</t>
  </si>
  <si>
    <t>Area mass | Performance of towels | Pile highness | Softness degree</t>
  </si>
  <si>
    <t>This experimental study aims to investigate the performance of towels. In order to do this, we obtained the relationships between the towel's performance and selected characteristic properties such as pile highness, aerial density, type of softeners, and dyeing process. For this purpose, the selected towel samples were tested in accordance with the determination of degree of hydrophility, softness, and dimensional change after washing; then the results obtained were analysed. In this first part of our investigation, the effects of pile highness and aerial density on the bending resistance or the softness of towels have been discussed.</t>
  </si>
  <si>
    <t>39-46</t>
  </si>
  <si>
    <t>Fibres and Textiles in Eastern Europe</t>
  </si>
  <si>
    <t>60032587;60032587</t>
  </si>
  <si>
    <t>7004398213;12809743800</t>
  </si>
  <si>
    <t>Ko√ß, Erdem;Zervent, Belkis</t>
  </si>
  <si>
    <t>Turkey</t>
  </si>
  <si>
    <t>Adana</t>
  </si>
  <si>
    <t>√áukurova √úniversitesi</t>
  </si>
  <si>
    <t>Ko√ß E.</t>
  </si>
  <si>
    <t>An experimental approach on the performance of towels - Part I. Bending resistance or softness analysis</t>
  </si>
  <si>
    <t>2-s2.0-33645823707</t>
  </si>
  <si>
    <t>['two photosystems', 'state transition', 'room temperature', 'rights reserved', 'results suggested', 'ps ii', 'nitrite increased', 'nitrite decreased', 'nitrite caused', 'low temperature', 'lhc ii', 'enhanced ps', 'chlorophyll b', 'absorption cross']</t>
  </si>
  <si>
    <t>Fluorescence | Photosystem I | Photosystem II</t>
  </si>
  <si>
    <t>The mechanism of distribution of absorbed excitation energy between the two photosystems in the presence of nitrite has been investigated in spinach (Spinacia oleracea L.) thylakoid membranes. Nitrite inhibited PS II activity (H2O ‚Üí DCPIP reaction) and enhanced PS I activity (DCPIPH2 ‚Üí MV reaction). Nitrite decreased the Fv/Fm ratio measured at room temperature and increased the F730/F685 ratio measured at low temperature (77¬†K). These results suggested that nitrite caused a decrease in the excitation energy available to PS II and transferred more energy to PS I by the mechanism of state transition. Measurement of fluorescence excitation spectra at 77¬†K showed that nitrite increased the absorption cross-section of PS I antenna at the expense of chlorophyll b and LHC II. Based on these observations we have suggested a role of nitrite in causing state transition. ¬© 2006 Elsevier SAS. All rights reserved.</t>
  </si>
  <si>
    <t>Plant Physiology and Biochemistry</t>
  </si>
  <si>
    <t>60047277;60047277;60047277;60047277</t>
  </si>
  <si>
    <t>12902734400;6508128994;7403970761;35571007400</t>
  </si>
  <si>
    <t>Sahay, Archna;Jajoo, Anjana;Singh, Pooja;Bharti, Sudhakar</t>
  </si>
  <si>
    <t>Indore</t>
  </si>
  <si>
    <t>School of Life Sciences Indore</t>
  </si>
  <si>
    <t>Sahay A.</t>
  </si>
  <si>
    <t>Nitrite regulates distribution of¬†excitation energy between the¬†two¬†photosystems by¬†causing state transition</t>
  </si>
  <si>
    <t>S0981942806000052</t>
  </si>
  <si>
    <t>10.1016/j.plaphy.2006.01.004</t>
  </si>
  <si>
    <t>2-s2.0-33645855621</t>
  </si>
  <si>
    <t>['take advantage', 'stage low', 'received signal', 'polarization diversity', 'paper presents', 'operating lna', 'one antenna', 'noise amplifiers', 'measured gains', 'lp modes', 'lp ).', 'linear polarization', 'idle lna', 'frequency range', 'delay element', 'circular polarization', 'antennas operate', 'antenna system', '9 dbi', '345 ghz']</t>
  </si>
  <si>
    <t>Dual-polarized antenna | Low-noise amplifier (LNA) | S-band antenna | Satellite digital audio radio service (SDARS) antenna</t>
  </si>
  <si>
    <t>This paper presents a novel compact dual-polarized antenna system for S-band satellite digital broadcasting receivers. The demonstrated antenna system consists of a low form factor dual-polarized antenna pair and two-stage low-noise amplifiers (LNAs) integrated with each antenna. One antenna is a low-profile annular ring patch antenna having a 90¬∞ phase-delay element for circular polarization (CP) and the other antenna is a reactively-loaded monopole antenna for linear polarization (LP). Both antennas operate in the same frequency range, from 2.320 to 2.345 GHz, while providing different polarizations to take advantage of the polarization diversity. Switches are used to select the mode (polarization) of operation. This ensures that appropriate dc bias is supplied to the operating LNA to process the received signal while no power is consumed by the idle LNA. The measured gains of the antenna system are 31.3 and 21.9 dBi for the CP and LP modes, respectively. ¬© 2006 IEEE.</t>
  </si>
  <si>
    <t>1569-1575</t>
  </si>
  <si>
    <t>IEEE Transactions on Microwave Theory and Techniques</t>
  </si>
  <si>
    <t>60016912;60016912;60094092;60094092;60094092;60016912;60016912</t>
  </si>
  <si>
    <t>55663403600;7601365737;7402425041;55574225836;55461981400;15835345100;55921743900</t>
  </si>
  <si>
    <t>Hong, Young Pyo;Kim, Jung Min;Jeong, Soon Chul;Kim, Dong Hyun;Choi, Mun Ho;Lee, Yongshik;Yook, Jong Gwan</t>
  </si>
  <si>
    <t>Yongin-si;Seoul</t>
  </si>
  <si>
    <t>Actipass Co., Ltd.;Yonsei University</t>
  </si>
  <si>
    <t>60094092;60016912</t>
  </si>
  <si>
    <t>Hong Y.</t>
  </si>
  <si>
    <t>S-band dual-path dual-polarized antenna system for Satellite Digital Audio Radio Service (SDARS) application</t>
  </si>
  <si>
    <t>10.1109/TMTT.2006.871944</t>
  </si>
  <si>
    <t>2-s2.0-33645926048</t>
  </si>
  <si>
    <t>['theoretical computations', 'resonance frequency', 'proposed model', 'patch acts', 'microstrip antennas', 'main attention', 'magnetic walls', 'length corresponding', 'input impedance', 'feed point', 'experimental results', 'cavity model', '1 ].']</t>
  </si>
  <si>
    <t>Impedance | Microstrip | Microwaves | Patch antennas | Radiation pattern</t>
  </si>
  <si>
    <t>In this communication we propose a further improvement of the cavity model for microstrip antennas, given by Richards et al. [1]. The main attention is paid to the calculation of the radiated fields EŒ∏, EœÜ and to the variation of the input impedance as a function of the frequency and the feed point. In our model we have suppose that the magnetic walls are not perfect and the patch acts as a cavity with the length corresponding to its resonance frequency. The validity of the proposed model was proved by comparison of theoretical computations and experimental results.</t>
  </si>
  <si>
    <t>339-344</t>
  </si>
  <si>
    <t>Journal of Optoelectronics and Advanced Materials</t>
  </si>
  <si>
    <t>60014596;60014596;60078585;</t>
  </si>
  <si>
    <t>6602713391;6505633935;7801321427;57197816640</t>
  </si>
  <si>
    <t>Sandu, D. D.;Avadanei, O. G.;Ioachim, A.;Ionesi, D.</t>
  </si>
  <si>
    <t>Romania;Romania</t>
  </si>
  <si>
    <t>Bucarest-Magurele;Iasi</t>
  </si>
  <si>
    <t>Institut de Physique des Mat√©riaux, Bucarest-Magurele;Universitatea Alexandru Ioan Cuza</t>
  </si>
  <si>
    <t>60078585;60014596</t>
  </si>
  <si>
    <t>Sandu D.D.</t>
  </si>
  <si>
    <t>Contribution to the cavity model for analysis of microstrip patch antennas</t>
  </si>
  <si>
    <t>2-s2.0-33645981956</t>
  </si>
  <si>
    <t>['verlag 2005', 'substantial differences', 'spermatophore residuals', 'spermatophore pick', 'spermatophore deposition', 'sperm transfer', 'rhythmical head', 'retreat ritual', 'preliminary courtship', 'partners engaged', 'observed pairs', 'morphological features', 'mating sessions', 'mating elements', 'mating behavior', 'male success', 'host plant', 'highly variable', 'free turns', 'female motivation', 'ended either', 'characteristic stages', '180 phases']</t>
  </si>
  <si>
    <t>Bourletiellidae | Deuterosminthurus bicinctus | Mating | Spermatophore consumption | Spermatophore transfer | Springtails</t>
  </si>
  <si>
    <t>The springtail Deuterosminthurus bicinctus, similarly to other members of Bourletiellidae, use their antennae, legs or heads to monopolize, stimulate, and direct female partners to spermatophores. The mating behavior of this species was examined by analysis of video recordings made on the leaves of its host plant. The characteristic stages of the behavioral sequence leading to sperm transfer were (1) preliminary courtship, highly variable in time and intensity - a male (rarely a female) endeavors to recruit a partner for further courtship, (2) push-and-retreat ritual - a rigid and rhythmical head-to-head "dance" of both partners, composed of some 180 phases and interspersed by several (3) "free turns" of a male and ended by (4) spermatophore deposition in front of a female, followed by stimulation of a female by a male to walk over the spermatophore, (5) spermatophore pick-up by a female with her gonopore, or alternately, (6) total spermatophore consumption by a female, as happened in 29% of the observed pairs. The mating ended always with (7) competition by both partners for the consumption of spermatophore residuals, usually won by the female. Comparison of mating elements and morphological features of partners engaged in mating sessions that ended either with spermatophore pick-up or consumption did not reveal any substantial differences. This suggests that changes in female motivation (hunger, state of impregnation) may be crucial for the male success in sperm transfer to a female. A digital video image is available at http://www.momo-p.com/showdetaile.php?movieid=momo040414db01a. ¬© Japan Ethological Society and Springer-Verlag 2005.</t>
  </si>
  <si>
    <t>103-109</t>
  </si>
  <si>
    <t>Journal of Ethology</t>
  </si>
  <si>
    <t>60085173;60085173</t>
  </si>
  <si>
    <t>7102544583;13005395500</t>
  </si>
  <si>
    <t>Kozlowski, Marek Wojciech;Aoxiang, Shi</t>
  </si>
  <si>
    <t>Warsaw</t>
  </si>
  <si>
    <t>Szko≈Ça G≈Ç√≥wna Gospodarstwa Wiejskiego</t>
  </si>
  <si>
    <t>Kozlowski M.</t>
  </si>
  <si>
    <t>Ritual behaviors associated with spermatophore transfer in Deuterosminthurus bicinctus (Collembola: Bourletiellidae)</t>
  </si>
  <si>
    <t>10.1007/s10164-005-0162-6</t>
  </si>
  <si>
    <t>2-s2.0-33645994168</t>
  </si>
  <si>
    <t>['xfdtd simulation', 'useful parameters', 'transfer functions', 'time domain', 'proposed method', 'port network', 'measured results', 'impulse response', 'copyright 2006', 'completely determined', 'antenna system', 'antenna characterization']</t>
  </si>
  <si>
    <t>Transfer functions are useful parameters for ultrawideband (UWB) antenna characterization. The response of an antenna system to any excitation can be completely determined in terms of the transfer functions (or the "impulse response" in time domain) of the antennas. In this paper, the transfer functions are defined as a transmitting antenna transfer function, a receiving antenna transfer function, and an antenna system transfer function to characterize UWB antenna systems readily and accurately. The transfer functions are expressed by ABCD and S parameters when the antenna system is considered as a two-port network. As examples, an antipodal Vivaldi antenna and a disc cone antenna are investigated to validate the proposed method. The measured results are further verified by XFDTD simulation. Copyright 2006 by the American Geophysical Union.</t>
  </si>
  <si>
    <t>Radio Science</t>
  </si>
  <si>
    <t>60002668;60002668;60002668</t>
  </si>
  <si>
    <t>7006326283;7409485017;7004839408</t>
  </si>
  <si>
    <t>Qing, Xianming;Chen, Zhi Ning;Chia, Michael Yan Wah</t>
  </si>
  <si>
    <t>Singapore</t>
  </si>
  <si>
    <t>Singapore City</t>
  </si>
  <si>
    <t>A-Star, Institute for Infocomm Research</t>
  </si>
  <si>
    <t>Qing X.</t>
  </si>
  <si>
    <t>Characterization of ultrawideband antennas using transfer functions</t>
  </si>
  <si>
    <t>10.1029/2005RS003287</t>
  </si>
  <si>
    <t>2-s2.0-33645994845</t>
  </si>
  <si>
    <t>['¬© 2005', 'wha area', 'western greece', 'weighted common', 'temporal behaviour', 'tectonic irregularities', 'tectonic effects', 'special emphasis', 'selected subset', 'remaining outliers', 'reduced significantly', 'present results', 'poor data', 'particularly considered', 'mode filtering', 'located near', 'high precision', 'height changes', 'four steps', 'first time', 'final time', 'euref sites', 'euler pole', 'estimating velocities', 'depicting trajectories', 'crustal movements', 'crustal motion', 'crustal deformation', 'antenna changes', 'active regions', '6 yr', '1999 athens', '1997 strofades']</t>
  </si>
  <si>
    <t>Fault motion | Geodynamics | GPS | Greece | Seismotectonics | West Hellenic Arc</t>
  </si>
  <si>
    <t>Western Greece is one of the seismotectonically most active regions in Europe. The main tectonic structures are the West Hellenic Arc (WHA) and the Kephalonia Fault Zone. In order to monitor and understand the crustal movements in space and time, a continuous GPS network was installed. In this paper we present results of 6 yr (1995-2001) of measurements. To ensure a consistent reference frame, 54 mainly European IGS and EUREF sites were included in the processing. A selected subset was used to estimate an Euler pole for the rotation of Eurasia. In order to obtain coordinate time-series of high precision that are representative for crustal deformation, special emphasis was given to the elimination of non-tectonic effects. Four steps of improvement were pursued, including a reprocessing after exclusion of poor data, the removal of remaining outliers, the correction of unknown phase centre offsets after antenna changes and weighted common-mode filtering. With this procedure, non-tectonic irregularities were reduced significantly, and the precision was improved by an average of 40 per cent. The final time-series are used as a base for depicting trajectories of crustal motion, interpreting the temporal behaviour of the sites and for estimating velocities. For the first time, height changes in the WHA area were detected and quantified by GPS. Sites that are located near the epicentres of the 1997 Strofades (Mw = 6.6) and the 1999 Athens (Mw = 6.0) earthquakes are particularly considered. ¬© 2005 The Authors Journal compilation ¬© 2005 RAS.</t>
  </si>
  <si>
    <t>182-191</t>
  </si>
  <si>
    <t>1365246X</t>
  </si>
  <si>
    <t>0956540X</t>
  </si>
  <si>
    <t>Geophysical Journal International</t>
  </si>
  <si>
    <t>60025858;60025858;60025858;60002947</t>
  </si>
  <si>
    <t>57215466380;7102498739;7005953441;6701439686</t>
  </si>
  <si>
    <t>Hollenstein, Ch;Geiger, A.;Kahle, H. G.;Veis, G.</t>
  </si>
  <si>
    <t>Switzerland;Greece</t>
  </si>
  <si>
    <t>Zurich ZH,;Athens</t>
  </si>
  <si>
    <t>ETH Zurich;National Technical University of Athens</t>
  </si>
  <si>
    <t>60025858;60002947</t>
  </si>
  <si>
    <t>Hollenstein C.</t>
  </si>
  <si>
    <t>CGPS time-series and trajectories of crustal motion along the West Hellenic Arc</t>
  </si>
  <si>
    <t>10.1111/j.1365-246X.2005.02804.x</t>
  </si>
  <si>
    <t>2-s2.0-33645996408</t>
  </si>
  <si>
    <t>['simulated results', 'return loss', 'resonant frequency', 'radiation patterns', 'radiating patch', 'printing technique', 'permittivity 6000', 'fed proximity', 'fabricated using', 'experimental results', 'experimental measurements', 'design tool', 'design considerations', 'coupled pani', 'conductivity 6000']</t>
  </si>
  <si>
    <t>Conducting polymers | Organic antenna | Proximity-coupled patch antenna</t>
  </si>
  <si>
    <t>A conducting-polymer patch antenna is fabricated using a screen-printing technique. Polyaniline (Pani) film of conductivity 6000 S/m, permittivity 6000, and thickness 100 Œºm is used as a radiating patch to realize a microstrip-fed proximity-coupled Pani-patch antenna operating at around 10 GHz. Ansoft-HFSS was used as a design tool to validate the experimental measurements of the antenna. The measured and simulated results of the resonant frequency, return loss, gain, band-width, and radiation patterns are presented. The simulations and measurements are performed on both copper- and Pani-antennas for comparison. Details of the design considerations and the simulation and experimental results are presented and discussed. ¬© 2006 Wiley Periodicals, Inc.</t>
  </si>
  <si>
    <t>655-660</t>
  </si>
  <si>
    <t>60106847;60106847;60091645;100952318</t>
  </si>
  <si>
    <t>6507528900;6603793809;22999565400;6602196115</t>
  </si>
  <si>
    <t>Rmili, Hatem;Miane, Jean Louis;Zangar, Habib;Olinga, Thomas</t>
  </si>
  <si>
    <t>France;Tunisia;France</t>
  </si>
  <si>
    <t>Talence;Tunis;Talence</t>
  </si>
  <si>
    <t>Laboratoire de l‚ÄôInt√©gration du Mat√©riau au Syst√®me;Universit√© de Tunis El Manar, Facult√© des Sciences de Tunis;PANIPLAST</t>
  </si>
  <si>
    <t>60106847;60091645;100952318</t>
  </si>
  <si>
    <t>Rmili H.</t>
  </si>
  <si>
    <t>Design of microstrip-fed proximity-coupled conducting-polymer patch antenna</t>
  </si>
  <si>
    <t>10.1002/mop.21435</t>
  </si>
  <si>
    <t>2-s2.0-33645998436</t>
  </si>
  <si>
    <t>A00000264</t>
  </si>
  <si>
    <t>['¬© 2006', 'various interactions', 'two subbands', 'two chls', 'subband centered', 'state lifetimes', 'room temperature', 'peridinin subbands', 'peridinin state', 'nlpf spectrum', 'main light', 'lived chl', 'intramolecular charge', 'ict transition', 'harvesting pigment', 'frequency domain', 'employs peridinin', 'different s1', 'crystal structure', 'certain peridinin', 'biophysical society', 'band consists', 'approximately isoenergetic', 'amphidinium carterae', '675 nm', '535 nm', '515 nm', '487 nm', '2ag -)']</t>
  </si>
  <si>
    <t>Peridinin-chlorophyll a-protein (PCP) is a unique antenna complex in dinoflagellates that employs peridinin (a carotenoid) as its main light-harvesting pigment. Strong excitonic interactions between peridinins, as well as between peridinins and chlorophylls (Chls) a, can be expected from the short intermolecular distances revealed by the crystal structure. Different experimental approaches of nonlinear polarization spectroscopy in the frequency domain (NLPF) were used to investigate the various interactions between pigments in PCP of Amphidinium carterae at room temperature. Lineshapes of NLPF spectra indicate strong excitonic interactions between the peridinin's optically allowed S2 (1Bu+) states. A comprehensive subband analysis of the distinct NLPF spectral substructure in the peridinin region allows us to assign peridinin subbands to the two Chls a in PCP having different S1-state lifetimes. Peridinin subbands at 487, 501, and 535 nm were assigned to the longer-lived Chl, whereas a peridinin subband peaking at 515 nm was detected in both clusters. Certain peridinin(s), obviously corresponding to the subband centered at 487 nm, show(s) specific (possibly Coulombic?) interaction between the optically dark S1(2Ag-) and/or intramolecular charge-transfer (ICT) state and S1 of Chl a. The NLPF spectrum, hence, indicates that this peridinin state is approximately isoenergetic or slightly above S1 of Chl a. A global subband analysis of absorption and NLPF spectra reveals that the Chl a Qy-band consists of two subbands (peaking at 669 and 675 nm and having different lifetimes), confirmed by NLPF spectra recorded at high pump intensities. At the highest applied pump intensities an additional band centered at ‚â§660 nm appears, suggesting - together with the above results - an assignment to a low-dipole moment S0 ‚Üí S1/ICT transition of peridinin. ¬© 2006 by the Biophysical Society.</t>
  </si>
  <si>
    <t>261-271</t>
  </si>
  <si>
    <t>Biophysical Journal</t>
  </si>
  <si>
    <t>60030732-60028229;60000762-60021763;60030732-60021763;60019544;60030732-60021763</t>
  </si>
  <si>
    <t>7801545033;6701736302;24551741200;7005379828;7006518726</t>
  </si>
  <si>
    <t>Krikunova, Maria;Lokstein, Heiko;Leupold, Dieter;Hiller, Roger G.;Voigt, Bernd</t>
  </si>
  <si>
    <t>Germany;Germany;Germany;Australia;Germany</t>
  </si>
  <si>
    <t>Berlin;Hamburg;Potsdam;North Ryde;Berlin</t>
  </si>
  <si>
    <t>Max Born Institute;Universit√§t Hamburg;Universit√§t Potsdam;Macquarie University;Humboldt-Universit√§t zu Berlin</t>
  </si>
  <si>
    <t>60030732;60028229;60021763;60019544;60000762</t>
  </si>
  <si>
    <t>Krikunova M.</t>
  </si>
  <si>
    <t>Pigment-pigment interactions in PCP of Amphidinium carterae investigated by nonlinear polarization spectroscopy in the frequency domain</t>
  </si>
  <si>
    <t>S0006349506722081</t>
  </si>
  <si>
    <t>10.1529/biophysj.104.055350</t>
  </si>
  <si>
    <t>2-s2.0-33646140111</t>
  </si>
  <si>
    <t>['¬© 2006', 'site energies', 'significant effect', 'relative positions', 'relative influence', 'rc structure', 'rc efficiency', 'ray structure', 'quantum yield', 'qb fluctuated', 'purple bacteria', 'photosystem ii', 'larger impact', 'kinetic models', 'energy levels', 'component decay', 'chromophore geometry', 'calculations based', 'biophysical society', 'antenna chromophores', 'adapted rc']</t>
  </si>
  <si>
    <t>Molecular dynamics simulations have been performed to study photosystem II structure and function. Structural information obtained from simulations was combined with ab initio computations of chromophore excited states. In contrast to calculations based on the x-ray structure, the molecular-dynamics-based calculations accurately predicted the experimental absorbance spectrum. In addition, our calculations correctly assigned the energy levels of reaction-center (RC) chromophores, as well as the lowest-energy antenna chlorophyll. The primary and secondary quinone electron acceptors, QA and QB, exhibited independent changes in position over the duration of the simulation. QB fluctuated between two binding sites similar to the proximal and distal sites previously observed in light- and dark-adapted RC from purple bacteria. Kinetic models were used to characterize the relative influence of chromophore geometry, site energies, and electron transport rates on RC efficiency. The fluctuating energy levels of antenna chromophores had a larger impact on quantum yield than did their relative positions. Variations in electron transport rates had the most significant effect and were sufficient to explain the experimentally observed multi-component decay of excitation in photosystem II. The implications of our results are discussed in the context of competing evolutionary selection pressures for RC structure and function. ¬© 2006 by the Biophysical Society.</t>
  </si>
  <si>
    <t>3062-3073</t>
  </si>
  <si>
    <t>60001343;60001343</t>
  </si>
  <si>
    <t>7102292754;7202146710</t>
  </si>
  <si>
    <t>Vasil'ev, Sergej;Bruce, Doug</t>
  </si>
  <si>
    <t>St. Catharines</t>
  </si>
  <si>
    <t>Brock University</t>
  </si>
  <si>
    <t>Vasil'ev S.</t>
  </si>
  <si>
    <t>A protein dynamics study of photosystem II: The effects of protein conformation on reaction center function</t>
  </si>
  <si>
    <t>S0006349506724894</t>
  </si>
  <si>
    <t>10.1529/biophysj.105.076075</t>
  </si>
  <si>
    <t>2-s2.0-33646154454</t>
  </si>
  <si>
    <t>['type antennae', 'substantial differences', 'slim boreholes', 'size wu', 'simulations based', 'receiver dipoles', 'radiative properties', 'radiation patterns', 'modelled data', 'left edge', 'infinitesimal transmitter', 'homogeneous full', 'frequency electromagnetic', 'filled boreholes', 'efficient grid', 'difference time', 'detailed aspects', 'cylindrical coordinates', 'crystalline rock', 'computational domain', 'antennae placed', 'analytic solution', 'analytic full', 'alluvial sediments']</t>
  </si>
  <si>
    <t>High-frequency electromagnetic-wave propagation phenomena associated with borehole georadar experiments are complex. To improve our understanding of the governing physical processes and radiative properties of borehole georadar antenna systems, we have developed a modelling tool based on a finite-difference time-domain (FDTD) solution of Maxwell's equations in cylindrical coordinates. The computational domain is bounded by cylindrical symmetry conditions along the left edge of the model and uniaxial perfectly matched layer (UPML) absorbing boundary conditions along the top, bottom and right model edges. An accurate and efficient grid-refinement technique allows us to account for detailed aspects of borehole georadar antenna systems, slim boreholes and materials with very high dielectric permittivities, such as water. Numerical experiments reveal that the radiation patterns of finite-size Wu-King-type antennae and infinitesimal electric dipole in dry boreholes differ only slightly from the analytic solution of an infinitesimal electric dipole in a homogeneous full-space. In contrast, there are substantial differences between the radiation patterns of antennae placed in water-filled boreholes and their analytic full-space equivalents without boreholes. The effects of placing the antennae in air- and water-filled boreholes are explored using data acquired in crystalline rock and alluvial sediments, respectively. In both cases, simulations based on realistic transmitter antennae located in boreholes and spatially corrected receiver radiation patterns provide better agreement between the observed and modelled data than simulations based on infinitesimal transmitter and receiver dipoles. ¬© 2006 European Association of Geoscientists &amp; Engineers.</t>
  </si>
  <si>
    <t>19-30</t>
  </si>
  <si>
    <t>60025858;60025858;60025858;60025858</t>
  </si>
  <si>
    <t>8203429200;35615225800;7201617931;7404024340</t>
  </si>
  <si>
    <t>Ernst, Jacques R.;Holliger, Klaus;Maurer, Hansruedi;Green, Alan G.</t>
  </si>
  <si>
    <t>Switzerland</t>
  </si>
  <si>
    <t>Zurich ZH,</t>
  </si>
  <si>
    <t>ETH Zurich</t>
  </si>
  <si>
    <t>Ernst J.R.</t>
  </si>
  <si>
    <t>Realistic FDTD modelling of borehole georadar antenna radiation: Methodolgy and application</t>
  </si>
  <si>
    <t>10.3997/1873-0604.2005028</t>
  </si>
  <si>
    <t>2-s2.0-33646167463</t>
  </si>
  <si>
    <t>['two pairs', 'strong reflections', 'recovered consistently', 'polarized data', 'phase characteristics', 'particularly important', 'oblique orientation', 'oblique angles', 'new zealand', 'many differences', 'data set', 'conventional single', 'component techniques', 'certain orientations', 'antenna orientation', 'antenna offset', 'antenna axes', 'alpine fault', 'algorithm accounted']</t>
  </si>
  <si>
    <t>Multicomponent georadar methods that involve recording data using several different antenna configurations and orientations should provide better constrained information about the subsurface than conventional single-component techniques. We test this hypothesis using three-dimensional (3D) multicomponent data recently acquired across braided river sediments deposited adjacent to the Alpine Fault in New Zealand. Strong reflections were observed in the two pairs of co- and cross-polarized data sets. Relatively high reflection amplitudes in the cross-polarized data were a consequence of the dip and oblique orientation of most sedimentary structures relative to the antennae. Many differences in structural information content and reflection amplitude observed in the different components could be explained on the basis of rather simple wavefield models. To obtain reliable subsurface information, a novel 3D multicomponent imaging (migration) algorithm was applied to the data. This algorithm accounted for the effects of antenna orientation, antenna offset and far-field electromagnetic radiation patterns. In addition to correcting the dips, positions and lengths of reflections, the multicomponent imaging also adjusted their relative amplitudes according to the far-field wavefield model. The contributions of the cross-polarized data to the images were particularly important in our data set, because they selectively enhanced dipping reflections oriented at oblique angles to the antenna axes. Phase characteristics of reflections with certain orientations and dips were not recovered consistently, indicating a need for further investigation. ¬© 2006 European Association of Geoscientists &amp; Engineers.</t>
  </si>
  <si>
    <t>39-48</t>
  </si>
  <si>
    <t>60025858;60025858;60025858</t>
  </si>
  <si>
    <t>8238754700;6603626326;7404024340</t>
  </si>
  <si>
    <t>Streich, Rita;van der Kruk, Jan;Green, Alan G.</t>
  </si>
  <si>
    <t>Streich R.</t>
  </si>
  <si>
    <t>Three-dimensional multicomponent georadar imaging of sedimentary structures</t>
  </si>
  <si>
    <t>10.3997/1873-0604.2005030</t>
  </si>
  <si>
    <t>2-s2.0-33646172402</t>
  </si>
  <si>
    <t>National Science Council</t>
  </si>
  <si>
    <t>91-2313-B-029-001</t>
  </si>
  <si>
    <t>NSC</t>
  </si>
  <si>
    <t>['weak hyperosmoregulators', 'typical pattern', 'significantly higher', 'scylla paramamosain', 'rights reserved', 'respective organs', 'posterior gills', 'osmotic pressure', 'osmoregulatory organs', 'observed increase', 'mrna translation', 'mrna levels', 'mrna level', 'individuals acclimated', 'important role', 'gene transcription', 'dilute seawater', 'day 14', 'cdna sequencing', 'atpase activity', 'anterior gills', 'antennal glands', 'actively regulate', '5 ppt']</t>
  </si>
  <si>
    <t>Antennal glands | Anterior gills | cDNA sequence | Crustacean | Euryhaline crab | Midgut | mRNA | Posterior gills</t>
  </si>
  <si>
    <t>Scylla paramamosain is a euryhaline marine crab that can actively regulate its osmotic pressure of the hemolymph. We investigated the expression of Na,K-ATPase in the osmoregulatory organs, including anterior gills, posterior gills, antennal glands, and midgut. Our cDNA sequencing of the Na,K-ATPase Œ±-subunit revealed no isoforms in any of the four osmoregulatory organs studied. The full-length cDNA contains 3866¬†bp that encode a complete open reading frame of 1039¬†amino acids. The osmotic pressure of the hemolymph changed immediately after transference from 25¬†ppt to 5 and 45¬†ppt, and reached a new steady state within 3¬†days, showing the typical pattern of weak hyperosmoregulators. Expression of Na,K-ATPase Œ±-subunit mRNA level was determined for individuals acclimated in 5, 25, and 45¬†parts per thousand (ppt) for 7¬†days. Compared to the mRNA level of those from 25¬†ppt, the level in the posterior gills from 5 ppt was significantly higher. Also, the mRNA levels in the anterior gills, posterior gills and antennal glands from 45¬†ppt were significantly higher than that of the respective organs in 25¬†ppt. This increase in the 5¬†ppt treatment may be responsible for the observed increase of Na,K-ATPase activity on day 14 when the posterior gills had a significantly higher activity than those in the other two salinity treatments. No difference was found in the protein level across salinities. In conclusion, the posterior gills play the most important role in osmoregulation in dilute seawater and the increase in Na,K-ATPase activity on the 7th day may be due to its gene transcription and/or mRNA translation. ¬© 2006 Elsevier Inc. All rights reserved.</t>
  </si>
  <si>
    <t>48-57</t>
  </si>
  <si>
    <t>Comparative Biochemistry and Physiology - A Molecular and Integrative Physiology</t>
  </si>
  <si>
    <t>60021062;60021062</t>
  </si>
  <si>
    <t>13105395800;37083230800</t>
  </si>
  <si>
    <t>Chung, Kuei Fang;Lin, Hui Chen</t>
  </si>
  <si>
    <t>Taichung</t>
  </si>
  <si>
    <t>Tunghai University</t>
  </si>
  <si>
    <t>Chung K.F.</t>
  </si>
  <si>
    <t>Osmoregulation and Na,K-ATPase expression in osmoregulatory organs of Scylla paramamosain</t>
  </si>
  <si>
    <t>S1095643306001231</t>
  </si>
  <si>
    <t>10.1016/j.cbpa.2006.02.003</t>
  </si>
  <si>
    <t>2-s2.0-33646184313</t>
  </si>
  <si>
    <t>['wave velocity', 'using l', 'tdr instruments', 'significant influence', 'r meters', 'penetrating radars', 'martian orbiting', 'magnetite ).', 'magnetic inclusions', 'like soil', 'gprs ).', 'driven gprs', 'domain techniques', 'different scenarios', 'complex structure']</t>
  </si>
  <si>
    <t>In this work, the effects of magnetic inclusions in a Mars-like soil are considered with reference to the electromagnetic propagation features of ground-penetrating radars (GPRs). Low-frequency and time-domain techniques, using L-C-R meters and TDR instruments, respectively, are implemented in laboratory experimental set-ups in order to evaluate complex permittivity and permeability and wave velocity for different scenarios of a dielectric background medium (silica) with magnetic inclusions (magnetite). Attenuation and maximum detection ranges have also been evaluated by taking into account a realistic GPR environment, which includes the transmitting/receiving antenna performance and the complex structure of the subsurface. The analysis and the interpretation of these results shed new light on the significant influence of magnetic inclusions on the performance of Martian orbiting and rover-driven GPRs. ¬© 2006 European Association of Geoscientists &amp; Engineers.</t>
  </si>
  <si>
    <t>60012630;60082962;60050715;60012630;60012630;60012630;60082962;60082962;60032350;60032350;60050715;60012630</t>
  </si>
  <si>
    <t>6603962005;55880048200;56229346800;36871917500;7004926289;36873916500;6506696543;6507189024;6701731702;7102947741;7101704106;55523102231</t>
  </si>
  <si>
    <t>Pettinelli, E.;Vannaroni, G.;Mattei, E.;Di Matteo, A.;Paolucci, F.;Pisani, A. R.;Cereti, A.;Del Vento, D.;Burghignoli, P.;Galli, A.;De Santis, A.;Bella, F.</t>
  </si>
  <si>
    <t>Italy;Italy;Italy;Italy</t>
  </si>
  <si>
    <t>Rome;Viterbo;Rome;Rome</t>
  </si>
  <si>
    <t>Istituto di Fisica dello Spazio Interplanetario, Rome;Universit√† degli Studi della Tuscia Viterbo;Sapienza Universit√† di Roma;Universit√† degli Studi Roma Tre</t>
  </si>
  <si>
    <t>60082962;60050715;60032350;60012630</t>
  </si>
  <si>
    <t>Pettinelli E.</t>
  </si>
  <si>
    <t>Electromagnetic propagation features of ground-penetrating radars for the exploration of Martian subsurface</t>
  </si>
  <si>
    <t>10.3997/1873-0604.2005026</t>
  </si>
  <si>
    <t>2-s2.0-33646194841</t>
  </si>
  <si>
    <t>['œé ).', 'valuable tool', 'target system', 'soil system', 'soil contribution', 'soil components', 'simulated using', 'plastic land', 'penetrating radar', 'multilayered medium', 'monostatic stepped', 'measured counterpart', 'main sources', 'humanitarian demining', 'gpr signal', 'frequency continuous', 'equivalence principle', 'electromagnetic parameters', 'electric conductivity', 'domain signatures', 'dielectric permittivity', 'conceptual model', 'buried targets', 'buried target', 'also applied']</t>
  </si>
  <si>
    <t>Ground-penetrating radar (GPR) proves to be a very valuable tool in the field of humanitarian demining, especially for the detection of plastic land-mines. Recently, a monostatic stepped-frequency continuous-wave (SFCW) GPR, together with a conceptual model of the radar-antenna-soil system, has been developed for the characterization of the electromagnetic parameters of soil, i.e. dielectric permittivity (Œµ), magnetic permeability (Œº) and electric conductivity (œÉ). This approach is extended here to the extraction of the GPR signal and to modelling the signatures of buried targets. The equivalence principle is used to decompose the GPR signal into its soil and target-in-soil components, as well as to model the radar-soil-target system. It permits the soil contribution to be subtracted from the total GPR signal to provide the signature of the buried target. This signature is compared to simulations. For a proof of the concept, the GPR return signal from a buried metal sphere has been simulated using the Method of Moments and it shows good agreement with its measured counterpart. We also have extracted clean frequency- and time-domain signatures of a PMN-2 plastic mine embedded in a multilayered medium, subject to various water contents. The method is also applied to a B-scan above a buried conducting cylinder. Finally, a study of the main sources of errors in the extraction of the signature of a buried target shows that mistakes in antenna height measurement lead to errors more important than those due to misestimating the relative dielectric permittivity of the soil. ¬© 2006 European Association of Geoscientists &amp; Engineers.</t>
  </si>
  <si>
    <t>31-38</t>
  </si>
  <si>
    <t>126563036;60006288;60004280;126563036;60004280</t>
  </si>
  <si>
    <t>8261949100;6602626321;56449015700;7004061951;56091395200</t>
  </si>
  <si>
    <t>van den Bosch, Idesbald;Lambot, S√©bastien;Druyts, Pascal;Huynen, Isabelle;Acheroy, Marc</t>
  </si>
  <si>
    <t>Netherlands;Belgium;Belgium</t>
  </si>
  <si>
    <t>Delft;Brussels;Louvacn-la-Neuve</t>
  </si>
  <si>
    <t>Delft University of Technology;Koninklijke Militaire School - Ecole Royale Militaire;Microwaves UCL</t>
  </si>
  <si>
    <t>60006288;60004280;126563036</t>
  </si>
  <si>
    <t>van den Bosch I.</t>
  </si>
  <si>
    <t>Buried target signature extraction from ground-penetrating radar signal: Measurements and simulations</t>
  </si>
  <si>
    <t>10.3997/1873-0604.2005029</t>
  </si>
  <si>
    <t>2-s2.0-33646200540</t>
  </si>
  <si>
    <t>['wireless environments', 'transmission power', 'technology effectively', 'specific locations', 'seamless service', 'performance enhancement', 'much research', 'low c', 'interference ratio', 'communication engineers', 'cell environments', 'calculated based', 'antenna gains', 'also enhancing', 'adjacent cells']</t>
  </si>
  <si>
    <t>Cellular environment | Distributed antennas | OFDMA</t>
  </si>
  <si>
    <t>Recently, much research has focused on providing high data rate transmissions, by applying Orthogonal Frequency Division Multiplexing (OFDM) technology to mobile/wireless environments. To use this technology effectively, it is essential to enlarge total cell capacity, guarantee the performance of users in cell edge areas, and provide the users with seamless service. In this paper, a technique employing distributed antennas in positions where low C/I (carrier to interference ratio) levels are anticipated in multi-cell environments, is presented. The specific locations and transmission power are calculated based on antenna gains and interference from adjacent cells. The extent of the performance enhancement in terms of overall cell throughput, throughput per ring, and packet error rate per user, is analyzed. The proposed distributed antennas are found to be efficient for servicing real time traffic, while also enhancing the performance of the users in cell edge areas, and overall cell performance. Copyright ¬© 2006 The Institute of Electronics, Information and Communication Engineers.</t>
  </si>
  <si>
    <t>1325-1332</t>
  </si>
  <si>
    <t>60028876;60028876</t>
  </si>
  <si>
    <t>55742940300;35798311900</t>
  </si>
  <si>
    <t>Kim, Duk Kyung;Kim, Tae Heon</t>
  </si>
  <si>
    <t>Inha University</t>
  </si>
  <si>
    <t>Kim D.</t>
  </si>
  <si>
    <t>Enhancing the performance of an OFDMA-based cellular system using distributed antennas</t>
  </si>
  <si>
    <t>10.1093/ietcom/e89-b.4.1325</t>
  </si>
  <si>
    <t>2-s2.0-33646227908</t>
  </si>
  <si>
    <t>['conventional stbc', 'communication engineers', '3 compared', '1 symbol']</t>
  </si>
  <si>
    <t>High data rate | Multiple antennas | Space time block code</t>
  </si>
  <si>
    <t>High Rate Space-Time Block Codes (HR-STBCs) with greater than 1 symbol/transmission and simple decoding schemes are proposed. The HR-STBC demonstrates 3 dB Eb/No gain at BER = 10-3 compared with the conventional STBC when three transmit antennas and two receive antennas are utilized. Copyright ¬© 2006 The Institute of Electronics, Information and Communication Engineers.</t>
  </si>
  <si>
    <t>1420-1422</t>
  </si>
  <si>
    <t>60028876;60010484;60010484</t>
  </si>
  <si>
    <t>7404002728;7402276097;18041521600</t>
  </si>
  <si>
    <t>Chung, Jaehak;Nam, Seung Hoon;Hwang, Chan Soo</t>
  </si>
  <si>
    <t>Incheon;Suwon</t>
  </si>
  <si>
    <t>Inha University;Samsung Group</t>
  </si>
  <si>
    <t>60028876;60010484</t>
  </si>
  <si>
    <t>Chung J.</t>
  </si>
  <si>
    <t>High rate space time block codes</t>
  </si>
  <si>
    <t>10.1093/ietcom/e89-b.4.1420</t>
  </si>
  <si>
    <t>2-s2.0-33646232463</t>
  </si>
  <si>
    <t>['vertical slots', 'two compact', 'triangular patch', 'theoretical predictions', 'resonant frequencies', 'reduced simultaneously', 'radiation loss', 'pole dual', 'mode filters', 'geometrical size', 'fractional bandwidth', 'easily controlled', 'communication engineers', '94 ghz']</t>
  </si>
  <si>
    <t>Dual-mode filter | Microstrip filter | Size-reduction | Triangular patch resonator</t>
  </si>
  <si>
    <t>Two compact and low loss dual-mode filters are proposed by using degenerate modes of slotted triangular microstrip patch resonators. The geometrical size and radiation loss of the triangular patch are reduced simultaneously by loading both horizontal and vertical slots. The resonant frequencies of two degenerate modes can be easily controlled by varying the dimensions and positions of the slots. A two-pole dual-mode filter operating at 3.94 GHz with a fractional bandwidth of 4.3% is designed, fabricated, and measured. The measured results verify well the theoretical predictions. Copyright ¬© 2006 The Institute of Electronics, Information and Communication Engineers.</t>
  </si>
  <si>
    <t>503-508</t>
  </si>
  <si>
    <t>E89-C</t>
  </si>
  <si>
    <t>IEICE Transactions on Electronics</t>
  </si>
  <si>
    <t>60023813;60028263-60000251;60028263-60000251-101203133;60008150;100526631</t>
  </si>
  <si>
    <t>14034137700;7403600719;7408648151;56262899000;12783184900</t>
  </si>
  <si>
    <t>Hu, Weiliang;Ma, Zhewang;Kobayashi, Yoshio;Anada, Tetsuo;Hagiwara, Gen</t>
  </si>
  <si>
    <t>Japan;China;Japan;United States;Japan;Japan</t>
  </si>
  <si>
    <t>Saitama;Shanghai;Yokohama;New York;;Saitama</t>
  </si>
  <si>
    <t>Saitama University;Shanghai University;Kanagawa University;IEEE;IEE of Japan;Link Circuit Inc.</t>
  </si>
  <si>
    <t>60028263;60023813;60008150;60000251;101203133;100526631</t>
  </si>
  <si>
    <t>Hu W.</t>
  </si>
  <si>
    <t>Dual-mode bandpass filters using microstrip slotted equilateral triangular patch resonators</t>
  </si>
  <si>
    <t>10.1093/ietele/e89-c.4.503</t>
  </si>
  <si>
    <t>2-s2.0-33646236545</t>
  </si>
  <si>
    <t>['unloaded dipole', 'resistor loading', 'measured results', 'letter presents', 'higher fidelity', 'good agreement', 'communication engineers', 'balun consisting']</t>
  </si>
  <si>
    <t>Complex antenna factor | Dipole antennas | Resistor loading</t>
  </si>
  <si>
    <t>This letter presents the characteristics of complex antenna factors of a resistor loaded dipole antenna with a balun consisting of two coaxial feeders (coaxial cable balun). The resistor loading is used to realize dipole antennas with higher fidelity than unloaded dipole equivalents. The complex antenna factor for a resistor loaded dipole antenna with coaxial cable balun is derived by extending the power loss concepts. The numerical results show that the series resistor loaded dipole antenna offers higher fidelity than the unloaded dipole. The result of the calculated complex antenna factors are in good agreement with that of the measured results. Copyright ¬© 2006 The Institute of Electronics, Information and Communication Engineers.</t>
  </si>
  <si>
    <t>1467-1471</t>
  </si>
  <si>
    <t>60001170;60032315</t>
  </si>
  <si>
    <t>7409319315;7403058439</t>
  </si>
  <si>
    <t>Kim, Ki Chai;Iwasaki, Takashi</t>
  </si>
  <si>
    <t>Japan;South Korea</t>
  </si>
  <si>
    <t>Chofu;Gyeongsan</t>
  </si>
  <si>
    <t>The University of Electro-Communications;Yeungnam University</t>
  </si>
  <si>
    <t>60032315;60001170</t>
  </si>
  <si>
    <t>Kim K.</t>
  </si>
  <si>
    <t>Complex antenna factors of resistor loaded dipole antennas with coaxial cable balun</t>
  </si>
  <si>
    <t>10.1093/ietcom/e89-b.4.1467</t>
  </si>
  <si>
    <t>2-s2.0-33646242505</t>
  </si>
  <si>
    <t>['unitary constellation', 'symbol rotation', 'proposed scheme', 'communication engineers']</t>
  </si>
  <si>
    <t>Diversity; coding gain | Sapce-time block code | Symbol rotation</t>
  </si>
  <si>
    <t>A design of non-orthogonal 3√ó3 space-time block code (STBC) is proposed. The proposed design achieves full rate, full level diversity, and maximum coding gain by symbol rotation (SR) method. In addition, the proposed scheme has lower encoding complexity than the unitary constellation-rotation (CR) STBC, while two methods exhibit the same bit error rate (BER) performance in Rayleigh fading channel. Copyright ¬© 2006 The Institute of Electronics, Information and Communication Engineers.</t>
  </si>
  <si>
    <t>1430-1432</t>
  </si>
  <si>
    <t>60010484;60028876;60010484</t>
  </si>
  <si>
    <t>7402276097;18041521600;7404002728</t>
  </si>
  <si>
    <t>Nam, Seung Hoon;Hwang, Chan Soo;Chung, Jaehak</t>
  </si>
  <si>
    <t>Nam S.</t>
  </si>
  <si>
    <t>A full-diversity full-rate space-time block code design for three transmit antennas</t>
  </si>
  <si>
    <t>10.1093/ietcom/e89-b.4.1430</t>
  </si>
  <si>
    <t>2-s2.0-33646242747</t>
  </si>
  <si>
    <t>['scanning angle', 'confirmed experimentally', 'communication engineers', '79 ghz', '114 degrees']</t>
  </si>
  <si>
    <t>Beam scan | Composite right/lefl-handed tmnsmission lines | Leaky wave antennas | Metamaterials | Millimeter waves</t>
  </si>
  <si>
    <t>A planar composite right/left-handed leaky wave antenna which operates at W-hand is fabricated and its backward to forward beam scanning operation including broadside direction is confirmed experimentally. The scanning angle from 61 to 114 degrees with a frequency scanning range of 76 to 79 GHz is achieved. Copyright ¬© 2006 The Institute of Electronics, Information and Communication Engineers.</t>
  </si>
  <si>
    <t>1464-1466</t>
  </si>
  <si>
    <t>60003416;60003416;60020739;60020739;60020739</t>
  </si>
  <si>
    <t>8866272600;55706119800;36787729200;7003960589;26643215800</t>
  </si>
  <si>
    <t>Matsuzawa, Shin Ichiro;Sato, Kazuo;Aso, Shuji;Sanada, Atushi;Kubo, Hiroshi</t>
  </si>
  <si>
    <t>Yamaguchi;Aichi District</t>
  </si>
  <si>
    <t>Yamaguchi University;Toyota Central Research Development Laboratory Inc</t>
  </si>
  <si>
    <t>60020739;60003416</t>
  </si>
  <si>
    <t>Matsuzawa S.</t>
  </si>
  <si>
    <t>A W-band microstrip composite right/left-handed leaky wave antenna</t>
  </si>
  <si>
    <t>10.1093/ietcom/e89-b.4.1464</t>
  </si>
  <si>
    <t>2-s2.0-33646243553</t>
  </si>
  <si>
    <t>['visa )"', 'receiver structures', 'proposed approaches', 'pasabased system', 'pasa )."', 'ofdm signals', 'measurement campaign', 'indoor environment', 'ghz band', 'existing ofdm', 'comparative study', 'channel measurement', 'brief overview', 'based system', 'based standards']</t>
  </si>
  <si>
    <t>We have proposed two space division multiple access (SDMA) approaches for OFDM signals: "Virtual Subcarrier Assignment (VISA)" and "Preamble Subcarrier Assignment (PASA)." both of which can enhance the system capacity without significant change of transmitter/receiver structures for already-existing OFDM-based standards such as IEEE802.11a. In order to investigate the performance of the proposed approaches in real wireless scenarios, we conducted a measurement campaign to obtain real channel state data at 5-GHz band in an indoor environment. Using the measured channel data, we can make the performance evaluation realistic. In this paper, after the brief overview of the two proposed SDMA approaches, we describe our measurement campaign in detail. Furthermore, we evaluate the performance of VISA-based system and PASAbased system by computer simulations using the measured channel state data and present a comparative study on the performance of the two proposed SDMA approaches in the realistic wireless environment. Copyright ¬© 2006 The Institute of Electronics, Information and Communication Engineers OFDM, adaptive antenna array, space division multiple access, virtual subcarrier assignment, preamble subcarrier assignment, channel measurement.</t>
  </si>
  <si>
    <t>1315-1323</t>
  </si>
  <si>
    <t>60024322-60003381;60024322;60013722</t>
  </si>
  <si>
    <t>8396143300;13205081400;7401708096</t>
  </si>
  <si>
    <t>Jia, Yunjian;Tran, Quoc Tuan;Hara, Shinsuke</t>
  </si>
  <si>
    <t>Japan;Japan;Japan</t>
  </si>
  <si>
    <t>Suita;Osaka;Tokyo</t>
  </si>
  <si>
    <t>Osaka University;Osaka City University;Hitachi, Ltd.</t>
  </si>
  <si>
    <t>60024322;60013722;60003381</t>
  </si>
  <si>
    <t>Jia Y.</t>
  </si>
  <si>
    <t>Performance comparison of two SDMA approaches for OFDM signals using measured indoor channel data</t>
  </si>
  <si>
    <t>10.1093/ietcom/e89-b.4.1315</t>
  </si>
  <si>
    <t>2-s2.0-33646247604</t>
  </si>
  <si>
    <t>['variable capacitors', 'selection combining', 'received signals', 'phase value', 'perturbation method', 'optimization algorithms', 'higher performance', 'effective combining', 'diversity effects', 'design methodology', 'communication engineers', 'combiner circuit', 'branch configuration', 'antenna system', '9 db', '7 db', '6 db']</t>
  </si>
  <si>
    <t>Adaptive array antennas | Diversity antennas | Mobile systems | Perturbation method | RF-combining diversity antennas | Steepest gradient method | Variable capacitor</t>
  </si>
  <si>
    <t>An RF adaptive array antenna (RF-AAA) configured with variable capacitors is proposed. This antenna system can control the power combining ratio and phase value of received signals. In this paper, we focus on the diversity effects of RF-AAA. First, we show the design methodology of the combiner circuit to realize the effective combining. Second, the perturbation method and the steepest gradient method are compared for the optimization algorithms to provide fast convergence and suboptimum solutions among the variable circuit constants. Finally, in simulation, we show the RF-AAA can achieve diversity antenna gains of 7.7 dB, 10.9 dB and 12.6 dB for 2-branch, 3-branch and 4-branch configuration, respectively, which have higher performance than the selection combining. Copyright ¬© 2006 The Institute of Electronics, Information and Communication Engineers.</t>
  </si>
  <si>
    <t>488-494</t>
  </si>
  <si>
    <t>60031126-60000251;60031126-60000251-60002787-119055931;60007951;60007951-60000251</t>
  </si>
  <si>
    <t>7406596838;35481283400;6603879998;7102516808</t>
  </si>
  <si>
    <t>Tanaka, Hiroya;Takada, Jun Ichi;Ida, Ichirou;Oishi, Yasuyuki</t>
  </si>
  <si>
    <t>Japan;Japan;Japan;United States;Thailand</t>
  </si>
  <si>
    <t>Tokyo;Minato;Chiba;New York;</t>
  </si>
  <si>
    <t>Tokyo Institute of Technology;Fujitsu Ltd.;Chiba University;IEEE;ECTI Association Thailand</t>
  </si>
  <si>
    <t>60031126;60007951;60002787;60000251;119055931</t>
  </si>
  <si>
    <t>Tanaka H.</t>
  </si>
  <si>
    <t>Performance evaluation for RF-combining diversity antenna configured microstripwith variable capacitors</t>
  </si>
  <si>
    <t>10.1093/ietele/e89-c.4.488</t>
  </si>
  <si>
    <t>2-s2.0-33646253416</t>
  </si>
  <si>
    <t>['transmission rate', 'proposed stbc', 'multiplexing gain', 'low encoding', 'four transmission', 'decoding complexity', 'communication engineers', '3 compared']</t>
  </si>
  <si>
    <t>Differential detection | Space-time coding</t>
  </si>
  <si>
    <t>A differential detection Space-Time Block Code (STBC) is proposed with a high transmission rate, allowing a trade-off between diversity and multiplexing gain with low encoding and decoding complexity. The proposed method offers multiplexing gain by doubling the transmission rate for three and four transmission antennas. Computer simulations demonstrate that the proposed STBC can achieve a 5.8 dB Eb,/N0 gain at BER = 10-3 compared with a conventional differential detection STBC for four transmission and two receiving antennas. Copyright ¬© 2006 The Institute of Electronics, Information and Communication Engineers.</t>
  </si>
  <si>
    <t>1417-1419</t>
  </si>
  <si>
    <t>Differential detection of multiple antenna systems with high transmission rate</t>
  </si>
  <si>
    <t>10.1093/ietcom/e89-b.4.1417</t>
  </si>
  <si>
    <t>2-s2.0-33646253417</t>
  </si>
  <si>
    <t>['transmitter semiangle', 'square array', 'receive antennas', 'proposed omimo', 'optical transmit', 'noise ratio', 'linear array', 'input multipleoutput', 'employ zf', 'detection techniques', 'detection technique', 'correctly aligning', 'compact transmitter', 'communication engineers']</t>
  </si>
  <si>
    <t>Intermodulation distortion (IMD) | Nonlinearity of LD | Optical modulation index (OMI) | Optical wireless multiple-input multiple-output (OMIMO) | Subcarrier multiplexing (SCM) | Zero forcing (ZF)</t>
  </si>
  <si>
    <t>We propose optical wireless multiple-input multipleoutput (OMIMO) communications to achieve high speed transmission with a compact transmitter and receiver. In OMIMO, by using zero forcing (ZF), minimum mean square error (MMSE) or other detection techniques, we can eliminate the interference from the other optical transmit antennas. In this paper, we employ ZF as the detection technique. We analyze the signalto-interference-plus-noise ratio (SINR) and the hit error rate (BER) of the proposed OMIMO with a linear array and a square array of optical transmit and receive antennas, where we employ subcarrier multiplexing (SCM) for each optical transmit antenna. Note that the proposed OMIMO is applicable to other arrangements of optical transmit and receive antennas. We show that the proposed OMIMO system can realize MIMO multiplexing and achieve high speed transmission by correctly aligning the optical transmit and receive antennas and the transmitter semiangle. Copyright ¬© 2006 The Institute of Electronics, Information and Communication Engineers.</t>
  </si>
  <si>
    <t>1364-1370</t>
  </si>
  <si>
    <t>60025141-60000251;60025997-60000251-60094306</t>
  </si>
  <si>
    <t>8659282100;7202417835</t>
  </si>
  <si>
    <t>Takase, Daisuke;Ohtsuki, Tomoaki</t>
  </si>
  <si>
    <t>Switzerland;Japan;Japan;United States</t>
  </si>
  <si>
    <t>Geneva;Tokyo;Tokyo;New York</t>
  </si>
  <si>
    <t>SITA;Keio University;Tokyo University of Science;IEEE</t>
  </si>
  <si>
    <t>60094306;60025997;60025141;60000251</t>
  </si>
  <si>
    <t>Takase D.</t>
  </si>
  <si>
    <t>Spatial multiplexing in optical wireless MIMO communications over indoor environment</t>
  </si>
  <si>
    <t>10.1093/ietcom/e89-b.4.1364</t>
  </si>
  <si>
    <t>2-s2.0-33646256123</t>
  </si>
  <si>
    <t>['viii applications', 'vertexes rounded', 'tokyo area', 'three beams', 'single element', 'simple structure', 'proposed antenna', 'properly feeding', 'numerical simulations', 'minimum gain', 'latter case', 'ground plane', 'fy 2006', 'experimentally confirmed', 'elements constituting', 'cut direction', 'communication engineers', 'circular polarization', 'azimuth space', 'array antenna', 'antenna consists', '6 dbic', '48 ¬∞', '3 db']</t>
  </si>
  <si>
    <t>Array configuration | Beam-switching | Circular polarization | Microstrip line antenna | Mobile satellite communications | Rounded vertex | Triangular shape</t>
  </si>
  <si>
    <t>The Japan Aerospace Exploration Agency (JAXA) plans to launch a geostationary satellite called Engineering Test Satellite VIII (ETS-VIII) in FY 2006. In this paper, a microstrip line array antenna, which has a very simple structure, is introduced to radiate a circularly polarized wave aiming at ETS-VIII applications. This antenna consists of a triangular conducting line with its vertexes rounded off, located above a ground plane, with a gap on one of its side to produce a circular polarization. The proposed antenna is analyzed by numerical simulations for a single element as well as for a three elements array configuration and the possibility of beam-switching in the azimuth space is experimentally confirmed in the latter case. It is found that by properly feeding the elements constituting the array antenna, for an elevation angle El = 48¬∞ in Tokyo area, three beams are created in the conical-cut direction with a minimum gain more than 6.6 dBic and an axial ratio less than 3 dB. Copyright ¬© 2006 The Institute of Electronics, Information and Communication Engineers.</t>
  </si>
  <si>
    <t>1372-1380</t>
  </si>
  <si>
    <t>60002787-60000251;60002787-60000251-100778085-101528834-101819057;60002787-60000251;60002787-60000251-116581700-100554580-100611875-119055885</t>
  </si>
  <si>
    <t>6507435280;55802422900;7408117894;55445582500</t>
  </si>
  <si>
    <t>Delaune, David;Sri Sumantyo, Josaphat Tetuko;Takahashi, Masaharu;Ito, Koichi</t>
  </si>
  <si>
    <t>Japan;United States;;United States;Japan;Japan;Indonesia;Japan;Japan</t>
  </si>
  <si>
    <t>Chiba;New York;;;;;Bandung;;</t>
  </si>
  <si>
    <t>Chiba University;IEEE;IEICE;AAAS;Remote Sensing Society Japan (RSSJ);Japan Society for Photogrammetry and Remote Sensing (JSPRS);Pandhito Panji Foundation;Japanese Society of Hyperthermic Oncology;Institute of Image Information and Television Engineers of Japan (ITE)</t>
  </si>
  <si>
    <t>60002787;60000251;119055885;116581700;101819057;101528834;100778085;100611875;100554580</t>
  </si>
  <si>
    <t>Delaune D.</t>
  </si>
  <si>
    <t>Circularly polarized rounded-off triangular microstrip line array antenna</t>
  </si>
  <si>
    <t>10.1093/ietcom/e89-b.4.1372</t>
  </si>
  <si>
    <t>2-s2.0-33646265504</t>
  </si>
  <si>
    <t>['validate thereby', 'thereby easy', 'synthesize dual', 'shunt resonators', 'proposed theory', 'novel method', 'microstrip dual', 'good agreement', 'communication engineers', 'circuit conversions', 'central frequencies', 'band bpf', 'admittance inverters', '8 ghz', '4 ghz']</t>
  </si>
  <si>
    <t>Admittance inverter | Dual-band filter | Frequency transformation | Microstrip line</t>
  </si>
  <si>
    <t>A novel method is proposed to synthesize dual-band bandpass filters (BPFs) from a prototype lowpass filter. By implementing successive frequency transformations and circuit conversions, a new filter topology is obtained which consists of only admittance inverters and series or shunt resonators, and is thereby easy to be realized by using conventional distributed elements. A microstrip dual-band BPF with central frequencies of 1.8 GHz and 2.4 GHz is designed and fabricated using microstrip lines and stubs. The simulated and measured results show a good agreement and validate thereby the proposed theory. Copyright ¬© 2006 The Institute of Electronics, Information and Communication Engineers.</t>
  </si>
  <si>
    <t>495-502</t>
  </si>
  <si>
    <t>60023813;60028263-60000251;60023813;60028263-60000251-101203133;60008150;100526631</t>
  </si>
  <si>
    <t>12783696400;7403600719;16174440200;7408648151;56262899000;12783184900</t>
  </si>
  <si>
    <t>Guan, Xuehui;Ma, Zhewang;Cai, Peng;Kobayashi, Yoshio;Anada, Tetsuo;Hagiwara, Gen</t>
  </si>
  <si>
    <t>Guan X.</t>
  </si>
  <si>
    <t>Synthesizing microstrip dual-hand bandpass filters using frequency transformation and circuit conversion technique</t>
  </si>
  <si>
    <t>10.1093/ietele/e89-c.4.495</t>
  </si>
  <si>
    <t>2-s2.0-33646268158</t>
  </si>
  <si>
    <t>['tolerant q', 'shade adaptation', 'shade acclimation', 'results indicate', 'photochemical quenching', 'mono adapted', 'mongolica grown', 'moderate shade', 'mitigating photoinhibition', 'lma ),', 'less susceptible', 'leaves differing', 'leaves acclimated', 'leaf morphology', 'investigated susceptibility', 'intermediately shade', 'higher lma', 'hara ),', 'grown q', 'gas exchange', 'gap formation', 'full sunlight', 'full sun', 'ex turcz', 'et van', 'elucidate adaptability', 'deep shade']</t>
  </si>
  <si>
    <t>Acclimation | Electron transport | Fraction of open PSII reaction centers | Thermal dissipation</t>
  </si>
  <si>
    <t>We investigated susceptibility to photoinhibition in leaves acclimated to different light regimes in intermediately shade-tolerant Japanese oak (Quercus mongolica Fisch. ex Turcz. var. crispula (Blume) Ohashi) and shade-tolerant Japanese maple (Acer mono Maxim. var. glabrum (L√©v. et Van't.) Hara), to elucidate adaptability to gap formation in leaves differing in shade acclimation. We hypothesized that there is a tradeoff between shade adaptation and capacity to mitigate photoinhibition associated with leaf morphology. We simultaneously measured chlorophyll fluorescence and gas exchange in seedlings that had been grown in full sunlight (open), 10% of full sun (moderate shade) and 5% of full sun (deep shade). Shade-tolerant A. mono adapted to deep shade through changes in leaf morphology, lowering its leaf mass per area (LMA), but Q. mongolica showed little change in LMA between moderate and deep shade. Photochemical quenching (qP) did not differ between species in full sunlight and moderate shade; however, in deep shade, qP of Q. mongolica was higher than that of A. mono, suggesting that Q. mongolica grown in deep shade is less susceptible to photoinhibition at gap formation. This is consistent with the finding that chronic photoinhibition 3 days after the transfer to full sunlight, indicated by the decrease in maximum photochemical efficiency, Fv/Fm, at predawn, was less in deep-shade-grown Q. mongolica than in deep shade-grown A. mono. In deep shade, the electron transport rate (ETR) of Q. mongolica was higher than that of A. mono, whereas thermal energy dissipation through photosystem II antennae, indicated by non-photochemical quenching, was lower in Q. mongolica than in A. mono. In deep shade, the greater ETR capacity in Q. mongolica in association with higher LMA and higher leaf N content could contribute to maintaining high qP and mitigating photoinhibition. These results indicate that, by maintaining a high electron transport capacity even in deep shade, the gap-dependent and intermediate-shade-tolerant Q. mongolica trades improved shade adaptation for higher growth potential when a gap event occurs. ¬© 2006 Heron Publishing.</t>
  </si>
  <si>
    <t>441-448</t>
  </si>
  <si>
    <t>60007819;60007819-60000202;60007819-60014652;60007819;60007819</t>
  </si>
  <si>
    <t>7101855955;7201362742;55501894600;7101905664;35399809200</t>
  </si>
  <si>
    <t>Kitao, Mitsutoshi;Lei, Thomas T.;Koike, Takayoshi;Tobita, Hiroyuki;Maruyama, Yutaka</t>
  </si>
  <si>
    <t>Sapporo;Tsukuba;Kyoto</t>
  </si>
  <si>
    <t>Hokkaido University;Forestry and Forest Products Research Institute;Ryukoku University</t>
  </si>
  <si>
    <t>60014652;60007819;60000202</t>
  </si>
  <si>
    <t>Kitao M.</t>
  </si>
  <si>
    <t>Tradeoff between shade adaptation and mitigation of photoinhibition in leaves of Quercus mongolica and Acer mono acclimated to deep shade</t>
  </si>
  <si>
    <t>10.1093/treephys/26.4.441</t>
  </si>
  <si>
    <t>2-s2.0-33646362749</t>
  </si>
  <si>
    <t>['temporal scale', 'results showed', 'permanent trapping', 'oir river', 'migratory behaviour', 'migration processes', 'migration determinism', 'juvenile growth', 'growth performances', 'fine spatial', 'different roles', 'brown trout']</t>
  </si>
  <si>
    <t>Flat-bed antenna | Juvenile growth | Migration | Oir River | PIT-tag | Salmo trutta</t>
  </si>
  <si>
    <t>A study was carried out on the brown trout population of the Oir River (Normandy, France) to understand the relation between juvenile growth and migratory behaviour (i.e. localisation of the growing environment). Thus 5894 0+ brown trout have been PIT-tagged from 1995 to 1999 and monitored using flat bed antennae, permanent trapping and electrofishing to interpret fish movements at a fine spatial and temporal scale as well as growth performances. Data have been analysed to group individuals according to life history traits, including juvenile growth, sex and migration processes in freshwater and to the sea. Results showed that migratory behaviour is variable among year classes and that juvenile growth rates during first and second years play important but different roles on migration determinism.</t>
  </si>
  <si>
    <t>73-78</t>
  </si>
  <si>
    <t>Cahiers de Biologie Marine</t>
  </si>
  <si>
    <t>60021488-60105587;60021488;60021488</t>
  </si>
  <si>
    <t>56063844700;6602360667;6701315023</t>
  </si>
  <si>
    <t>Cucherousset, Julien;Ombredane, Dominique;Baglini√®re, Jean Luc</t>
  </si>
  <si>
    <t>Rennes;Le Rheu</t>
  </si>
  <si>
    <t>√âcosyst√®mes, Biodiversit√©, √âvolution;Centre INRAE Bretagne-Normandie</t>
  </si>
  <si>
    <t>60105587;60021488</t>
  </si>
  <si>
    <t>Cucherousset J.</t>
  </si>
  <si>
    <t>Linking juvenile growth and migration behaviour of brown trout (Salmo trutta) using individual PIT-tagging</t>
  </si>
  <si>
    <t>2-s2.0-33646404907</t>
  </si>
  <si>
    <t>International Science and Technology Center</t>
  </si>
  <si>
    <t>0729‚Äì01</t>
  </si>
  <si>
    <t>ISTC</t>
  </si>
  <si>
    <t>['source tracking', 'reference region', 'received signals', 'proposed method', 'numerically simulate', 'nonuniform motion', 'measured points', 'mean value', 'experimental verification', 'discrete source', 'business media']</t>
  </si>
  <si>
    <t>We study the possibilities of determining the antenna guidance accuracy based on radio-astronomical observation data and using two main assumptions, namely, that the variance of the measured signal increases with respect to the variance of a signal from the reference region when a discrete source of radiation is observed and that the distribution of measured points is nonsymmetric with respect to the mean value. We develop a model and numerically simulate the nonuniform motion of the antenna during the source tracking and study the influence of such a motion on characteristics of the received signals. Results of experimental verification of the proposed method are presented. ¬© 2006 Springer Science+Business Media, Inc.</t>
  </si>
  <si>
    <t>Radiophysics and Quantum Electronics</t>
  </si>
  <si>
    <t>60008673;60011774</t>
  </si>
  <si>
    <t>6602308977;11939269600</t>
  </si>
  <si>
    <t>Dugin, N. A.;Troitsky, N. R.</t>
  </si>
  <si>
    <t>Russian Federation;Russian Federation</t>
  </si>
  <si>
    <t>Nizhny Novgorod;Nizhny Novgorod</t>
  </si>
  <si>
    <t>Institute of Applied Physics of the Russian Academy of Sciences;Lobachevsky State University of Nizhni Novgorod</t>
  </si>
  <si>
    <t>60011774;60008673</t>
  </si>
  <si>
    <t>Dugin N.A.</t>
  </si>
  <si>
    <t>Determining the antenna guidance accuracy by the radio-astronomical method</t>
  </si>
  <si>
    <t>10.1007/s11141-006-0032-2</t>
  </si>
  <si>
    <t>2-s2.0-33646412357</t>
  </si>
  <si>
    <t>93-2320-B-002-097</t>
  </si>
  <si>
    <t>['ultrasonic images', 'time monitored', 'successful microwaves', 'mimicking phantoms', 'microwave ablator', 'lesions formed', 'hyperechoic signal', 'hifu ablations', 'developing processes', 'careful monitoring', '70 w']</t>
  </si>
  <si>
    <t>Ablation | Cancer | Cavitation | High-intensity focused ultrasound | Lesion | Microwaves | Thermal therapy | Ultrasound</t>
  </si>
  <si>
    <t>The objective is to understand the differences in the lesion formation processes between microwave and high-intensity focused ultrasound (HIFU) ablation. The lesions formed by microwaves and HIFU were real-time monitored and compared using transparent tissue-mimicking phantoms at 60 and 70 W of driving electrical power. Microwaves and HIFU produced lesions different in shape, size, and developing processes. For HIFU ablations, the hyperechoic region appeared bigger in ultrasonic images, as compared with the protein denatured region observed optically at the end of 100 s ablations. On the contrary, the hyperechoic signal was only limited to a small region along the antenna of a microwave ablator. Careful monitoring and controlling the lesion formation process is essential for successful microwaves and HIFU thermal ablations. ¬© 2006 American Association of Physicists in Medicine.</t>
  </si>
  <si>
    <t>1346-1351</t>
  </si>
  <si>
    <t>Medical Physics</t>
  </si>
  <si>
    <t>60073385-60005429;60005429;60010037;60020351</t>
  </si>
  <si>
    <t>34874520900;56132618500;35242221500;26643192200</t>
  </si>
  <si>
    <t>Chen, Wen Shiang;Wu, Chih Ching;Fang, Hsin Yu;Liu, Hao Li</t>
  </si>
  <si>
    <t>Taiwan;Taiwan;Taiwan;Taiwan</t>
  </si>
  <si>
    <t>Taipei;Taoyuan;Zhunan;Taipei</t>
  </si>
  <si>
    <t>National Taiwan University Hospital;Chang Gung University;National Health Research Institutes Taiwan;National Taiwan University</t>
  </si>
  <si>
    <t>60073385;60020351;60010037;60005429</t>
  </si>
  <si>
    <t>Chen W.S.</t>
  </si>
  <si>
    <t>Submitted to the Medical Physics Journal as a TECHNIQUE NOTE Differences in the lesion formation process between focused ultrasound and microwave ablations</t>
  </si>
  <si>
    <t>10.1118/1.2193689</t>
  </si>
  <si>
    <t>2-s2.0-33646438251</t>
  </si>
  <si>
    <t>['several families', 'recorded calls', 'per second', 'mosquitoes known', 'first observation', 'female mosquitoes', 'costa rica', 'bite frogs', 'acoustic sensitivity']</t>
  </si>
  <si>
    <t>During a survey of frog-biting corethrellid midges in Costa Rica, we collected 79 female Uranotaenia lowii Theobald, mosquitoes known to bite frogs, from seven lowland localities using the recorded calls of a frog. The calls of male barking tree frogs, Hyla gratiosa LeConte, were repeated about once per second, lasted about 0.15 s, and had a fundamental frequency near 450 Hz. We suggest that this frequency is within the range of acoustic sensitivity of the female mosquito antennae. Males of several families of Nematocera use sound to detect flying females of their own species, but we believe ours is the first observation of female mosquitoes being attracted by the sound of a host. ¬© 2006 Entomological Society of Canada.</t>
  </si>
  <si>
    <t>91-94</t>
  </si>
  <si>
    <t>0008347X</t>
  </si>
  <si>
    <t>Canadian Entomologist</t>
  </si>
  <si>
    <t>60011425;60011425-60018491</t>
  </si>
  <si>
    <t>6602820306;7005696415</t>
  </si>
  <si>
    <t>Borkent, Art;Belton, Peter</t>
  </si>
  <si>
    <t>Canada;United States</t>
  </si>
  <si>
    <t>Burnaby;New York</t>
  </si>
  <si>
    <t>Simon Fraser University;American Museum of Natural History</t>
  </si>
  <si>
    <t>60018491;60011425</t>
  </si>
  <si>
    <t>Borkent A.</t>
  </si>
  <si>
    <t>Attraction of female Uranotaenia lowii (Diptera: Culicidae) to frog calls in Costa Rica</t>
  </si>
  <si>
    <t>10.4039/N04-113</t>
  </si>
  <si>
    <t>2-s2.0-33646462355</t>
  </si>
  <si>
    <t>['spectroscopic methods', 'new compound', 'molluscicidal activities', 'genus belonging', 'family icacinaceae', 'apodytes dimidiata', 'aerial part']</t>
  </si>
  <si>
    <t>Apodytes dimidiata | Eudesmane Glucoside | Icacinaceae</t>
  </si>
  <si>
    <t>A new eudesmane glucoside has been isolated from the aerial part of Apodytes dimidiata, an Icacinaceous plant widely used in the Southern African countries for its molluscicidal activities. The structure of the new compound was determined by spectroscopic methods. The chemosystematics of the genus belonging to the family Icacinaceae is discussed. ¬© 2006 Verlag der Zeitschrift f√ºr Naturforschung.</t>
  </si>
  <si>
    <t>Zeitschrift fur Naturforschung - Section B Journal of Chemical Sciences</t>
  </si>
  <si>
    <t>60033415;60120542;60030788</t>
  </si>
  <si>
    <t>57211630806;6507612240;7402178459</t>
  </si>
  <si>
    <t>Harinantenaina, Liva;Mananjarasoa, Emilienne;Yamasaki, Kazuo</t>
  </si>
  <si>
    <t>Madagascar;Japan;Japan</t>
  </si>
  <si>
    <t>Antananarivo;Tokushima;Higashihiroshima</t>
  </si>
  <si>
    <t>Centre National de Recherches sur l'Environnement;Tokushima Bunri University;Hiroshima University</t>
  </si>
  <si>
    <t>60120542;60033415;60030788</t>
  </si>
  <si>
    <t>Harinantenaina L.</t>
  </si>
  <si>
    <t>An acetylated eudesmane glucoside from Apodytes dimidiata growing in Madagascar</t>
  </si>
  <si>
    <t>10.1515/znb-2006-0123</t>
  </si>
  <si>
    <t>2-s2.0-33646504094</t>
  </si>
  <si>
    <t>['transmit antennas', 'maximum value', 'form expression', 'following wozencraft', 'communication engineers', 'coded modulation']</t>
  </si>
  <si>
    <t>Cut-off rate | Frequency-flat fast fading | Multi-input multi-output</t>
  </si>
  <si>
    <t>For multilevel-coded modulation, the cut-off rate of multiple antenna systems over frequency-flat, fast fading channels is derived. Following Wozencraft's approach, a closed-form expression for the cut-off rate is obtained as a function of energy ratio per dimension It is shown that the maximum value of cut-off rate increases linearly with the number of transmit antennas. Copyright ¬© 2006 The Institute of Electronics, Information and Communication Engineers.</t>
  </si>
  <si>
    <t>1440-1442</t>
  </si>
  <si>
    <t>60032144;60032144;60032144</t>
  </si>
  <si>
    <t>13408094600;7501503361;7501828821</t>
  </si>
  <si>
    <t>Park, Sungchung;Lee, Kwyro;Park, Sin Chong</t>
  </si>
  <si>
    <t>Daejeon</t>
  </si>
  <si>
    <t>Korea Advanced Institute of Science and Technology</t>
  </si>
  <si>
    <t>Park S.</t>
  </si>
  <si>
    <t>Cut-off rate of multiple antenna systems over frequency-flat, fast fading channels</t>
  </si>
  <si>
    <t>10.1093/ietcom/e89-b.4.1440</t>
  </si>
  <si>
    <t>2-s2.0-33646510494</t>
  </si>
  <si>
    <t>['variable heights', 'urban environments', 'r p', 'prediction accuracy', 'communication engineers', 'antenna height', '1411 model']</t>
  </si>
  <si>
    <t>Correction factors | ITU-R P.1411 model | Path loss prediction | Urban environment</t>
  </si>
  <si>
    <t>Modification of ITU-R P. 1411 model to enhance the prediction accuracy in urban environments having variable heights of buildings is proposed in this paper by introducing two kinds of novel correction factors. One is considering the relationship of the highest building height and the transmitter (Tx) antenna height, and the other is considering the effect of receiver (Rx) position on crossroads. After introducing two correction factors, the prediction accuracy is shown to be improved. Copyright ¬© 2006 The Institute of Electronics, Information and Communication Engineers.</t>
  </si>
  <si>
    <t>1459-1463</t>
  </si>
  <si>
    <t>60013682;60013682;60013682;100837020;60001558</t>
  </si>
  <si>
    <t>36815418200;35227565500;22334016200;57199415354;57205274066</t>
  </si>
  <si>
    <t>Kwak, Do Young;Lee, Chang Hoon;Kim, Seong Cheol;Lim, Jae Woo;Lee, Sung Soo</t>
  </si>
  <si>
    <t>South Korea;South Korea;South Korea</t>
  </si>
  <si>
    <t>Seoul;Daejeon;Icheon</t>
  </si>
  <si>
    <t>Seoul National University;Electronics and Telecommunications Research Institute;Radio Research Laboratory</t>
  </si>
  <si>
    <t>60013682;60001558;100837020</t>
  </si>
  <si>
    <t>Kwak D.</t>
  </si>
  <si>
    <t>Enhanced Urban path loss prediction model with new correction factors</t>
  </si>
  <si>
    <t>10.1093/ietcom/e89-b.4.1459</t>
  </si>
  <si>
    <t>2-s2.0-33646530908</t>
  </si>
  <si>
    <t>['two well', 'smaller number', 'second approach', 'multiminima optimization', 'mead simplex', 'local minima', 'known examples', 'iterations needed', 'initial set', 'global minima', 'g .,', 'first approach', 'coarse estimation', 'best solution', 'antenna design']</t>
  </si>
  <si>
    <t>Automated design | Black-box optimization functions | Heuristic multiminima antenna optimization | Hybrid optimization algorithms | Nelder-Mead simplex | Pareto front</t>
  </si>
  <si>
    <t>Two general approaches to multiminima optimization are considered. The first approach is based on repetition of a single minima method (e.g., the Nelder-Mead simplex applied to the best solution in a set of random trials). The second approach is based on a coarse estimation of local minima using initial set of points and local optimization starting from these local minima (e.g., random search as a generator of the initial set of points and Nelder-Mead simplex as a local optimizer). A comparison of various optimization algorithms has been done on one analytical problem and two well-known examples of antenna design. It is found that: a) the multiminima method based on coarse estimation enables finding more minima with smaller number of iterations than that based on repetition, b) the best multiminima methods are comparable with the best single minima methods in a number of iterations needed for finding the global minima, and c) the multiminima method based on coarse estimation restarted with different weighting coefficients of multiobjective cost function enables efficient Pareto optimization. ¬© 2006 IEEE.</t>
  </si>
  <si>
    <t>1405-1415</t>
  </si>
  <si>
    <t>60068815;60068815</t>
  </si>
  <si>
    <t>7004349349;6508054985</t>
  </si>
  <si>
    <t>Kolundzija, Branko M.;Olcan, Dragan I.</t>
  </si>
  <si>
    <t>Belgrade</t>
  </si>
  <si>
    <t>University of Belgrade</t>
  </si>
  <si>
    <t>Kolundzija B.</t>
  </si>
  <si>
    <t>Multiminima heuristic methods for antenna optimization</t>
  </si>
  <si>
    <t>10.1109/TAP.2006.874312</t>
  </si>
  <si>
    <t>2-s2.0-33646531441</t>
  </si>
  <si>
    <t>National Institutes of Health</t>
  </si>
  <si>
    <t>R15GM059038</t>
  </si>
  <si>
    <t>NIH</t>
  </si>
  <si>
    <t>['redox behavior', 'possess one', 'naphthalene entity', 'fullerene entity', 'fluorene entity', 'extended range', 'excitation wavelength', 'energy transfer', 'electronic structures', 'appended fullerene']</t>
  </si>
  <si>
    <t>Antenna-effect | Fluorene | Fluorophore-fullerene dyad | Naphthalene | Photoinduced energy transfer | Pyrene</t>
  </si>
  <si>
    <t>Fullerene, C60 was functionalized to possess one or two fluorophore entities. The fluorophore-fullerene dyads thus synthesized contain either a naphthalene, pyrene, or fluorene entity while the triads contain either a pyrene or fluorene entity in addition to a naphthalene entity. The redox behavior of these dyads and triads were probed by cyclic voltammetric technique, while the geometry and electronic structures were deduced from ab initio B3LYP/3-21G(*) method. Steady-state emission studies revealed the occurrence of energy transfer from the singlet excited fluorophore to the fullerene entity in the case of the dyads while the occurrence of step-by-step sequential energy transfer is envisioned in the case of the triads. A better 'antenna-effect' owing to the extended range of excitation wavelength to induce energy transfer to the appended fullerene has been achieved in the case of the triads. ¬© Springer 2006.</t>
  </si>
  <si>
    <t>105-114</t>
  </si>
  <si>
    <t>Photosynthesis Research</t>
  </si>
  <si>
    <t>60017742-60002746;60017742;60017742;60017742;60017742</t>
  </si>
  <si>
    <t>6603382983;55723662700;6602192810;7402425450;7005924886</t>
  </si>
  <si>
    <t>Deviprasad, Gollapalli R.;Smith, Phillip M.;Zandler, Melvin E.;Rogers, Lisa M.;D'Souza, Francis</t>
  </si>
  <si>
    <t>Wichita;Boston</t>
  </si>
  <si>
    <t>Wichita State University;Harvard Medical School</t>
  </si>
  <si>
    <t>60017742;60002746</t>
  </si>
  <si>
    <t>Deviprasad G.</t>
  </si>
  <si>
    <t>Fluorophore(s) appended fullerene dyads and triads for probing photoinduced energy transfer: Syntheses, electronic structure, and fluorescence studies</t>
  </si>
  <si>
    <t>10.1007/s11120-005-5450-z</t>
  </si>
  <si>
    <t>2-s2.0-33646554538</t>
  </si>
  <si>
    <t>['work addresses', 'simulated annealing', 'segmentation technique', 'matrix lanczos', 'initial shape', 'example designs', 'element method', 'axial symmetry', 'adaptive version']</t>
  </si>
  <si>
    <t>Annealing | Antenna | Finite-element methods | Horns | Mesh generation | Optimization method</t>
  </si>
  <si>
    <t>This work addresses the design of dielectric axisymmetric horns with arbitrarily shape profile. The optimization is carried out by an adaptive version of the simulated annealing (SA) algorithm. In this way we avoid local minimum. No information about initial shape is introduced. The analysis is performed by a hybrid method based on the segmentation technique, the finite-element method and a matrix Lanczos - Pad√® algorithm (SFELP), adapted to problems with axial symmetry. A set of example designs are presented to verify the technique. ¬© 2006 Wiley Periodicals, Inc.</t>
  </si>
  <si>
    <t>1074-1079</t>
  </si>
  <si>
    <t>60028442;60017838;60028442;60028442</t>
  </si>
  <si>
    <t>8693657000;7005013543;24765953000;35614881800</t>
  </si>
  <si>
    <t>Monge, Javier;Cid, Juan M.;Gil, Jos√© M.;Zapata, Juan</t>
  </si>
  <si>
    <t>Monge J.</t>
  </si>
  <si>
    <t>Optimization of arbitrarily shaped dielectric axisymmetric horns through finite elements and the annealing algorithm</t>
  </si>
  <si>
    <t>10.1002/mop.21605</t>
  </si>
  <si>
    <t>2-s2.0-33646557350</t>
  </si>
  <si>
    <t>['results show', 'paper presents', 'memory storage']</t>
  </si>
  <si>
    <t>DWT | Far-field computation | FDTD | Wavelets</t>
  </si>
  <si>
    <t>This paper presents a technique to compress the near-field data required to compute the radiated fields using FDTD. This technique is applied to the study of a UWB planar diamond antenna. The results show a 99.8% gain in memory storage, while maintaining good accuracy: less than 1% error on the far-field radiation patterns. ¬© 2006 Wiley Periodicals, Inc.</t>
  </si>
  <si>
    <t>1155-1157</t>
  </si>
  <si>
    <t>60105585;60105585;60105585;60104081;60104081</t>
  </si>
  <si>
    <t>16025535800;7005398972;6602548333;57203046526;7403907957</t>
  </si>
  <si>
    <t>Pascaud, Romain;Gillard, Rapha√´;Loison, Renaud;Wiart, Joe;Wong, Man Fa√Ø</t>
  </si>
  <si>
    <t>Rennes;Issy-les-Moulineaux</t>
  </si>
  <si>
    <t>Institut d‚Äô√âlectronique et des Technologies du num√©Rique;Orange Labs</t>
  </si>
  <si>
    <t>60105585;60104081</t>
  </si>
  <si>
    <t>Pascaud R.</t>
  </si>
  <si>
    <t>Near-field data compression for the far-field computation in FDTD</t>
  </si>
  <si>
    <t>10.1002/mop.21553</t>
  </si>
  <si>
    <t>2-s2.0-33646589333</t>
  </si>
  <si>
    <t>['thz radiation', 'photoconductive gap', 'dynamic modulation', 'also evaluated']</t>
  </si>
  <si>
    <t>Generation and modulation of circularly polarized terahertz electromagnetic radiation have been demonstrated by using a four-contact photoconductive antenna and a total-reflection Si prism. The quality of the circularly polarized terahertz pulsed radiation has been evaluated by using a polarization sensitive terahertz time-domain spectroscopy system. The characteristic of the dynamic modulation between the left and right circularly polarized states of the THz radiation is also evaluated. The ellipticity of the modulated circularly polarized THz radiation without a polarizer is not as good as that of the non-modulated because of the non-uniform bias field distribution and the asymmetric pump laser intensity profile on the photoconductive gap. ¬© 2006 Optical Society of America.</t>
  </si>
  <si>
    <t>4486-4493</t>
  </si>
  <si>
    <t>Optics Express</t>
  </si>
  <si>
    <t>60024322;60101699;60024322;60024322</t>
  </si>
  <si>
    <t>36016514500;7103393311;7202550229;7005397782</t>
  </si>
  <si>
    <t>Hirota, Yuichi;Hattori, Ryo;Tani, Masahiko;Hangyo, Masanori</t>
  </si>
  <si>
    <t>Tokyo;Suita</t>
  </si>
  <si>
    <t>Mitsubishi Electric Corporation;Osaka University</t>
  </si>
  <si>
    <t>60101699;60024322</t>
  </si>
  <si>
    <t>Hirota Y.</t>
  </si>
  <si>
    <t>Polarization modulation of terahertz electromagnetic radiation by four-contact photoconductive antenna</t>
  </si>
  <si>
    <t>10.1364/OE.14.004486</t>
  </si>
  <si>
    <t>2-s2.0-33646596284</t>
  </si>
  <si>
    <t>['window function', 'temporary high', 'target manoeuvre', 'target acceleration', 'system consisting', 'structure compared', 'relative velocity', 'radar antenna', 'noise ratio', 'noise conditions', 'intensity manoeuvres', 'important role', 'estimation error', 'efficient solution', 'doppler filter', 'based algorithms', 'bad signal', 'adaptive structure']</t>
  </si>
  <si>
    <t>Time-dependent Fourier transform plays an important role in radar signal analysis. The Doppler frequency carries information about the relative velocity of a moving target regarding the radar antenna. However, because the target movement may be very complex, with temporary high-intensity manoeuvres, the Doppler frequency must be estimated by using a window function. In order to minimise the estimation error, the window function width must be dependent on the target manoeuvre as well as on the signal-to-noise ratio. Here, a system consisting of a Doppler filter and a second-order Kalman filter, connected in an adaptive structure, has been proposed as an efficient solution to this problem. The proposed approach enables the window width adaptation, based on the estimates of target acceleration and signal-to-noise ratio, generated by an adaptive Kalman filter. Simulation results demonstrate the advantage of this structure compared to the fixed-width, window-based algorithms, giving acceptable results even for very bad signal-to-noise conditions.</t>
  </si>
  <si>
    <t>379-387</t>
  </si>
  <si>
    <t>1350245X</t>
  </si>
  <si>
    <t>IEE Proceedings: Vision, Image and Signal Processing</t>
  </si>
  <si>
    <t>60068815;60068815;60068815</t>
  </si>
  <si>
    <t>6602695036;6507566544;7005342699</t>
  </si>
  <si>
    <t>Papiƒá, V. D.;Djuroviƒá, ≈Ω M.;Kovaceviƒá, B. D.</t>
  </si>
  <si>
    <t>Papiƒá V.D.</t>
  </si>
  <si>
    <t>Adaptive Doppler-Kalman filter for radar systems</t>
  </si>
  <si>
    <t>10.1049/ip-vis:20045268</t>
  </si>
  <si>
    <t>2-s2.0-33646678702</t>
  </si>
  <si>
    <t>['yunnan province', 'slightly asymmetrical', 'rostrum one', 'right protibia', 'right meso', 'pretarsi absent', 'normal ).', 'metatibiae curved', 'deformed parts', 'amblythyreus potaninae', '3 length', '1899 ).']</t>
  </si>
  <si>
    <t>Amblythyreus potaninae | China | Heteroptera | Phymatinae | Reduviidae | Teratology</t>
  </si>
  <si>
    <t>An abnormal male adult of an ambush bug species. Amblythyreus potaninae (Bianchi, 1899). from Yunnan Province of China is described. Antennae arc asymmetrical with right antenna 2-segmented and left antenna 3-segmented (4-segmented in normal). Rostrum one-segmented (3-segmented in normal). Pronotum is slightly asymmetrical with left anterior angle rounded and right anterior acutely pointed. Right protibia is about 4/5 of normal in length. Right meso- and metatibiae curved and about 1/3 length of normal, with tarsi and pretarsi absent. All deformed parts of A. polaninae are illustrated and the scanning electron microscopic photos of the abnormal and normal left antennae are provided.</t>
  </si>
  <si>
    <t>0013872X</t>
  </si>
  <si>
    <t>Entomological News</t>
  </si>
  <si>
    <t>60013551;60009254;60013551</t>
  </si>
  <si>
    <t>8353293200;36022602600;7401711343</t>
  </si>
  <si>
    <t>Cui, Jianxin;Li, Shujuan;Cai, Wanzhi</t>
  </si>
  <si>
    <t>China;United States</t>
  </si>
  <si>
    <t>Beijing;West Lafayette</t>
  </si>
  <si>
    <t>China Agricultural University;Purdue University</t>
  </si>
  <si>
    <t>60013551;60009254</t>
  </si>
  <si>
    <t>Cui J.</t>
  </si>
  <si>
    <t>A case of teratology in Amblythyreus potaninae (Bianchi, 1899) (Hemiptera: Reduviidae: Phymatinae) from China</t>
  </si>
  <si>
    <t>10.3157/0013-872X(2006)117[91:ACOTIA]2.0.CO;2</t>
  </si>
  <si>
    <t>2-s2.0-33646717840</t>
  </si>
  <si>
    <t>2004F45</t>
  </si>
  <si>
    <t>['time architecture', 'receiving antenna', 'received signals', 'rake receiving', 'orthogonality contained', 'much poorer', 'extracts information', 'basic structure']</t>
  </si>
  <si>
    <t>Bell layered space-time architecture | Orthogonal spreading sequences | RAKE receiving</t>
  </si>
  <si>
    <t>Bell layered space-time architecture (BLAST) is a multi-antenna communication structure with high spectrum efficiency, and it has found wide applications in LANs and WLANs. However, its performance is much poorer than those of other space-time coding approaches. In order to improve its performance, an improved BLAST based on RAKE receiving is investigated. The system introduces orthogonal spreading sequences (OSS) into the transmitter while retains the basic structure of BLAST. The proposed receiver suppresses interferences from other antennas by the orthogonality contained in the received signals, and extracts information from each receiving antenna by using RAKE receiving principle to construct efficient statistic decision. Simulation results show that the improved system performs well over both frequency-flat and frequency-selective fading channels.</t>
  </si>
  <si>
    <t>48-53</t>
  </si>
  <si>
    <t>Journal of Systems Engineering and Electronics</t>
  </si>
  <si>
    <t>60025578;60025578;60092530</t>
  </si>
  <si>
    <t>57213673098;10042143700;57219059538</t>
  </si>
  <si>
    <t>Li, Yongzhao;Liao, Guisheng;Wang, Feng</t>
  </si>
  <si>
    <t>Shenzhen;Xi'an</t>
  </si>
  <si>
    <t>Huawei Technologies Co., Ltd.;Xidian University</t>
  </si>
  <si>
    <t>60092530;60025578</t>
  </si>
  <si>
    <t>Improved BLAST for wireless communications</t>
  </si>
  <si>
    <t>S1004413206600091</t>
  </si>
  <si>
    <t>10.1016/S1004-4132(06)60009-1</t>
  </si>
  <si>
    <t>2-s2.0-33646728700</t>
  </si>
  <si>
    <t>IITA-2005-C1090-0502-0029</t>
  </si>
  <si>
    <t>['wave transmission', 'wave circuits', 'tree coupler', 'transceiver module', 'total size', 'size millimeter', 'range applications', 'planar antennas', 'output connectors', 'optic millimeter', 'optic configuration', 'multiple aps', 'measured 3', 'indoor wire', 'incorporating 60', 'ghz point', 'ghz fiber', 'except input', 'duplex fiber', 'developed 60', 'data rate', '30 ¬∞.', '156 mb', '10 dbm']</t>
  </si>
  <si>
    <t>Broadband wireless access | Fiber-optic radio link | Millimeter-wave communication | Millimeter-wave transceiver module | Point-to-multipoint (P-MP)</t>
  </si>
  <si>
    <t>A 60-GHz point-to-multipoint wireless access link with data rate of 156 Mb/s incorporating 60-GHz transceiver modules and full-duplex fiber-optic millimeter-wave transmission is developed for short-range applications such as indoor wire-less local area networks and intelligent transport systems. For compact system configuration, a small-size millimeter-wave transceiver module with planar antennas is developed. The transceiver module is based on broadband planar integration and packaging of millimeter-wave circuits. The RF output power is +10 dBm and the measured 3-dB antenna beamwidth is 30¬∞. The total size of the developed 60-GHz transceiver module, except input and output connectors, is 50 mm √ó 75 mm √ó 35 mm. A point-to-point full duplex fiber-optic configuration is extended to the scheme with multiple access points (APs) by using a tree coupler and a dense wavelength division multiplexing multiplexer. The AP has a simple configuration without frequency conversion. The bit error rate and packet error rate performances of the 60-GHz fiber-radio access link are evaluated. Furthermore, the effect of the extension to the scheme with multiple APs is investigated. ¬© 2006 IEEE.</t>
  </si>
  <si>
    <t>1953-1960</t>
  </si>
  <si>
    <t>60068688-60032325;60068688-60021032;60001854-100937644;60001854;60001854-102011233;60068688-114180242-102003177-101648017-119056010-102041370-102070943</t>
  </si>
  <si>
    <t>9433076600;9436319000;7202397224;54964548800;56247558200;55568059800</t>
  </si>
  <si>
    <t>Choi, Sung Tae;Yang, Ki Seok;Nishi, Seiji;Shimizu, Satoru;Tokuda, Kiyohito;Kim, Yong Hoon</t>
  </si>
  <si>
    <t>South Korea;Japan;United States;Japan;South Korea;South Korea;South Korea;South Korea;Japan;South Korea;South Korea;Japan</t>
  </si>
  <si>
    <t>Gwangju;Koganei;Atlanta;Minato;;Gwangju;;;;;;</t>
  </si>
  <si>
    <t>Gwangju Institute of Science and Technology;Japan National Institute of Information and Communications Technology;Georgia Institute of Technology;Oki Electric Industry Co., Ltd.;Institute of Electronics Engineers of Korea;Millisys Inc.;Korea Navigation Institute;Korea Institute of Intelligent Transport Systems;Institute of Electrical Information and Communication Engineers (IEICE) of;Korean Society of Remote Sensing;Korean Institute of Communication and Sciences;Public Solutions Company</t>
  </si>
  <si>
    <t>60068688;60032325;60021032;60001854;119056010;114180242;102070943;102041370;102011233;102003177;101648017;100937644</t>
  </si>
  <si>
    <t>Choi S.T.</t>
  </si>
  <si>
    <t>A 60-GHz point-to-multipoint millimeter-wave fiber-radio communication system</t>
  </si>
  <si>
    <t>10.1109/TMTT.2006.873617</t>
  </si>
  <si>
    <t>2-s2.0-33646736763</t>
  </si>
  <si>
    <t>['warmest region', 'ventilation task', 'ventilation activity', 'ventilating hornets', 'typical stance', 'thermal analysis', 'tentative explanation', 'photography reveals', 'new hornets', 'nest entrance', 'investigation entailed', 'hornets leave', 'hornets engaging', 'hornet body', 'feet erect', 'coolest regions', 'communication value', 'antennae vibrating', 'also offers']</t>
  </si>
  <si>
    <t>Our investigation entailed a thermal analysis of hornets engaging in ventilation activity at the nest entrance. In the hot summer months, between July-October, ventilating worker hornets are seen just outside the nest entrance, where they assume a typical stance, namely, with their feet erect and fastened to the substrate, their abdomen bent downward at a 90¬∞ angle to the thorax, their antennae vibrating, and their wings beating rapidly for minutes at a time. Eventually these hornets leave their position, either to retreat into the nest or else to fly off to the field, and are replaced by new hornets that assume the ventilation task. Infra-red (IR) photography reveals that in the course of the ventilation activity, the warmest region in the ventilating hornet body is the anterior upper part of the thorax, and the coolest regions are the wings, limbs, antennae and abdomen. This study involved precise and repeated measurements via IR photography of the temperature in the various body parts of the ventilating hornets, and it also offers a preliminary, tentative explanation for the observed differential body temperature. The communication value of the color of the hornet body when ventilating is discussed.</t>
  </si>
  <si>
    <t>283-298</t>
  </si>
  <si>
    <t>Progress in Electromagnetics Research</t>
  </si>
  <si>
    <t>60005037;60005037;60005037;60005681;60005681</t>
  </si>
  <si>
    <t>35560529300;8541600500;9044046400;55118145800;7102593723</t>
  </si>
  <si>
    <t>Ishay, J. S.;Plotkin, M.;Ermakov, N.;Goren, A.;Bergman, D. J.</t>
  </si>
  <si>
    <t>Tel Aviv University;Sackler Faculty of Medicine</t>
  </si>
  <si>
    <t>60005681;60005037</t>
  </si>
  <si>
    <t>Ishay J.</t>
  </si>
  <si>
    <t>Ventilating hornets display differential body temperature</t>
  </si>
  <si>
    <t>10.2528/PIER05032401</t>
  </si>
  <si>
    <t>2-s2.0-33646742284</t>
  </si>
  <si>
    <t>Key Laboratory of Geospace Environment and Geodesy, Ministry of Education</t>
  </si>
  <si>
    <t>['simulated taking', 'receiver set', 'receiver antenna', 'paper develops', 'orbit inclination', 'occultation events', 'leo satellite', 'geometric relationship', 'francis group', 'ascending node', '4 types']</t>
  </si>
  <si>
    <t>GPS | LEO satellite | Occultation | Orbit parameters</t>
  </si>
  <si>
    <t>Focusing on carrying out GPS occulatation observations with a receiver set on LEO satellite, this paper develops the LEO orbit simulation system based on which the occultation events can be simulated taking into account the geometric relationship of the satellites and the field of view of the receiver antenna. In this paper, the impacts of 4 types of LEO orbit parameters including argument of latitude (AOL), right ascension of ascending node (RAAN), orbit height and orbit inclination on the distribution and number of occultation events observed with a single LEO satellite are discussed through simulation and some conclusions are drawn. ¬© 2006 Taylor &amp; Francis Group, LLC.</t>
  </si>
  <si>
    <t>13-17</t>
  </si>
  <si>
    <t>Geo-Spatial Information Science</t>
  </si>
  <si>
    <t>60029306;;</t>
  </si>
  <si>
    <t>57194980944;55576995700;57194979805</t>
  </si>
  <si>
    <t>Xiaohua, Xu;Zhenghang, Li;Jia, Luo</t>
  </si>
  <si>
    <t>Wuhan</t>
  </si>
  <si>
    <t>Wuhan University</t>
  </si>
  <si>
    <t>Xiaohua X.</t>
  </si>
  <si>
    <t>Simulation of the impacts of single LEO satellite orbit parameters on the distribution and number of occultation events</t>
  </si>
  <si>
    <t>10.1007/BF02826682</t>
  </si>
  <si>
    <t>2-s2.0-33646749269</t>
  </si>
  <si>
    <t>2003AA123310</t>
  </si>
  <si>
    <t>['wise space', 'transmitted information', 'transmit antennas', 'simulation compares', 'result shows', 'receiver side', 'receive antennas', 'proposed scheme', 'ommse sic', 'input multiple', 'corresponding v', 'blast systems', 'better performance']</t>
  </si>
  <si>
    <t>Minimum mean square error | Multi-input | Multi-output | Space-time block coding | Vertical Bell laboratories layered space-time</t>
  </si>
  <si>
    <t>An optimal minimum mean square error successive interference cancellation (OMMSE SIC) scheme for Group-wise space-time block coding (G-STBC) multiple-input multiple-output (MIMO) systems is presented. In such a system, transmit antennas are partitioned into several STBC encoding groups and each group transmits independent data stream which is individually STBC encoded. On the receiver side, by exploring the temporal constraint provided by STBC, an equivalent channel model similar to the one in standard vertical Bell laboratories layered space-time (V-BLAST) systems is generated. Then OMMSE SIC algorithm is performed to detect all the transmitted information. Simulation compares the proposed scheme with non-ordering MMSE SIC scheme and the corresponding equal data rate scheme in V-BLAST systems with the same receive antennas' number. Result shows that the proposed scheme has better performance than non-ordering MMSE SIC scheme and by introducing more transmit antennas and adopting the OMMSE SIC scheme, better performance also can be achieved than corresponding V-BLAST systems.</t>
  </si>
  <si>
    <t>85-90</t>
  </si>
  <si>
    <t>60025084;60025084;60025084;60025084</t>
  </si>
  <si>
    <t>7403393826;55685617900;7401480318;9232408700</t>
  </si>
  <si>
    <t>Fan, Xun;Zhang, Haibin;Luo, Hanwen;Huang, Jianguo</t>
  </si>
  <si>
    <t>Shanghai</t>
  </si>
  <si>
    <t>Shanghai Jiao Tong University</t>
  </si>
  <si>
    <t>Fan X.</t>
  </si>
  <si>
    <t>Optimal MMSE successive interference cancellation in group-wise STBC MIMO systems</t>
  </si>
  <si>
    <t>S1004413206600169</t>
  </si>
  <si>
    <t>10.1016/S1004-4132(06)60016-9</t>
  </si>
  <si>
    <t>2-s2.0-33646749756</t>
  </si>
  <si>
    <t>2003AAl23310</t>
  </si>
  <si>
    <t>['time domain', 'selective fading', 'receiver knows', 'proposed system', 'proposed recently', 'modulation scheme', 'frequency domains', 'fast time', 'fading coefficients', 'differential space', 'differential modulation', 'corresponding sub', 'complexity non', 'antenna systems', 'always performed', 'also proposed']</t>
  </si>
  <si>
    <t>Differential space-time modulation | Multiple input multiple output | Orthogonal frequency division multiplexing | Time-varying channel</t>
  </si>
  <si>
    <t>Differential space-time (DST) modulation has been proposed recently for multiple-antenna systems over Rayleigh fading channels, where neither the transmitter nor the receiver knows the fading coefficients. Among existing schemes, differential modulation is always performed in the time domain and suffers performance degradations in frequency-selective fading channels. In order to combat the fast time and frequency-selective fading, a time-frequency differential space-time (TF-DST) modulation scheme, which adopts differential modulation in both time and frequency domains, is proposed for multi-antenna orthogonal frequency division multiplexing (OFDM) system. A corresponding sub-optimal yet low-complexity non-coherent detection approach is also proposed. Simulation results demonstrate that the proposed system is robust for time and frequency-selective Rayleigh fading channels.</t>
  </si>
  <si>
    <t>54-58</t>
  </si>
  <si>
    <t>60025084;60025084;60025084;60025084;60025084</t>
  </si>
  <si>
    <t>36827418700;26660473600;7401655456;7401480318;7406451395</t>
  </si>
  <si>
    <t>Tian, Jifeng;Jiang, Haining;Song, Wentao;Luo, Hanwen;Xu, Youyun</t>
  </si>
  <si>
    <t>Tian J.</t>
  </si>
  <si>
    <t>Novel time-frequency differential space-time modulation for multi-antenna OFDM systems</t>
  </si>
  <si>
    <t>S1004413206600108</t>
  </si>
  <si>
    <t>10.1016/S1004-4132(06)60010-8</t>
  </si>
  <si>
    <t>2-s2.0-33646754742</t>
  </si>
  <si>
    <t>['wideband applications', 'tuning stubs', 'simulated results', 'shaped cross', 'sectional antenna', 'return loss', 'proposed antenna', 'polarized patterns', 'polarization level', 'planes across', 'measured ones', 'large bandwidth', 'impedance matching', 'impedance bandwidth', 'fed u', 'communication engineers', 'back ratio', '5 dbi', '22 db', '12 db', '1 vswr']</t>
  </si>
  <si>
    <t>Broadband | Finite-difference time-domain | Polarization | Tuning stubs | U-shaped cross-sectional antenna | U-shaped ground plane</t>
  </si>
  <si>
    <t>A probe-fed U-shaped cross-sectional antenna with tuning stubs on a U-shaped ground plane is proposed for wideband applications. The bottom of the antenna is etched to form tuning stubs for impedance matching. The simulated results of return loss, co- and cross-polarized patterns are presented and compared with the measured ones. Characteristics of a constructed antenna prototype at the operating frequency show that the antenna has an impedance bandwidth (2:1 VSWR) of 37.44% and average gain level of 8.5 dBi. Good radiation characteristics of the proposed antenna have been obtained that is the cross-polarization level and front-to-back ratio in both E- and H-planes across the large bandwidth are better than 22 dB and 12 dB, respectively. Copyright ¬© 2006 The Institute of Electronics, Information and Communication Engineers.</t>
  </si>
  <si>
    <t>1636-1644</t>
  </si>
  <si>
    <t>60021543;60021543;60021543</t>
  </si>
  <si>
    <t>6507760670;6603712247;6603834855</t>
  </si>
  <si>
    <t>Srimoon, Duang Arthit;Phongcharoenpanich, Chuwong;Krairiksh, Monai</t>
  </si>
  <si>
    <t>Thailand</t>
  </si>
  <si>
    <t>Ladkrabang Bangkok</t>
  </si>
  <si>
    <t>King Mongkut's Institute of Technology Ladkrabang</t>
  </si>
  <si>
    <t>Srimoon D.</t>
  </si>
  <si>
    <t>A probe-fed U-shaped cross-sectional antenna with tuning stubs on a U-shaped ground plane</t>
  </si>
  <si>
    <t>10.1093/ietcom/e89-b.5.1636</t>
  </si>
  <si>
    <t>2-s2.0-33646775291</t>
  </si>
  <si>
    <t>['uhf band', 'tag antenna', 'slot patch', 'size reduction', 'rfid chip', 'metallic objects', 'metallic object', 'maximum gain', 'letter presents', 'impedance bandwidth', 'f antenna', 'easily integrate', 'dielectric substrate', 'designed pifa', '914 mhz', '6 dbi']</t>
  </si>
  <si>
    <t>PIFA | RFID | Tag antenna</t>
  </si>
  <si>
    <t>This letter presents the design for a low-profile planar inverted-F antenna (PIFA) that can be stuck to metallic objects to create a passive radio frequency identification (RFID) tag in the UHF band The designed PIFA, which uses a dielectric substrate for the antenna, consists of a U-slot patch for size reduction, several shorting pins, and a coplanar waveguide feeding structure to easily integrate with an RFID chip. The impedance bandwidth and maximum gain of the tag antenna are about 0.3% at 914 MHz for a voltage standing wave ratio (VSWR) of less than 2 and 3.6 dBi, respectively. The maximum read range is about 4.5 m as long as the tag antenna is on a metallic object.</t>
  </si>
  <si>
    <t>216-218</t>
  </si>
  <si>
    <t>60001558;60001558;60001558;60001558;60001558;60001558</t>
  </si>
  <si>
    <t>7402516085;8908249400;7201387047;12767145100;7003471086;7102478030</t>
  </si>
  <si>
    <t>Choi, Wonkyu;Son, Hae Won;Bae, Ji Hoon;Choi, Gil Young;Pyo, Cheol Sig;Chae, Jong Suk</t>
  </si>
  <si>
    <t>Electronics and Telecommunications Research Institute</t>
  </si>
  <si>
    <t>Choi W.</t>
  </si>
  <si>
    <t>An RFID tag using a planar inverted-f antenna capable of being stuck to metallic objects</t>
  </si>
  <si>
    <t>10.4218/etrij.06.0205.0082</t>
  </si>
  <si>
    <t>2-s2.0-33646778178</t>
  </si>
  <si>
    <t>['wireless point', 'wireless networks', 'transmission range', 'topology control', 'simulation experiments', 'routing problem', 'point networks', 'nodes within', 'network performance', 'minimum hop', 'limited number', 'finding optimal', 'directional antennas', 'considered simultaneously', 'communication engineers', 'available interfaces']</t>
  </si>
  <si>
    <t>Degree constraint | Link weight | Point-to-point links | Routing | Topology control</t>
  </si>
  <si>
    <t>In this letter we consider topology control and routing problem in wireless networks where equipped with point-to-point wireless links such as directional antennas or free space optics. In point-to-point wireless networks, each node has a limited number of transceivers and hence can communicate with only a limited number of nodes within its transmission range. The selection of the limited number of neighbors is very critical for the network performance. In this letter, we propose a topology control algorithms which consider the topology control and routing of each demand is considered simultaneously. For this, we introduce the degree constraint shortest path problem for finding optimal (shortest) paths in wireless point-to-point networks. Also, we propose two topology control algorithms: minimum hop (MHA) and resource availability ratio (RAR) algorithm. The resource availability ratio algorithm considers not only the available link bandwidth but also the available interfaces between neighbors. By simulation experiments, we compare the performance of each algorithm. Copyright ¬© 2006 The Institute of Electronics, Information and Communication Engineers.</t>
  </si>
  <si>
    <t>1672-1675</t>
  </si>
  <si>
    <t>E89-D</t>
  </si>
  <si>
    <t>IEICE Transactions on Information and Systems</t>
  </si>
  <si>
    <t>60009415;60001558</t>
  </si>
  <si>
    <t>57196250392;56092184500</t>
  </si>
  <si>
    <t>Lee, Kwangil;Kim, Kapdong</t>
  </si>
  <si>
    <t>Richardson;Daejeon</t>
  </si>
  <si>
    <t>The University of Texas at Dallas;Electronics and Telecommunications Research Institute</t>
  </si>
  <si>
    <t>Lee K.</t>
  </si>
  <si>
    <t>Dynamic topology control and routing in wireless ad hoc networks</t>
  </si>
  <si>
    <t>10.1093/ietisy/e89-d.5.1672</t>
  </si>
  <si>
    <t>2-s2.0-33646783630</t>
  </si>
  <si>
    <t>['universal class', 'snr range', 'recent work', 'receive correlation', 'perfect csi', 'monotone functions', 'information theoretic', 'important since', 'generalized water', 'entirely characterize', 'different types', 'concave function', 'communication engineers', 'channel correlation', 'average performance', 'arbitrary representative', 'arbitrary matrix']</t>
  </si>
  <si>
    <t>Average mutual information | Convex optimization | Matrix-monotone functions | Minimum mean-square error | Multiple antenna system | Optimal transmit strategies | Spatial correlation</t>
  </si>
  <si>
    <t>The average performance of a single-user MIMO system under spatially correlated fading and with different types of CSI at the transmitter and with perfect CSI at the receiver was studied in recent work. In contrast to analyzing a single performance metric, e.g. the average mutual information or the average bit error rate, we study an arbitrary representative of the class of matrix-monotone functions. Since the average mutual information as well as the average normalized MSE belong to that class, this universal class of performance functions brings together the information theoretic and signal processing performance metric. We use L√∂wner's representation of operator monotone functions in order to derive the optimum transmission strategies as well as to characterize the impact of correlation on the average performance. Many recent results derived for average mutual information generalize to arbitrary matrix-monotone performance functions, e.g. the optimal transmit strategy without CSI at the transmitter is equal power allocation. The average performance without CSI is a Schur-concave function with respect to transmit and receive correlation. In addition to this, we derive the optimal transmission strategy with long-term statistics knowledge at the transmitter and propose an efficient iterative algorithm. The beamforming-range is the SNR range in which only one data stream spatially multiplexed achieves the maximum average performance. This range is important since it has a simple receiver structure and well known channel coding. We entirely characterize the beamforming-range. Finally, we derive the generalized water-filling transmit strategy for perfect CSI and characterize its properties under channel correlation. Copyright ¬© 2006 The Institute of Electronics, Information and Communication Engineers.</t>
  </si>
  <si>
    <t>1454-1472</t>
  </si>
  <si>
    <t>60011055-60002014;60011055-60011604</t>
  </si>
  <si>
    <t>7003871700;7005126581</t>
  </si>
  <si>
    <t>Jorswieck, Eduard A.;Boche, Holger</t>
  </si>
  <si>
    <t>Germany;Germany;Sweden</t>
  </si>
  <si>
    <t>Berlin;Berlin;Stockholm</t>
  </si>
  <si>
    <t>Technical University of Berlin;Fraunhofer Institute for Telecommunications, Heinrich-Hertz-Institut, HHI;The Royal Institute of Technology (KTH)</t>
  </si>
  <si>
    <t>60011604;60011055;60002014</t>
  </si>
  <si>
    <t>Jorswieck E.</t>
  </si>
  <si>
    <t>Performance analysis of MIMO systems in spatially correlated fading using matrix-monotone functions</t>
  </si>
  <si>
    <t>10.1093/ietfec/e89-a.5.1454</t>
  </si>
  <si>
    <t>2-s2.0-33646786763</t>
  </si>
  <si>
    <t>SEG2004-02418</t>
  </si>
  <si>
    <t>['structured way', 'spiral medallions', 'spiral medallion', 'small copy', 'rights reserved', 'obvious difference', 'infinite number', 'gene ."', 'external arguments', 'computer graphics', 'binary expansions']</t>
  </si>
  <si>
    <t>Binary expansions | Cauliflowers | External arguments | Mandelbrot set | Shrubs</t>
  </si>
  <si>
    <t>The discs of a small copy of the Mandelbrot set ‚Ñ≥ have the same kinds of antennas or shrubs as the discs of ‚Ñ≥, with the obvious difference that the shrubs of the small copy are "attached" to tendrils. Beautiful tendril decorations exist, known as multiple-spiral medallions, and these medallions are formed by an infinite number of baby Mandelbrot sets. Computer graphics and the external arguments theory provide two invaluable tools to study the structure of these decorations. In this work, we conjecture that the baby Mandelbrot sets of a multiple-spiral medallion have a "parent" and a "gene." This conjecture allows us to write the binary expansions of the external arguments of the baby Mandelbrot sets in an easy and structured way. ¬© 2006 Elsevier Ltd. All rights reserved.</t>
  </si>
  <si>
    <t>460-469</t>
  </si>
  <si>
    <t>Computers and Graphics (Pergamon)</t>
  </si>
  <si>
    <t>60026859;60026859;60026859;60026859</t>
  </si>
  <si>
    <t>7005305122;35583724300;56217406300;7005663245</t>
  </si>
  <si>
    <t>Romera, M.;Pastor, G.;Alvarez, G.;Montoya, F.</t>
  </si>
  <si>
    <t>CSIC - Instituto de F&amp;iacute;sica Aplicada (IFA)</t>
  </si>
  <si>
    <t>Romera M.</t>
  </si>
  <si>
    <t>External arguments in the multiple-spiral medallions of the Mandelbrot set</t>
  </si>
  <si>
    <t>S0097849306000690</t>
  </si>
  <si>
    <t>10.1016/j.cag.2006.02.010</t>
  </si>
  <si>
    <t>2-s2.0-33646796734</t>
  </si>
  <si>
    <t>['tstd improves', 'transmitter diversity', 'small due', 'simultaneously considering', 'maximum number', 'letter investigates', 'communication engineers', 'chase combining', 'branch transmission', 'approximately 1', '3 œºsec', '20 hz']</t>
  </si>
  <si>
    <t>Chase combining | Spread ofdm | STBC | TSTD</t>
  </si>
  <si>
    <t>This letter investigates the effects of the Space-Time Block Code (STBC) transmitter diversity and Time Switched Transmitter Diversity (TSTD) schemes while simultaneously considering the time diversity effect derived from Chase combining and the frequency diversity effect for downlink Spread OFDM packet wireless access in a broadband multipath fading channel. The simulation results show that when pilot channel based channel estimation is performed, TSTD improves the required average received signal energy per symbol-to-noise power spectrum density ratio by approximately 1.0 and 0.5 dB compared to one-branch transmission, without and with antenna diversity reception, respectively, while the benefit of STBC is small due to channel estimation error, when the maximum number of retransmissions in Chase combining is three in a 12-path Rayleigh fading channel with the root mean squared delay spread of 0.3 Œºsec and the maximum Doppler frequency of 20 Hz. Copyright ¬© 2006 The Institute of Electronics, Information and Communication Engineers.</t>
  </si>
  <si>
    <t>1700-1704</t>
  </si>
  <si>
    <t>60001170;60025555;60001170</t>
  </si>
  <si>
    <t>7202685939;55943011900;8356616100</t>
  </si>
  <si>
    <t>Ryu, Kwan Woong;Kishiyama, Yoshihisa;Park, Yong Wan</t>
  </si>
  <si>
    <t>Tokyo;Gyeongsan</t>
  </si>
  <si>
    <t>Nippon Telegraph and Telephone Corporation;Yeungnam University</t>
  </si>
  <si>
    <t>60025555;60001170</t>
  </si>
  <si>
    <t>Ryu K.W.</t>
  </si>
  <si>
    <t>Investigation of STBC and TSTD transmitter diversity effect using chase combining in spread OFDM broadband packet wireless access</t>
  </si>
  <si>
    <t>10.1093/ietcom/e89-b.5.1700</t>
  </si>
  <si>
    <t>2-s2.0-33646800847</t>
  </si>
  <si>
    <t>['vacuum window', 'uniform distribution', 'slot aperture', 'long cavity', 'hybridization analysis', 'conducting baffles', 'communication engineers']</t>
  </si>
  <si>
    <t>Baffles | Generalized scattering matrix method | Method of moments | Plasma | Slotted waveguide arrays | Unit cell</t>
  </si>
  <si>
    <t>The authors have proposed a 1 m2 single-layer slotted waveguide array consisting of conducting baffles and quartz glass strips positioned in front of the slot aperture, which is referred to as a vacuum window, for microwave plasma excitation. The effect of the complicated outer vacuum window hinders the realization of uniform distribution. In this paper, a unit-cell of the alternating-phase fed single-layer slotted waveguide array with the vacuum window is analyzed by generalized scattering matrix method (GSM)-method of moments (MoM) hybridization analysis, and the array is designed to realize uniform aperture electromagnetic field distribution, where the plasma and the chamber is neglected. The GSM-MoM analysis gives reliable numerical results while the MoM has numerical errors due to singularities of Green's function for a long cavity. Uniform aperture EM field distribution outside of the vacuum window is observed in near field measurements using a 1/5 scale model antenna, and the validity of the analysis and design is verified. Copyright ¬© 2006 The Institute of Electronics, Information and Communication Engineers.</t>
  </si>
  <si>
    <t>1627-1634</t>
  </si>
  <si>
    <t>60031126-100585549;60031126;60031126-60000251;60031126-60000251-119055984;60082695-100585549-101711380;60082695-101711380;60082695;60082695-60032208-100708697-60097093</t>
  </si>
  <si>
    <t>56041603800;7402174027;7006899159;35495699200;7202660003;53870677300;7103310464;36944303000</t>
  </si>
  <si>
    <t>Hirano, Takuichi;Sakurai, Kimio;Hirokawa, Jiro;Ando, Makoto;Ide, Tetsuya;Sasaki, Atsushi;Azuma, Kazufumi;Nakata, Yukihiko</t>
  </si>
  <si>
    <t>Japan;Japan;Japan;Japan;United States;;Japan;Taiwan;Japan</t>
  </si>
  <si>
    <t>Tokyo;Yokohama;Beppu;Tokyo;New York;;;;Shizuoka</t>
  </si>
  <si>
    <t>Japan Society of Applied Physics;Advanced LCD Technologies Development Center Co., Ltd.;Ritsumeikan Asia Pacific University;Tokyo Institute of Technology;IEEE;Electronic Society of IEICE;JSAP;Management Technology;IEEJ</t>
  </si>
  <si>
    <t>60097093;60082695;60032208;60031126;60000251;119055984;101711380;100708697;100585549</t>
  </si>
  <si>
    <t>Hirano T.</t>
  </si>
  <si>
    <t>Design of 1 m&lt;sup&gt;2&lt;/sup&gt; order plasma excitation single-layer slotted waveguide array with conducting baffles and quartz glass strips using the GSM-MoM analysis</t>
  </si>
  <si>
    <t>10.1093/ietcom/e89-b.5.1627</t>
  </si>
  <si>
    <t>2-s2.0-33646802621</t>
  </si>
  <si>
    <t>['weight determination', 'transmitted burst', 'proposed method', 'previous stage', 'pilot symbols', 'optimal weights', 'novel multi', 'mmse ).', 'initial weights', 'effective data', 'correlation matrix', 'communication engineers', 'channel interference', 'channel decreases', 'antenna elements', 'adjacent subcarriers']</t>
  </si>
  <si>
    <t>Adaptive array antenna | OFDM | Packet communication | RLS</t>
  </si>
  <si>
    <t>Post-FFT type orthogonal frequency division multiplexing (OFDM) adaptive array antennas can reduce the co-channel interference with a few antenna elements under multi-path fading environments. However, the Post-FFT type OFDM adaptive array antennas require a lot of pilot symbols in order to determine the optimal weights in each sub-carrier. In packet communication systems, since the data are transmitted burst by burst, the ratio of the effective data in a channel decreases when the long pilot symbols are used. Recursive least squares (RLS) algorithm is one of the weight optimization algorithm with fast convergence based on minimum mean square erros (MMSE). However, the optimal weight determination with a few pilot symbols is difficult. Therefore, in this paper, we propose a novel multi-stage RLS OFDM adaptive array antenna for realizing weight determination with a few pilot symbols. In the proposed method, the weights are optimized by using a multiple stage structure with the stored pilot symbols. Here, the initial weights and the initial inverse matrix of correlation matrix are decided by the results of the weight determination in the adjacent subcarriers of the previous stage. As a result, the weight determination with a few pilot symbols can be achieved. Copyright ¬© 2006 The Institute of Electronics, Information and Communication Engineers.</t>
  </si>
  <si>
    <t>1589-1596</t>
  </si>
  <si>
    <t>60004853-60000251;60004853-60000251;60004853-60000251</t>
  </si>
  <si>
    <t>7404947712;23027669800;55624479867</t>
  </si>
  <si>
    <t>Fujii, Takeo;Kamiya, Yukihiro;Suzuki, Yasuo</t>
  </si>
  <si>
    <t>Fuchu;New York</t>
  </si>
  <si>
    <t>Tokyo University of Agriculture and Technology;IEEE</t>
  </si>
  <si>
    <t>60004853;60000251</t>
  </si>
  <si>
    <t>Fujii T.</t>
  </si>
  <si>
    <t>Multi-stage RLS OFDM adaptive array antenna with short pilot symbols</t>
  </si>
  <si>
    <t>10.1093/ietcom/e89-b.5.1589</t>
  </si>
  <si>
    <t>2-s2.0-33646810094</t>
  </si>
  <si>
    <t>['wave modules', 'wave bands', 'wall waveguide', 'transmission characteristics', 'stepped structure', 'reflection smaller', 'ptfe substrate', 'manufacturing demands', 'feeding structures', 'essential components', 'effective millimeter', 'communication engineers', 'coaxial structure', '3 dbi', '15 db', '0 ghz']</t>
  </si>
  <si>
    <t>Coaxial | Home-link system | Millimeter-wave band | Post-wall waveguide | PTFE</t>
  </si>
  <si>
    <t>Interfaces between a coaxial structure and a post-wall waveguide are proposed as the essential components for cost-effective millimeter-wave modules. PTFE substrate is selected in terms of loss and manufacturability. The reflection and the transmission characteristics are investigated. The short-stepped and the short-taper-stepped feeding structures provide 14.7% and 13.2% bandwidths for the reflection smaller than -15 dB, respectively. The 46 √ó 40 mm2 size antenna fed by the short-stepped structure in PTFE substrate gives 27.3 dBi with 58.2% efficiency at 60.0 GHz. Feeding structures in PTFE substrate fulfill electrical and manufacturing demands in millimeter-wave bands. Copyright ¬© 2006 The Institute of Electronics, Information and Communication Engineers.</t>
  </si>
  <si>
    <t>1646-1652</t>
  </si>
  <si>
    <t>60031126;60031126-60007951;60031126-60000251;60031126-60000251;60104192;60031126-60000251</t>
  </si>
  <si>
    <t>7102037904;13609206100;7006899159;35495699200;57213040267;7003825144</t>
  </si>
  <si>
    <t>Kai, Takafumi;Katou, Yusuke;Hirokawa, Jiro;Ando, Makoto;Nakano, Hiroshi;Hirachi, Yasutake</t>
  </si>
  <si>
    <t>Japan;Japan;Japan;United States</t>
  </si>
  <si>
    <t>Yokohama;Tokyo;Minato;New York</t>
  </si>
  <si>
    <t>Sumitomo Electric Device Innovations USA;Tokyo Institute of Technology;Fujitsu Ltd.;IEEE</t>
  </si>
  <si>
    <t>60104192;60031126;60007951;60000251</t>
  </si>
  <si>
    <t>Kai T.</t>
  </si>
  <si>
    <t>A coaxial line to post-wall waveguide transition for a cost-effective transformer between a RF-device and a planar slot-array antenna in 60-GHz band</t>
  </si>
  <si>
    <t>10.1093/ietcom/e89-b.5.1646</t>
  </si>
  <si>
    <t>2-s2.0-33646814928</t>
  </si>
  <si>
    <t>['two antennas', 'simple method', 'practical application', 'paper provides', 'paper proposes', 'mobile user', 'ldpc codes', 'improved much', 'density parity', 'complicated case', 'communication engineers', 'codec based', 'cdma system', 'better performance', 'base station']</t>
  </si>
  <si>
    <t>LDPC codec | MIMO | Multipath | Space-time processing composite CDMA systems</t>
  </si>
  <si>
    <t>This paper proposes a low complexity composite CDMA system based on MIMO (Multiple-Input-Multiple-Output) processing and LDPC (low-density parity-check) codec based a CDMA system, which works well even if the complicated case of multipath, multiusers and short length LDPC codes. To explore the practical application, the mobile user in the composite CDMA systems is with only two antennas and adopts short length irregular LDPC codec, each user's data has been divided two LDPC encoded substreams being sent to two transmitter antennas at base station. Since the LDPC encoded substreams of reaching the mobile user are orthogonal to each other in space and time, the CDMA system performances (BER and SINR) can be improved much, but the multipath may ruin the orthogonalilty. To solve the problems, the paper provides the algorithms of main function modules of transmitter and receivers, gives a simple method to test the girth of LDPC codes, and analyzes the performance of MIMO-LDPC CDMA systems theoretically and experimentally. The simulation results show that the hybrid CDMA systems can have better performance than the conventional CDMA systems based on single transmitted antenna at a base station. Copyright ¬© 2006 The Institute of Electronics, Information and Communication Engineers.</t>
  </si>
  <si>
    <t>1713-1717</t>
  </si>
  <si>
    <t>60022381;60001187</t>
  </si>
  <si>
    <t>57198733905;56984282100</t>
  </si>
  <si>
    <t>Xiao, Yang;Lee, Moon Ho</t>
  </si>
  <si>
    <t>Beijing;Jeonju</t>
  </si>
  <si>
    <t>Beijing Jiaotong University;Jeonbuk National University</t>
  </si>
  <si>
    <t>Xiao Y.</t>
  </si>
  <si>
    <t>Low complexity MIMO-LDPC CDMA systems over multipath channels</t>
  </si>
  <si>
    <t>10.1093/ietcom/e89-b.5.1713</t>
  </si>
  <si>
    <t>2-s2.0-33646820305</t>
  </si>
  <si>
    <t>NAG5-9974</t>
  </si>
  <si>
    <t>['wbd instrument', 'solar wind', 'plasma resonance', 'plasma parameters', 'one order', 'noise induced', 'noise data', 'including quasi', 'electric antenna', 'effective length', 'cluster spacecraft', 'close vicinity', 'artificial origin', 'antenna terminals']</t>
  </si>
  <si>
    <t>Effective length of a dipole | Quasi-thermal noise spectroscopy | Resonance conditions</t>
  </si>
  <si>
    <t>Two problems related to the performance of an electric antenna in the solar wind are addressed. Namely, the noise induced on the antenna and its effective length at the close vicinity of the plasma resonance. The antenna is a double sphere dipole on the Cluster spacecraft and data are obtained from the WBD instrument. The noise data are interpreted to estimate the plasma parameters. In case the antenna is receiving regular signals, including quasi-harmonic signals coming from a distant source either of natural or artificial origin, it is its effective length that determines the voltage on antenna terminals. We show that the effective length grows by more than one order of magnitude for waves at the local plasma frequency propagating downstream to the receiver. ¬© 2005 COSPAR.</t>
  </si>
  <si>
    <t>1538-1543</t>
  </si>
  <si>
    <t>60011774;60031627;60031627;60031627-60016605</t>
  </si>
  <si>
    <t>7004417147;6701368960;13610601500;7003368777</t>
  </si>
  <si>
    <t>Chugunov, Yu V.;Fiala, V.;Souƒçek, J.;Santol√≠k, O.</t>
  </si>
  <si>
    <t>Czech Republic;Czech Republic;Russian Federation</t>
  </si>
  <si>
    <t>Prague;Prague Praha;Nizhny Novgorod</t>
  </si>
  <si>
    <t>Institute of Atmospheric Physics of the Academy of Sciences of the Czech Republic;Charles University;Institute of Applied Physics of the Russian Academy of Sciences</t>
  </si>
  <si>
    <t>60031627;60016605;60011774</t>
  </si>
  <si>
    <t>Chugunov Y.V.</t>
  </si>
  <si>
    <t>Noise induced on an electric antenna and its effective length in solar wind: Application to CLUSTER observations</t>
  </si>
  <si>
    <t>S027311770500342X</t>
  </si>
  <si>
    <t>10.1016/j.asr.2005.03.050</t>
  </si>
  <si>
    <t>2-s2.0-33646839253</t>
  </si>
  <si>
    <t>Ministarstvo Prosvete, Nauke i Tehnolo≈°kog Razvoja</t>
  </si>
  <si>
    <t>MPNTR</t>
  </si>
  <si>
    <t>['¬© maik', 'two classes', 'time ).', 'specific number', 'restrictions applied', 'repeatedly hit', 'predominant influence', 'possibly time', 'photosynthetic apparatus', 'photosynthetic antennas', 'photon absorption', 'one flash', 'mathematical model', 'induction signal', 'induction curves', 'df transients', 'df induction', 'dependent appearance', 'cumulatively hit', 'antenna sizes', 'antenna number', 'absorbed photons', 'absorbable photons']</t>
  </si>
  <si>
    <t>Delayed fluorescence | Induction transients | Mathematical modeling | Photosynthetic antennas | Zea mays</t>
  </si>
  <si>
    <t>A mathematical model was developed for resolved temporal transients of experimentally recorded delayed fluorescence (DF) induction signal. During an intermittent light regime, antennas of the photosynthetic apparatus were treated as targets, repeatedly hit by potentially absorbable photons within a series of consecutive light flashes. Formulas were derived for the number of antennas, cumulatively hit by a specific number of photons, as a function of the flash serial number (time). Model parameters included number of absorbable photons in one flash, antenna sizes, and their number. A series of induction curves were analyzed, obtained from a Zea mays leaf segment and differing in the previous dark period (t d ). Each curve, consisting of the two most prominent DF transients (C and D), was fitted with several model types, differing in the number of absorbed photons. For both transients, the best fitting result was achieved when DF induction was linked to the second absorbed photon. As expected, model parameters related to antenna sizes showed weaker dependence on t d than those referring to antenna number. With restrictions applied to this model, the two DF induction transients may be related to two classes of photosynthetic antennas. Their different sizes may have a predominant influence on the efficiency of photon absorption and possibly time-dependent appearance of DF transients. ¬© MAIK "Nauka/Interperiodica", 2006.</t>
  </si>
  <si>
    <t>289-297</t>
  </si>
  <si>
    <t>Russian Journal of Plant Physiology</t>
  </si>
  <si>
    <t>60107230;60068806;112634655</t>
  </si>
  <si>
    <t>7801322210;35577389000;6603008484</t>
  </si>
  <si>
    <t>Kalauzi, A.;Markoviƒá, D. Z.;Radenoviƒá, ƒå N.</t>
  </si>
  <si>
    <t>Serbia;Serbia;Serbia</t>
  </si>
  <si>
    <t>Belgrade;Nis;Belgrade</t>
  </si>
  <si>
    <t>Institute for Multidisciplinary Research, University of Belgrade;University of Ni≈°;Maize Research Institute</t>
  </si>
  <si>
    <t>Kalauzi A.</t>
  </si>
  <si>
    <t>Transients of delayed fluorescence induction signal and photosynthetic antennas: A possible relationship. Mathematical modeling approach</t>
  </si>
  <si>
    <t>10.1134/S1021443706030010</t>
  </si>
  <si>
    <t>2-s2.0-33646841506</t>
  </si>
  <si>
    <t>['tentorial pits', 'segment x', 'membranous areas', 'mature larvae', 'l 3', 'known larvae', 'immature stages', 'hypnogyra angularis', 'first time', 'european species', 'diagnostic characters', 'adult habitus', 'abdominal segments']</t>
  </si>
  <si>
    <t>Adult | Coleoptera | Egg | Hypnogyra angularis | Larva | Pupa | Staphylinidae | Staphylininae | Staphylinini | Xantholinini</t>
  </si>
  <si>
    <t>The egg, three larval instars and pupa of Hypnogyra angularis (Ganglbauer, 1895) are described for the first time, with the illustrations of structural features provided. Adult habitus and figures for aedeagus are given. Diagnostic characters of immature stages of H. angularis are listed. Differences in the morphology between the first (L1) and next (L2 and L 3) larval instars cover: chaetotaxy of head, mandible, apotome, maxilla, pro-, meso-, metanotum, cervicosternum, leg, abdominal segments I-X, the structure of tentorial pits, the microstructure of head, the structure of antenna, the microstructure of membranous areas of prothorax, proportions of the body, colour, microstructure of segment X, and the structure of urogomphi. Some similarities and differences in morphology between the mature larvae (L 3) of Hypnogyra monserrati Outerelo, 1976 and H. angularis are presented. Modifications of the keys to known larvae and pupae of European species of Staphylininae are proposed. ¬© 2006 Wiley-VCH Verlag GmbH &amp; Co. KGaA.</t>
  </si>
  <si>
    <t>70-85</t>
  </si>
  <si>
    <t>Deutsche Entomologische Zeitschrift</t>
  </si>
  <si>
    <t>60011685;60011685</t>
  </si>
  <si>
    <t>13610575800;6602930934</t>
  </si>
  <si>
    <t>Pietrykowska-Tudruj, Ewa;Staniec, Bernard</t>
  </si>
  <si>
    <t>Lublin</t>
  </si>
  <si>
    <t>Maria Curie-Sklodowska University in Lublin</t>
  </si>
  <si>
    <t>Pietrykowska-Tudruj E.</t>
  </si>
  <si>
    <t>Morphology of the developmental stages of Hypnogyra angularis (Ganglbauer, 1895) (Coleoptera, Staphylinidae, Staphylininae)</t>
  </si>
  <si>
    <t>10.1002/mmnd.200600007</t>
  </si>
  <si>
    <t>2-s2.0-33646853025</t>
  </si>
  <si>
    <t>['vibrational properties', 'vibrational frequencies', 'tddft ).', 'structural parameters', 'stable structures', 'small silicon', 'slanted equal', 'silicon atoms', 'si atoms', 'rights reserved', 'reasonable agreement', 'optical spectra', 'nearly equal', 'much stronger', 'maximum number', 'good agreement', 'either linear', 'dipole moment', 'dimensional ones', 'different si', 'different clusters', 'computed values', 'clusters containing', 'charge accumulation', 'carbon atoms', 'c bonds', 'binding energies']</t>
  </si>
  <si>
    <t>Binary clusters | Binding energy | Structures | Vibrational frequencies</t>
  </si>
  <si>
    <t>An ab initio study of the structural, electronic, optical and vibrational properties of small silicon-carbon binary nanoclusters SimCn ( m + n {less-than or slanted equal to} 5) has been made. We use a self-consistent pseudopotential method within the static and the time-dependent density functional theory (TDDFT). We optimize fully 27 structures. The structural parameters, binding energies (BE's), highest occupied molecular orbital (HOMO)-lowest unoccupied molecular orbital (LUMO) gaps, charge accumulation on atoms, dipole moment, optical spectra and the vibrational frequencies have been computed. The clusters containing the maximum number of C-C and/or Si-C bonds are found to be relatively more stable. The most stable structures are those containing a comparatively large number of carbon atoms. It is observed that, in general, whenever the number of carbon atoms exceeds the number of silicon atoms the most stable structures are seen to be either linear or planer. On the other hand, when the Si atoms are nearly equal to or greater than C-atoms, the stable structures are found to be three-dimensional ones. The clusters containing even number of carbon atoms are much stronger than those clusters containing odd number of carbon atoms. Computed values of different Si-Si, Si-C and C-C bond lengths are in very good agreement with the available experimental data. Also, the calculated vibrational frequencies for different clusters are in reasonable agreement with the available experimental values. The growth of these most stable structures should be possible in the experiments. The absorption is seen in the near and far ultraviolet region. ¬© 2006 Elsevier B.V. All rights reserved.</t>
  </si>
  <si>
    <t>249-262</t>
  </si>
  <si>
    <t>Physica E: Low-Dimensional Systems and Nanostructures</t>
  </si>
  <si>
    <t>60018476;60018476;60018476;60018476</t>
  </si>
  <si>
    <t>7006817499;57213378698;7403054823;7101837541</t>
  </si>
  <si>
    <t>Yadav, P. S.;Yadav, R. K.;Agrawal, S.;Agrawal, B. K.</t>
  </si>
  <si>
    <t>Allahabad</t>
  </si>
  <si>
    <t>University of Allahabad</t>
  </si>
  <si>
    <t>Yadav P.S.</t>
  </si>
  <si>
    <t>Theoretical study of the physical properties of binary Si&lt;inf&gt;m&lt;/inf&gt;C&lt;inf&gt;n&lt;/inf&gt; ( m + n {less-than or slanted equal to} 5) clusters: An ab initio study</t>
  </si>
  <si>
    <t>S1386947706002608</t>
  </si>
  <si>
    <t>10.1016/j.physe.2006.03.132</t>
  </si>
  <si>
    <t>2-s2.0-33646936611</t>
  </si>
  <si>
    <t>['small intestine', 'minimal risk', 'high degree', 'endoscope makes', 'drug administration', 'capsule camera', 'arkansas children', 'agency approved']</t>
  </si>
  <si>
    <t>The video camera capsule endoscope is a gastrointestinal endoscope approved by the U.S. Food and Drug Administration in 2001 for use in diagnosing gastrointestinal disorders in adults. In 2003, the agency approved the device for use in children ages 10 and older, and the endoscope is currently in use at Arkansas Children's Hospital. A capsule camera, lens, battery, transmitter and antenna together record images of the small intestine as the endoscope makes its way through the bowel. The instrument is used with minimal risk to the patient while offering a high degree of accuracy in diagnosing small intestine disorders.</t>
  </si>
  <si>
    <t>271-273</t>
  </si>
  <si>
    <t>The Journal of the Arkansas Medical Society</t>
  </si>
  <si>
    <t>Siaw, Emmanuel O.</t>
  </si>
  <si>
    <t>Little Rock</t>
  </si>
  <si>
    <t>University of Arkansas for Medical Sciences</t>
  </si>
  <si>
    <t>Siaw E.</t>
  </si>
  <si>
    <t>Advances in pediatric gastroenterology: introducing video camera capsule endoscopy.</t>
  </si>
  <si>
    <t>2-s2.0-33744495338</t>
  </si>
  <si>
    <t>['wave photomixer', 'tunable operation', 'radiation power', 'providing continuously', 'periodically localize', 'order interval', 'nm regions', 'gate electrodes', 'differential time', 'dependent finite', 'conversion gain', '2d plasmons', '1 thz']</t>
  </si>
  <si>
    <t>A novel terahertz plasma-wave photomixer that can improve the conversion gain and terahertz radiation power is proposed and evaluated. The photomixer is based on a high-electron mobility transistor and incorporates doubly interdigitated grating strips for the gate electrodes that periodically localize the 2D plasmons in 100-nm regions with a micron-order interval. A vertical cavity structure is formed in between the top metal grating and a terahertz mirror placed at the backside. The device features electronic tuning of plasmon characteristic frequencies, providing continuously-tunable operation below 1 THz to beyond 10 THz. Frequency-dependent finite-differential time-domain analysis demonstrates that the grating-bicoupled plasmonic structure acts as a broadband terahertz photomixer and antenna and that the vertical cavity structure effectively enhances the conversion gain and radiation power. ¬© 2005 Optical Society of America.</t>
  </si>
  <si>
    <t>4815-4825</t>
  </si>
  <si>
    <t>60008435;60008435;60008435;60014652</t>
  </si>
  <si>
    <t>35453439600;6602282296;7404432599;7004310481</t>
  </si>
  <si>
    <t>Otsuji, Taiichi;Hanabe, Mitsuhiro;Nishimura, Takuya;Sano, Eiichi</t>
  </si>
  <si>
    <t>Sapporo;Sendai</t>
  </si>
  <si>
    <t>Hokkaido University;Tohoku University</t>
  </si>
  <si>
    <t>60014652;60008435</t>
  </si>
  <si>
    <t>Otsuji T.</t>
  </si>
  <si>
    <t>A grating-bicoupled plasma-wave photomixer with resonant-cavity enhanced structure</t>
  </si>
  <si>
    <t>10.1364/OE.14.004815</t>
  </si>
  <si>
    <t>2-s2.0-33744528409</t>
  </si>
  <si>
    <t>['two dimensions', 'spatial limitations', 'radar pulses', 'phantom track', 'initial conditions', 'informally solve', 'generalized bounds', 'general dynamic', 'first shown', 'electronic attack', 'ecav speed', 'ecav region', 'ecav generating', 'coordination functions', 'antenna operation', 'analytical limitations', 'also constructed']</t>
  </si>
  <si>
    <t>Electronic attack on air defense radar networks by electronic combat air vehicles (ECAVs) is considered. The scope of the attack is the creation of a coherent phantom track in two dimensions - range and azimuth - by a team of cooperatively controlled ECAVs, each capable of intercepting and sending delayed returns of radar pulses. It is first shown that assuming constant speeds for the phantom track and ECAVs severely restricts where the ECAVs can fly. Accordingly, general dynamic and spatial limitations on an ECAV are developed given ranges on the ECAV speed, phantom track speed, and ECAV region of antenna operation; six dynamical systems are also constructed for simulating feasible ECAV trajectories to test the analytical limitations. This theory is applied to construct detailed flyable ranges for an ECAV generating a straight and a circular phantom track, separately. Based on distilling the results, generalized bounds are presented - independent of the phantom track type - for the initial conditions and time-dependent flyable ranges of a team of ECAVs. These bounds are then used with coordination functions to informally solve an illustrative decentralized cooperative control problem in which the ECAV team seeks an optimal straight phantom track to minimize their bounds-dependent aggregate cost.</t>
  </si>
  <si>
    <t>653-661</t>
  </si>
  <si>
    <t>May/June 2006</t>
  </si>
  <si>
    <t>60029241-60010401;60019228-60010401-112351170;60020251-60010401</t>
  </si>
  <si>
    <t>8538905400;7101715042;7005015402</t>
  </si>
  <si>
    <t>Purvis, Keith B.;Chandler, Phillip R.;Pachter, Meir</t>
  </si>
  <si>
    <t>United States;United States;United States;United States;United States</t>
  </si>
  <si>
    <t>Santa Barbara;Wright-Patterson AFB;Dayton;Reston;Wright-Patterson</t>
  </si>
  <si>
    <t>University of California, Santa Barbara;United States Air Force Institute of Technology;Air Force Research Laboratory;American Institute of Aeronautics and Astronautics, Inc.;AFRL/VACA</t>
  </si>
  <si>
    <t>60029241;60020251;60019228;60010401;112351170</t>
  </si>
  <si>
    <t>Purvis K.B.</t>
  </si>
  <si>
    <t>Feasible flight paths for cooperative generation of a phantom radar track</t>
  </si>
  <si>
    <t>10.2514/1.15563</t>
  </si>
  <si>
    <t>2-s2.0-33744760202</t>
  </si>
  <si>
    <t>['reconfigurable among', 'power beamwidth', 'polarized variability', 'polarization could', 'polar level', 'paper presents', 'new kind', 'multipolarized antenna', 'mechanical rotation', 'lobe level', 'fixed states', 'experimental results', 'designed frequency', 'db side', 'db cross', 'cpl less', 'cpl ),', 'circularly polarized', 'aperture efficiency', '3 ghz', '15 db', '10 ghz']</t>
  </si>
  <si>
    <t>High-gain | Polarization reconfigurable antenna | Polarization variable antenna | Reflectarray | Wideband</t>
  </si>
  <si>
    <t>This paper presents a new kind of microstrip reflectarray antenna those polarization could be reconfigurable among all polarization states instead of some fixed states for dual- or multipolarized antenna. The mechanism for polarized variability is so simple that only mechanical rotation is needed. The complete theoretical analysis is given as well as a specific design sample to verify this method. At designed frequency of 10 GHz and in case of circularly polarized (CP) radiation, experimental results in agreement with simulated ones exhibit -26-dB cross-polar level (CPL), -13-dB side-lobe level, 13.5¬∞ half-power beamwidth, and 17.3-dBi gain corresponding to about 40% aperture efficiency. It also possesses 8% bandwidth from 9.5 to 10.3 GHz for CPL less than -15 dB. ¬© 2006 Wiley Periodicals, Inc.</t>
  </si>
  <si>
    <t>1427-1429</t>
  </si>
  <si>
    <t>60005244;60005244;60005244;60005244</t>
  </si>
  <si>
    <t>56041359900;7409424720;36065963500;55574196189</t>
  </si>
  <si>
    <t>Wu, Zhi Hang;Zhang, Wen Xun;Liu, Zhen Guo;Shen, Wei</t>
  </si>
  <si>
    <t>Nanjing</t>
  </si>
  <si>
    <t>Southeast University</t>
  </si>
  <si>
    <t>Wu Z.H.</t>
  </si>
  <si>
    <t>A dual-layered wideband microstrip reflectarray antenna with variable polarization</t>
  </si>
  <si>
    <t>10.1002/mop.21640</t>
  </si>
  <si>
    <t>2-s2.0-33744781852</t>
  </si>
  <si>
    <t>['unique combination', 'sterol units', 'shown 25', 'phenyl butazone', 'new steroidiridoid', 'isolated products', 'inflammatory activity', 'chemical studies', 'carrageenan employing', 'aerial parts', 'activity respectively', '1 ),']</t>
  </si>
  <si>
    <t>Crotalaria emarginella Vatke | Crotasteroiridocin | Iridoid Glucoside | Sterol-Iridoid</t>
  </si>
  <si>
    <t>The aerial parts of Crotalaria emarginella Vatke (Leguminosae) have afforded a new steroidiridoid, characterized as 1‚Ä≤-hydroxy- isoiridomyrmecinyl- 1‚Ä≤-O-Œ≤-3-O-Œ±-stigmast-5-ene, designated as crotasteroiridocin (1), which shows a unique combination of iridoid and sterol units, found very rarely in nature. Furthermore, a rare iridoid glucoside namely, bis-desoxy-dihydro-monotropein (2) has also been isolated from the aerial parts of the plant. The structures of the isolated products were elucidated on the basis of spectral and chemical studies. The anti-inflammatory activity has also been screened, wherein compounds 1 and 2 have shown 25.92% and 28.39% activity respectively, with respect to phenyl butazone against carrageenan employing the rat paw method. ¬© 2006 Verlag der Zeitschrift f√ºr Naturforschung.</t>
  </si>
  <si>
    <t>629-635</t>
  </si>
  <si>
    <t>60025589;60013183;60013183</t>
  </si>
  <si>
    <t>7103077647;6602396301;7005071076</t>
  </si>
  <si>
    <t>Ahmed, Bahar;Al-Howiriny, Tawfeq A.;Mossa, Jaber S.</t>
  </si>
  <si>
    <t>India;Saudi Arabia</t>
  </si>
  <si>
    <t>New Delhi;Riyadh</t>
  </si>
  <si>
    <t>Jamia Hamdard;King Saud University</t>
  </si>
  <si>
    <t>60025589;60013183</t>
  </si>
  <si>
    <t>Ahmed B.</t>
  </si>
  <si>
    <t>Crotasteroiridocin: A new steroiridoid from Crotalaria emarginella and its anti-inflammatory activity</t>
  </si>
  <si>
    <t>10.1515/znb-2006-0521</t>
  </si>
  <si>
    <t>2-s2.0-33744981188</t>
  </si>
  <si>
    <t>['‚ àº160', '‚ àº10', 'thus demonstrating', 'tephra deposits', 'surface observations', 'shallow geometry', 'related structures', 'recorded across', 'one side', 'north island', 'new zealand', 'long lines', 'graben axis', 'geomorphological studies', 'estimate displacements', 'either side', 'defined graben', 'collected 2d', '3d visualization']</t>
  </si>
  <si>
    <t>In an attempt to map the shallow geometry of the Maleme Fault Zone (North Island, New Zealand) and estimate vertical displacements of selected fault strands, we have collected 2D and 3D georadar data using 100 MHz antennae. The 2D data consisted of three parallel georadar lines recorded perpendicular to the axis of the well-defined graben of the Maleme Fault Zone. These ‚àº160 m long lines, which were 7.5 m apart, crossed several fault strands on either side of the graben axis. The processed georadar sections revealed two prominent parallel reflections that originated from the boundaries of Late Pleistocene lacustrine and tephra deposits. Distinct vertical offsets of these reflections allowed us to estimate displacements at individual fault strands across the entire inner graben. The total displacements represented by these offsets was ‚àº10-20 % greater than that inferred from geomorphological studies, thus demonstrating the limitations of surface observations for determining cumulative fault movements. The 3D georadar data set, recorded across an area of ‚àº70√ó‚àº20 m to one side of the graben axis, provided key details on individual fault strands. For the 3D visualization of fault-related structures, various spatial attribute analyses based on the cosine of the instantaneous phase proved to be useful. ¬© 2006 European Association of Geoscientists &amp; Engineers.</t>
  </si>
  <si>
    <t>155-161</t>
  </si>
  <si>
    <t>60025858-60021763;60019354;60025858</t>
  </si>
  <si>
    <t>6603299415;6506777355;7404024340</t>
  </si>
  <si>
    <t>Tronicke, Jens;Villamor, Pilar;Green, Alan G.</t>
  </si>
  <si>
    <t>Switzerland;Germany;New Zealand</t>
  </si>
  <si>
    <t>Zurich ZH,;Potsdam;Lower Hutt</t>
  </si>
  <si>
    <t>ETH Zurich;Universit√§t Potsdam;GNS Science</t>
  </si>
  <si>
    <t>60025858;60021763;60019354</t>
  </si>
  <si>
    <t>Tronicke J.</t>
  </si>
  <si>
    <t>Detailed shallow geometry and vertical displacement estimates of the Maleme Fault Zone, New Zealand, using 2D and 3D georadar</t>
  </si>
  <si>
    <t>10.3997/1873-0604.2005041</t>
  </si>
  <si>
    <t>2-s2.0-33745016975</t>
  </si>
  <si>
    <t>['standard policymakers', 'simulation models', 'service providers', 'ra_handover compared', 'ra_handover approach', 'portable devices', 'paper proposes', 'multiple output', 'multiple input', 'h receiver']</t>
  </si>
  <si>
    <t>Digital Video Broadcasting for Handhelds (DVB-H) | Handover | Repeaters</t>
  </si>
  <si>
    <t>Digital Video Broadcasting for Handhelds (DVB-H) is a standard for broadcasting IP data to portable devices. This paper proposes and analyses the Repeater-Aided Soft Handover (RA_handover) algorithm for a DVB-H receiver with Multiple Input-Multiple Output (MIMO) antennas and presents the benefits of implementing the RA_handover compared with a handover process without repeaters. Simulation models are developed to analyse the RA_handover approach. It is shown that the RA_handover could greatly improve the quality of service and consume much less front-end battery power than the handover method without repeaters. This paper also provides valuable outcomes for service providers and standard policymakers. Copyright ¬© 2006 Inderscience Enterprises Ltd.</t>
  </si>
  <si>
    <t>238-256</t>
  </si>
  <si>
    <t>International Journal of Services and Standards</t>
  </si>
  <si>
    <t>60020623-60031514;60020623;60020623;60020623;60020623</t>
  </si>
  <si>
    <t>57219139992;55522831400;7101751105;7003481262;7102280004</t>
  </si>
  <si>
    <t>Yang, Xiaodong;Song, Yong Hua;Owens, Thomas J.;Cosmas, John;Itagaki, Takebumi</t>
  </si>
  <si>
    <t>Germany;United Kingdom</t>
  </si>
  <si>
    <t>Gottingen;Uxbridge</t>
  </si>
  <si>
    <t>Georg-August-Universit√§t G√∂ttingen;Brunel University London</t>
  </si>
  <si>
    <t>60031514;60020623</t>
  </si>
  <si>
    <t>Incorporating digital repeaters into the soft handover standard in digital video broadcasting for handhelds</t>
  </si>
  <si>
    <t>10.1016/j.ultras.2006.01.001</t>
  </si>
  <si>
    <t>2-s2.0-33745019868</t>
  </si>
  <si>
    <t>['¬© 2006', 'thrust vectoring', 'situ exploration', 'require significant', 'propulsion system', 'proposed aerobot', 'promising materials', 'polyester fabrics', 'paper describes', 'maximum diameter', 'maximum altitude', 'located inside', 'laminates comprised', 'identified based', 'enclosed volume', 'electrical power', 'effected primarily', 'directional antenna', 'development using', 'data volume', 'cryogenic materials', 'core set', 'control technologies', 'component testing', 'buoyant vehicle', 'ballonets available', 'autonomy architecture', 'atmospheric observations', 'areal densities', 'altitude changes', 'aft ballonets', 'aerobot hull', 'aerial imaging', '8 km', '77 k', '234 kg', '100 w', '100 g']</t>
  </si>
  <si>
    <t>Aerobot | Balloon | In situ exploration | Planetary mobility | Titan</t>
  </si>
  <si>
    <t>This paper describes the design and component testing of an aerobot that would be capable of global in situ exploration of Saturn's moon, Titan, over a 6-12 month mission lifetime. The proposed aerobot is a propeller-driven, buoyant vehicle that resembles terrestrial airships. However, the extremely cold Titan environment requires the use of cryogenic materials of construction and careful thermal design for protection of temperature-sensitive payload elements. Multiple candidate balloon materials have been identified based on extensive laboratory testing at 77 K. The most promising materials to date are laminates comprised of polyester fabrics and/or films with areal densities in the range of 40-100 g/m 2 . The aerobot hull is a streamlined ellipsoid 14 m in length with a maximum diameter of 3 m. The enclosed volume of 60 m 3 is sufficient to float a mass of 234 kg at a maximum altitude of 8 km at Titan. Forward and aft ballonets are located inside the hull to enable the aerobot to descend to the surface while preserving a fully inflated streamlined shape. Altitude changes are effected primarily through thrust vectoring of the twin main propellers, with pressure modulated buoyancy change via the ballonets available as a slower backup option. A total of 100 W of electrical power is provided to the vehicle by a radioisotope power supply. Up to half of this power is available to the propulsion system to generate a top flight speed in the range of 1-2 m/s. This speed is expected to be greater than the near surface winds at Titan, enabling the aerobot to fly to and hover over targets of interest. A preliminary science payload has been devised for the aerobot to give it the capability for aerial imaging of the surface, atmospheric observations and sampling, and surface sample acquisition and analysis. Targeting, hovering, surface sample acquisition and vehicle health monitoring and automatic safing actions will all require significant on-board autonomy due to the over 2 h round trip light time between Titan and Earth. An autonomy architecture and a core set of perception, reasoning and control technologies is under development using a free-flying airship testbed of approximately the same size as the proposed Titan aerobot. Data volume from the Titan science mission is expected to be on the order of 100-300 Mbit per day transmitted either direct to Earth through an 0.8 m high gain antenna or via an orbiter relay using an omni-directional antenna on the aerobot. ¬© 2006.</t>
  </si>
  <si>
    <t>2108-2119</t>
  </si>
  <si>
    <t>60009037;60009037;60009037;60009037;60009037;60009037;60009037;60009037;60009037</t>
  </si>
  <si>
    <t>7407379228;6603964608;6603647235;7406476610;7404153377;6505588618;8360815600;14014431300;6701629285</t>
  </si>
  <si>
    <t>Hall, J. L.;Kerzhanovich, V. V.;Yavrouian, A. H.;Jones, J. A.;White, C. V.;Dudik, B. A.;Plett, G. A.;Mennella, J.;Elfes, A.</t>
  </si>
  <si>
    <t>Pasadena</t>
  </si>
  <si>
    <t>Jet Propulsion Laboratory</t>
  </si>
  <si>
    <t>Hall J.</t>
  </si>
  <si>
    <t>An aerobot for global in situ exploration of Titan</t>
  </si>
  <si>
    <t>S0273117704008762</t>
  </si>
  <si>
    <t>10.1016/j.asr.2004.11.033</t>
  </si>
  <si>
    <t>2-s2.0-33745076164</t>
  </si>
  <si>
    <t>['used 100', 'transmission data', 'test site', 'survey data', 'rock volumes', 'rock mass', 'results showed', 'reflectivity along', 'radar waves', 'radar profiles', 'provide information', 'potential use', 'mhz antennae', 'maximum penetration', 'mass fracturing', 'major discontinuities', 'little utility', 'key parameter', 'exploration geophysicists', 'detected fractures', 'detailed ground', 'delineating fractures', 'cubic meters', 'crucial parameters', 'combining vertical', 'characteristics vary', 'case study', '50 mhz', '400 mhz', '200 mhz', '100 mhz']</t>
  </si>
  <si>
    <t>Ground penetrating radar | Hazards | Radar imaging | Rocks</t>
  </si>
  <si>
    <t>Rock-mass fracturing is a key parameter in rock-fall hazard assessment. However, traditional geologic observations can provide information only about discontinuities at the surface. In this case study, detailed ground-penetrating-radar (GPR) measurements (with antennas of 50 MHz, 100 MHz, 200 MHz, and 400 MHz) were conducted on a test site, using different acquisition configurations deployed on vertical cliff faces. Conventional 2D profile data, common-midpoint (CMP) survey data, and transmission data were acquired to evaluate the potential use of radar waves to characterize the geometry and properties of the major discontinuities (fractures) within a Mesozoic limestone massif. Results showed that the continuity and geometry (orientation and dip) of the major observed fractures, which are crucial parameters for assessing rock stability, can be obtained by combining vertical and horizontal profiles measured along the cliff. We used 100-MHz antennae and reached a maximum penetration of 20 m, which limits the technique to rock volumes of a few tens of thousands of cubic meters. We observed significant differences in reflectivity along the detected fractures, which suggests that the fractures' characteristics vary in the rock mass. We used transmission data to obtain a radar velocity image. Although the results were consistent with radar profiles on the cliff, they showed that the technique has little utility, beyond that of more traditional GPR methods, for delineating fractures in a rock mass. ¬© 2006 Society of Exploration Geophysicists.</t>
  </si>
  <si>
    <t>60104653;60104653;60025063;60104653</t>
  </si>
  <si>
    <t>11538830700;6507324222;14014169900;7004622724</t>
  </si>
  <si>
    <t>Jeannin, Mathieu;Garambois, St√©phane;Gr√©goire, Colette;Jongmans, Denis</t>
  </si>
  <si>
    <t>France;Belgium</t>
  </si>
  <si>
    <t>Saint Martin d'Heres;3000 Leuven</t>
  </si>
  <si>
    <t>Universite Grenoble Alpes;KU Leuven</t>
  </si>
  <si>
    <t>60104653;60025063</t>
  </si>
  <si>
    <t>Jeannin M.</t>
  </si>
  <si>
    <t>Multiconfiguration GPR measurements for geometric fracture characterization in limestone cliffs (Alps)</t>
  </si>
  <si>
    <t>10.1190/1.2194526</t>
  </si>
  <si>
    <t>2-s2.0-33745086286</t>
  </si>
  <si>
    <t>Technology Agency of the Czech Republic</t>
  </si>
  <si>
    <t>102/03/H109</t>
  </si>
  <si>
    <t>TACR</t>
  </si>
  <si>
    <t>['upper bounds', 'upper bound', 'transmitted signal', 'transmit antennas', 'special instances', 'spatial correlation', 'sight matrix', 'sight component', 'receive antennas', 'one end', 'mutual information', 'input multipleoutput', 'iid across', 'general result', 'expected values', 'deterministic line', 'arbitrary snr', 'arbitrary rank', 'arbitrary number', '1 line']</t>
  </si>
  <si>
    <t>Elementary symmetric functions | MIMO | Mutual information | Noncentral wishart | Rician fading</t>
  </si>
  <si>
    <t>We consider Rician fading Multiple-Input MultipleOutput (MIMO) channels where the transmitted signal has complex Gaussian distribution, iid across the transmit antennas. Based on expected values of elementary symmetric functions of complex noncentral Wishart matrices, we derive an upper bound on the average (ergodic) mutual information for arbitrary SNR, arbitrary rank of the deterministic line-of-sight matrix, and arbitrary number of transmit/receive antennas. The Rayleigh fading signal component is allowed to have spatial correlation at one end of the link. Upper bounds for the cases of rank-1 line-of-sight component and pure Rayleigh fading emerge as special instances of the general result. ¬© 2006 IEEE.</t>
  </si>
  <si>
    <t>1415-1421</t>
  </si>
  <si>
    <t>60103653;60013323-113166370;60103653;</t>
  </si>
  <si>
    <t>56394712100;6504297579;7005441452;14013331100</t>
  </si>
  <si>
    <t>Salo, Jari;Mikas, Filip;Vainikainen, Pertti;Ericsson, C. Z.</t>
  </si>
  <si>
    <t>Finland;Czech Republic;Czech Republic</t>
  </si>
  <si>
    <t>Espoo;Prague;Prague</t>
  </si>
  <si>
    <t>Aalto University;Czech Technical University in Prague;Ericsson Microwave Systems</t>
  </si>
  <si>
    <t>60103653;60013323;113166370</t>
  </si>
  <si>
    <t>Salo J.</t>
  </si>
  <si>
    <t>An upper bound on the ergodic mutual information in rician fading MIMO channels</t>
  </si>
  <si>
    <t>10.1109/TWC.2006.1638662</t>
  </si>
  <si>
    <t>2-s2.0-33745094721</t>
  </si>
  <si>
    <t>['wire combination', 'valid emulation', 'two complementary', 'transfer impedance', 'theory predicts', 'survey area', 'suitable conditions', 'static theory', 'static conditions', 'separate bodies', 'sensitive expression', 'restricted range', 'practical parameters', 'point electrodes', 'physical complement', 'phase component', 'parametric study', 'number operation', 'notoriously difficult', 'maintained throughout', 'localized coupling', 'line antenna', 'high conductivity', 'geometrical arrangement', 'geometric effects', 'galvanic coupling', 'frozen ground', 'exploration geophysicists', 'dry soil', 'deviations observed', 'dc technique', 'dc resistivity', 'dc measurement', 'cr instruments', 'cr data', 'coupling properties', 'conventional methodology', 'conductivity method', 'certain conditions', 'capacitive resistivity', 'capacitive measurements', 'apparent resistivity']</t>
  </si>
  <si>
    <t>Terrestrial electricity</t>
  </si>
  <si>
    <t>Capacitive resistivity (CR) is an emerging geophysical technique designed to extend the scope of the conventional methodology of dc resistivity to environments where galvanic coupling is notoriously difficult to achieve - for example, across engineered structures (roads, pavements), hard rock, dry soil, or frozen ground. Conceptually, CR is based on a four-point array capacitively coupled to the ground. Under certain conditions, capacitive measurements of resistivity are equivalent to those obtained with the dc technique, thus making dc interpretation schemes applicable to CR data. The coupling properties of practical sensor realizations are shown to be a function of their geometrical arrangement. Separate bodies of theory are associated with two complementary but distinct sensor types: the capacitive-line antenna and the plate-wire combination. The use of plate-wire combinations results in localized coupling, which, in conjunction with a quasi-static (low-frequency) formulation of the transfer impedance, provides a valid emulation of the dc measurement with point electrodes. A parametric study of the complex, quasi-static transfer impedance reveals the existence of a restricted range of practical parameters that permits successful operation of CR instruments at low induction numbers. Theory predicts that emulating the dc measurement is compromised if low-induction-number operation is not maintained throughout a survey area, as in a zone of high conductivity. Validation of the theory is achieved using specially designed field-scale experiments carried out with a CR instrument capable of measuring the full complex transfer impedance. At intermediate dipole separations, the results are consistent with the predictions of quasi-static theory. Deviations observed in the near and far separation zones can be explained by geometric effects or the breakdown of quasi-static conditions, respectively. Finally, under suitable conditions the phase-sensitive expression for apparent resistivity as a function of the complex transfer impedance is shown to reduce to the classical dc formula for the in-phase component. CR, while capable of emulating dc resistivity, also can be regarded as a physical complement of the inductively coupled ground-conductivity method. ¬© 2006 Society of Exploration Geophysicists.</t>
  </si>
  <si>
    <t>60022706;60022706;60022706;60022706</t>
  </si>
  <si>
    <t>14014026700;7003400411;6603491898;7003755411</t>
  </si>
  <si>
    <t>Kuras, Oliver;Beamish, David;Meldrum, Philip I.;Ogilvy, Richard D.</t>
  </si>
  <si>
    <t>Nottingham</t>
  </si>
  <si>
    <t>British Geological Survey</t>
  </si>
  <si>
    <t>Kuras O.</t>
  </si>
  <si>
    <t>Fundamentals of the capacitive resistivity technique</t>
  </si>
  <si>
    <t>10.1190/1.2194892</t>
  </si>
  <si>
    <t>2-s2.0-33745110287</t>
  </si>
  <si>
    <t>['utilizing soft', 'testing data', 'space optical', 'proposed multi', 'predicted parameters', 'periods considered', 'particularly essential', 'original measurements', 'link availability', 'key parameters', 'improving performance', 'communications systems', 'based tools']</t>
  </si>
  <si>
    <t>The deterioration and deformation of a free-space optical beam wave-front as it propagates through the atmosphere can reduce the link availability and may introduce burst errors thus degrading the performance of the system. We investigate the suitability of utilizing soft-computing (SC) based tools for improving performance of free-space optical (FSO) communications systems. The SC based tools are used for the prediction of key parameters of a FSO communications system. Measured data collected from an experimental FSO communication system is used as training and testing data for a proposed multi-layer neural network predictor (MNNP) used to predict future parameter values. The predicted parameters are essential for reducing transmission errors by improving the antenna's accuracy of tracking data beams. This is particularly essential for periods considered to be of strong atmospheric turbulence. The parameter values predicted using the proposed tool show acceptable conformity with original measurements. ¬© 2006 Optical Society of America.</t>
  </si>
  <si>
    <t>4958-4968</t>
  </si>
  <si>
    <t>60023462;60023462;60023462;60023462;60103653;60103653;;;;;60032325</t>
  </si>
  <si>
    <t>6506630654;14016133800;57207100716;7404940571;6603428065;35353843700;14016379100;55741266800;57218962466;23986573000;56102609000</t>
  </si>
  <si>
    <t>Kazaura, Kamugisha;Omae, Kazunori;Suzuki, Toshiji;Matsumoto, Mitsuji;Mutafungwa, Edward;Korhonen, Timo O.;Murakami, Tadaaki;Takahashi, Koichi;Matsumoto, Hideki;Wakamori, Kazuhiko;Arimoto, Yoshinori</t>
  </si>
  <si>
    <t>Finland;Japan;Japan</t>
  </si>
  <si>
    <t>Espoo;Koganei;Tokyo</t>
  </si>
  <si>
    <t>Aalto University;Japan National Institute of Information and Communications Technology;Waseda University</t>
  </si>
  <si>
    <t>60103653;60032325;60023462</t>
  </si>
  <si>
    <t>Kazaura K.</t>
  </si>
  <si>
    <t>Enhancing performance of next generation FSO communication systems using soft computing-based predictions</t>
  </si>
  <si>
    <t>10.1364/OE.14.004958</t>
  </si>
  <si>
    <t>2-s2.0-33745137782</t>
  </si>
  <si>
    <t>['uncertain parameters', 'two parts', 'truss bridge', 'structural parameters', 'stochastic structure', 'standard deviation', 'respectively described', 'random variable', 'random structures', 'random factors', 'natural frequencies', 'modeshapes obtained', 'material properties', 'dynamic analysis', 'deterministic values', 'computational expressions']</t>
  </si>
  <si>
    <t>Non-stationary ground motion | Random factor method | Seismic random vibration | Uncertainty structures</t>
  </si>
  <si>
    <t>Seismic random vibration analysis of stochastic truss structures is presented. A new method called random factor method is used for dynamic analysis of structures with uncertain parameters, due to variability in their material properties and geometry. Using the random factor method, the natural frequencies and modeshapes of a stochastic structure can be respectively described by the product of two parts, corresponding to the random factors of the structural parameters with uncertainty, and deterministic values of the natural frequencies and modeshapes obtained by conventional finite element analysis. The stochastic truss structure is subjected to stationary or non-stationary random earthquake excitation. Computational expressions for the mean and standard deviation of the mean square displacement and mean square stress are developed by means of the random variable's functional moment method and the algebra synthesis method. An antenna and a truss bridge are used as practical engineering examples to illustrate the application of the random factor method in the seismic response analysis of random structures under stationary or non-stationary random earthquake excitation.</t>
  </si>
  <si>
    <t>Chinese Journal of Mechanical Engineering (English Edition)</t>
  </si>
  <si>
    <t>60028333;60028333</t>
  </si>
  <si>
    <t>55286254200;6603126448</t>
  </si>
  <si>
    <t>Gao, Wei;Kessissoglou, Nicole J.</t>
  </si>
  <si>
    <t>Sydney</t>
  </si>
  <si>
    <t>UNSW Sydney</t>
  </si>
  <si>
    <t>Gao W.</t>
  </si>
  <si>
    <t>Seismic random vibration analysis of stochastic structures using random factor method</t>
  </si>
  <si>
    <t>10.3901/cjme.2006.01.001</t>
  </si>
  <si>
    <t>2-s2.0-33745298294</t>
  </si>
  <si>
    <t>['wave received', 'wave pulses', 'wave pulse', 'time reversal', 'time pulses', 'temporal frequency', 'sent first', 'reversal experiment', 'recorded signals', 'random environment', 'quantity plays', 'novel aspect', 'focus approximately', 'finite aperture', 'decoherence length', 'crucial role', 'consider propagation', 'characterize precisely', 'asymptotic approximations', 'allows us', 'active transducer']</t>
  </si>
  <si>
    <t>Multi frequency | Random medium | Time reversal | Wave propagation</t>
  </si>
  <si>
    <t>We consider propagation and time reversal of wave pulses in a random environment. The focus of our analysis is the development of an expression for the two frequency mutual coherence function for the harmonic wave field. This quantity plays a crucial role in the analysis of many wave propagation phenomena and we illustrate by explicitly considering time reversal in the context of time pulses with a high carrier frequency. In a time-reversal experiment the wave received by an active transducer or antenna (receiver-emitter) array, is recorded in a finite time window and then re-emitted into the medium time reversed, that is, the tails of the recorded signals are sent first. The re-emitted wave pulse will focus approximately on the original source location. We use explicit expressions for the mutual coherence functions and their asymptotic approximations in the regime of long or short propagation distance and a high carrier frequency to analyze the refocusing of the wave pulse in the time reversal experiment. A novel aspect of our analysis is that we are able to characterize precisely the decoherence length in temporal frequency. This allows us to analyze for instance the time reversal experiment when the mirror has a finite aperture in time.</t>
  </si>
  <si>
    <t>783-802</t>
  </si>
  <si>
    <t>Discrete and Continuous Dynamical Systems - Series B</t>
  </si>
  <si>
    <t>60014439;60007278</t>
  </si>
  <si>
    <t>7003965235;6603027227</t>
  </si>
  <si>
    <t>Fannjiang, Albert;Solna, Knut</t>
  </si>
  <si>
    <t>Davis;Irvine</t>
  </si>
  <si>
    <t>University of California, Davis;University of California, Irvine</t>
  </si>
  <si>
    <t>Fannjiang A.</t>
  </si>
  <si>
    <t>Time reversal of parabolic waves and two-frequency wigner distribution</t>
  </si>
  <si>
    <t>10.3934/dcdsb.2006.6.783</t>
  </si>
  <si>
    <t>2-s2.0-33745301542</t>
  </si>
  <si>
    <t>['tissue type', 'tissue classes', 'primary tumor', 'new approach', 'molecular information', 'molecular fingerprint', 'lung cancer', 'known diagnoses', 'eight variables', 'data trained', 'colorectal cancer', 'breast cancer', 'brain metastasis', 'brain metastases', '2006 ).']</t>
  </si>
  <si>
    <t>Biomedical spectroscopy | Chemometric methods | Infrared spectroscopy | Secondary brain tumors</t>
  </si>
  <si>
    <t>This study applies infrared (IR) spectroscopy to distinguish normal brain tissue from brain metastases and to determine the primary tumor of four frequent brain metastases such as lung cancer, colorectal cancer, breast cancer, and renal cell carcinoma. Standard methods sometimes fail to identify the origin of brain metastases. As metastatic cells contain the molecular information of the primary tissue cells and IR spectroscopy probes the molecular fingerprint of cells, IR spectroscopy based methods constitute a new approach to determine the primary tumor of a brain metastasis. IR spectroscopic images were recorded by a FTIR spectrometer equipped with a macro sample chamber and coupled to a focal plane array detector. Unsupervised cluster analysis of IR images revealed variances within each sample and between samples of the same tissue type. Cluster averaged IR spectra of tissue classes with known diagnoses were selected to develop a metric with eight variables. These data trained a supervised classification model based on linear discriminant analysis that was used to identify the origin of 20 cryosections including one brain metastasis with an unknown primary tumor. ¬©Adenine Press (2006).</t>
  </si>
  <si>
    <t>291-298</t>
  </si>
  <si>
    <t>Technology in Cancer Research and Treatment</t>
  </si>
  <si>
    <t>60018353;60018353;60204338;60204338;60018353</t>
  </si>
  <si>
    <t>7005313864;14023666700;7003853981;7006398216;7003884619</t>
  </si>
  <si>
    <t>Krafft, Christoph;Shapoval, Larysa;Sobottka, Stephan B.;Schackert, Gabriele;Salzer, Reiner</t>
  </si>
  <si>
    <t>Dresden;Dresden</t>
  </si>
  <si>
    <t>Universit√§tsklinikum Carl Gustav Carus Dresden;Technische Universit√§t Dresden</t>
  </si>
  <si>
    <t>60204338;60018353</t>
  </si>
  <si>
    <t>Krafft C.</t>
  </si>
  <si>
    <t>Identification of primary tumors of brain metastases by infrared spectroscopic imaging and linear discriminant analysis</t>
  </si>
  <si>
    <t>10.1177/153303460600500311</t>
  </si>
  <si>
    <t>2-s2.0-33745381249</t>
  </si>
  <si>
    <t>['paper proposes', 'mobile station', 'higher number', 'currently used', 'communication engineers', 'bs ).', 'base station']</t>
  </si>
  <si>
    <t>Channel capacity | Feed-back bit | Feedback-type adaptive array antenna | Frequency division duplex</t>
  </si>
  <si>
    <t>Feedback-type Adaptive Array Antenna has been proposed for frequency division duplexed (FDD) system, where the mobile station (MS) measures channel characteristics and sends those back to the base station (BS). Using a higher number of feed-back bits provides better performance. However it wastes channel capacity of the up-link. On the other hand, error in feedback signals transmission causes significant performance degradation. To solve these problems, this paper proposes a method that the MS sends back the difference between the optimum weights calculated at the MS and weights which are currently used at the BS. Bit error rate performance of the system is shown under a realistic propagation condition. Copyright ¬© 2006 The Institute of Electronics, Information and Communication Engineers.</t>
  </si>
  <si>
    <t>1793-1798</t>
  </si>
  <si>
    <t>60011047-60000251;60011047-60000251-119056476</t>
  </si>
  <si>
    <t>8655757200;7005940532</t>
  </si>
  <si>
    <t>Choi, Jeongkeun;Akaiwa, Yoshihiko</t>
  </si>
  <si>
    <t>Kyushu University;IEEE;Society of IEICE Japan</t>
  </si>
  <si>
    <t>60011047;60000251;119056476</t>
  </si>
  <si>
    <t>Choi J.</t>
  </si>
  <si>
    <t>Performance of a base station feedback-type adaptive array antenna with limited number of feedback bits</t>
  </si>
  <si>
    <t>10.1093/ietcom/e89-b.6.1793</t>
  </si>
  <si>
    <t>2-s2.0-33745435190</t>
  </si>
  <si>
    <t>['small microstrip', 'shaped notch', 'proposed antenna', 'ground plane', 'frequency band', 'compact size', 'communication engineers', '9 ghz', '10 db']</t>
  </si>
  <si>
    <t>L-shaped notch | Microstrip-fed | Monopole antennas | Ultra wideband</t>
  </si>
  <si>
    <t>A small microstrip-fed monopole antenna using an L-shaped notch is presented for ultra wideband applications. The proposed antenna, with compact size of 15.5 √ó 21 mm2 including the ground plane, is designed to operate over the frequency band between 3.05 and 10.9 GHz for S11 &lt; -10 dB. Good return loss and radiation pattern characteristics are obtained in the frequency band of interest. Copyright ¬© 2006 The Institute of Electronics, Information and Communication Engineers.</t>
  </si>
  <si>
    <t>1968-1971</t>
  </si>
  <si>
    <t>9043260800;57209049055;56535582400</t>
  </si>
  <si>
    <t>Jung, Jihak;Choi, Wooyoung;Choi, Jaehoon</t>
  </si>
  <si>
    <t>Jung J.</t>
  </si>
  <si>
    <t>A compact broadband antenna with an L-shaped notch</t>
  </si>
  <si>
    <t>10.1093/ietcom/e89-b.6.1968</t>
  </si>
  <si>
    <t>2-s2.0-33745442725</t>
  </si>
  <si>
    <t>['truncating comers', 'square patch', 'rhcp ),', 'polarization diversities', 'pin diode', 'experimental results', 'antenna design', 'also obtained']</t>
  </si>
  <si>
    <t>Diversity antenna | Microstrip antenna | Reconfigurable antenna</t>
  </si>
  <si>
    <t>A novel reconfigurdble microstrip patch antenna with frequency and polarization diversities is proposed. A U-slot is incorporated into a square patch, and a PIN diode is utilized to switch the slot on and off, which realizes the frequency diversity characteristic. The polarization diversities among linear polarization (LP), right-hand circular polarization (RHCP), and left-hand circular polarization (LHCP) are also obtained by switching three PIN diodes on the slot and the truncating comers of a square patch on and off. The antenna design and experimental results are presented.</t>
  </si>
  <si>
    <t>379-382</t>
  </si>
  <si>
    <t>60024872;60024872;60024872;60024872</t>
  </si>
  <si>
    <t>55455644500;11240565000;7005282116;56535582400</t>
  </si>
  <si>
    <t>Chung, Kyungho;Nam, Yongsik;Yun, Taeyeoul;Choi, Jaehoon</t>
  </si>
  <si>
    <t>Chung K.</t>
  </si>
  <si>
    <t>Reconfigurable microstrip patch antenna with switchable polarization</t>
  </si>
  <si>
    <t>10.4218/etrij.06.0205.0132</t>
  </si>
  <si>
    <t>2-s2.0-33745443926</t>
  </si>
  <si>
    <t>['thermal dissipation', 'strongly interacts', 'slr1963 gene', 'quench fluorescence', 'possible existence', 'plant biologists', 'photosystem ii', 'photosynthetic organisms', 'photoprotective mechanism', 'novel roles', 'light conditions', 'indeed phycobilisome', 'fluorescence quenching', 'extramembrane antenna', 'excitation energy', 'essential role', 'energy transferred', 'data suggest', 'chlorophyll antenna', 'blue light']</t>
  </si>
  <si>
    <t>Photosynthetic organisms have developed multiple protective mechanisms to survive under high-light conditions. In plants, one of these mechanisms is the thermal dissipation of excitation energy in the membrane-bound chlorophyll antenna of photosystem II. The question of whether or not cyanobacteria, the progenitor of the chloroplast, have an equivalent photo protective mechanism has long been unanswered. Recently, however, evidence was presented for the possible existence of a mechanism dissipating excess absorbed energy in the phycobilisome, the extramembrane antenna of cyanobacteria. Here, we demonstrate that this photoprotective mechanism, characterized by blue light-induced fluorescence quenching, is indeed phycobilisome-related and that a soluble carotenoid binding protein, ORANGE CAROTENOID PROTEIN (OCP), encoded by the slr1963 gene in Synechocystis PCC 6803, plays an essential role in this process. Blue light is unable to quench fluorescence in the absence of phycobilisomes or OCP. The fluorescence quenching is not ŒîpH-dependent, and it can be induced in the absence of the reaction center II or the chlorophyll antenna, CP43 and CP47. Our data suggest that OCP, which strongly interacts with the thylakoids, acts as both the photoreceptor and the mediator of the reduction of the amount of energy transferred from the phycobilisomes to the photosystems. These are novel roles for a soluble carotenoid protein. ¬© 2006 American Society of Plant Biologists.</t>
  </si>
  <si>
    <t>992-1007</t>
  </si>
  <si>
    <t>60008134;60019615;60019615;60026434;60005247;60008134</t>
  </si>
  <si>
    <t>14024921300;6602163273;7003275007;7005724939;6701512374;7004114169</t>
  </si>
  <si>
    <t>Wilson, Adj√©l√©;Ajlani, Ghada;Verbavatz, Jean Marc;Vass, Imre;Kerfeld, Cheryl A.;Kirilovsky, Diana</t>
  </si>
  <si>
    <t>Hungary;France;France;United States</t>
  </si>
  <si>
    <t>Szeged;Gif-sur-Yvette;Paris;Los Angeles</t>
  </si>
  <si>
    <t>Szegedi Biol√≥giai Kutat√≥k√∂zpontj√°nak;CEA Saclay;CNRS Centre National de la Recherche Scientifique;David Geffen School of Medicine at UCLA</t>
  </si>
  <si>
    <t>60026434;60019615;60008134;60005247</t>
  </si>
  <si>
    <t>Wilson A.</t>
  </si>
  <si>
    <t>A soluble carotenoid protein involved in phycobilisome-related energy dissipation in cyanobacteria</t>
  </si>
  <si>
    <t>10.1105/tpc.105.040121</t>
  </si>
  <si>
    <t>2-s2.0-33745445226</t>
  </si>
  <si>
    <t>['wireless communications', 'using antennas', 'rz ),', 'received waveforms', 'radiated directly', 'manchester encoding', 'light wave', 'given band', 'experiments showed', 'examined using', 'discone antennas', 'discone antenna', 'data generator', 'communication engineers']</t>
  </si>
  <si>
    <t>Discone antenna | Manchester encoding | Ultra wide band | Wireless baseband transmission</t>
  </si>
  <si>
    <t>A baseband transmission scheme for wireless communications has been proposed and examined using a pair of discone antennas for transmission and reception. The wireless baseband transmission scheme radiates a baseband signal stream, such as non-return-to-zero (NRZ), return-to-zero (RZ), or Manchester encoded signals, directly from an antenna. Namely, a carrier in terms of a sinusoidal radio wave or light wave is not used in the transmission. In experiments, baseband pulses generated with a data generator were radiated directly from the discone antenna, and received waveforms were observed with a digital storage oscilloscope. The experiments showed that wireless baseband transmission is realisable when using antennas with a flat amplitude spectrum and a linear phase characteristic, such as discone antennas, over a given band. Manchester encoding is promising for this wireless baseband transmission. Copyright ¬© 2006 The Institute of Electronics, Information and Communication Engineers.</t>
  </si>
  <si>
    <t>1815-1823</t>
  </si>
  <si>
    <t>60032315;60032315-60000251-100518546;60032315-60000251</t>
  </si>
  <si>
    <t>36848958400;7402003995;7102618328</t>
  </si>
  <si>
    <t>Kitagawa, Jun Ichi;Taniguchi, Tetsuki;Karasawa, Yoshio</t>
  </si>
  <si>
    <t>Chofu;New York;</t>
  </si>
  <si>
    <t>The University of Electro-Communications;IEEE;Japan Society of Applied Electromagnetics and Mechanics</t>
  </si>
  <si>
    <t>60032315;60000251;100518546</t>
  </si>
  <si>
    <t>Kitagawa J.I.</t>
  </si>
  <si>
    <t>Wireless baseband transmission experiments</t>
  </si>
  <si>
    <t>10.1093/ietcom/e89-b.6.1815</t>
  </si>
  <si>
    <t>2-s2.0-33745445645</t>
  </si>
  <si>
    <t>['transmission rates', 'spectral efficiency', 'qos requirements', 'practical implementation', 'paper proposes', 'multimedia traffic', 'mimo systems', 'low complexity', 'feedback information', 'communication engineers']</t>
  </si>
  <si>
    <t>Adaptive transmission | MIMO systems | Multimedia traffic</t>
  </si>
  <si>
    <t>This paper proposes an adaptive transmission scheme for MIMO systems to provide different bit error rates and transmission rates for multimedia traffic. The adaptive transmission scheme allocates antennas, rate and power jointly according to the feedback information to satisfy the diverse QoS requirements of the multimedia traffic. Furthermore, an efficient search algorithm with low complexity is proposed for practical implementation. Simulation results show that the proposed scheme improves the spectral efficiency while guaranteeing the QoS requirements of multimedia traffic. Moreover, the proposed search algorithm achieves close optimal performance with great complexity reduction. Copyright ¬© 2006 The Institute of Electronics, Information and Communication Engineers.</t>
  </si>
  <si>
    <t>1939-1942</t>
  </si>
  <si>
    <t>60025278;60025278</t>
  </si>
  <si>
    <t>55619308327;7101688946</t>
  </si>
  <si>
    <t>Zhang, Kai;Niu, Zhisheng</t>
  </si>
  <si>
    <t>Beijing</t>
  </si>
  <si>
    <t>Tsinghua University</t>
  </si>
  <si>
    <t>Zhang K.</t>
  </si>
  <si>
    <t>Joint transmit rate, power and antenna allocation for MIMO systems with multimedia traffic</t>
  </si>
  <si>
    <t>10.1093/ietcom/e89-b.6.1939</t>
  </si>
  <si>
    <t>2-s2.0-33745461382</t>
  </si>
  <si>
    <t>['two open', 'proposed antenna', 'new meander', 'measured results', 'ended strips', 'comparing calculated']</t>
  </si>
  <si>
    <t>Meander antenna | RFID tag antenna | Wideband antenna</t>
  </si>
  <si>
    <t>A new meander-line antenna consisting of two open-ended strips is proposed for a compact and broadband UHF radio frequency identification tag. An equivalent circuit model for the proposed antenna is derived and used to perform a simple and wideband impedance match to an arbitrary complex impedance of a tag chip without any additional matching network. The performance of the proposed antenna is validated by comparing calculated and measured results, which show good agreement.</t>
  </si>
  <si>
    <t>383-385</t>
  </si>
  <si>
    <t>60001558;60001558;60001558</t>
  </si>
  <si>
    <t>8908249400;12767145100;7003471086</t>
  </si>
  <si>
    <t>Son, Hae Won;Choi, Gil Young;Pyo, Cheol Sig</t>
  </si>
  <si>
    <t>Son H.</t>
  </si>
  <si>
    <t>Open-ended two-strip meander-line antenna for RFID tags</t>
  </si>
  <si>
    <t>10.4218/etrij.06.0205.0077</t>
  </si>
  <si>
    <t>2-s2.0-33745472828</t>
  </si>
  <si>
    <t>['towel performance', 'tested according', 'softener etc', 'selected physical', 'results obtained', 'relevant standards', 'production parameters', 'pile height', 'experimental study', 'dimensional variation', 'aerial density']</t>
  </si>
  <si>
    <t>Dimensional variation | Hydrophility | Performance of towels</t>
  </si>
  <si>
    <t>In this experimental study, the relationship between the towel performance (hydrophility and dimensional variation properties) and selected physical &amp; production parameters such as pile height, aerial density, type of softener etc. was obtained. For this purpose, the degrees of hydrophility and dimensional variation after washing the selected towel samples were tested according to the relevant standards, and the results obtained were analysed.</t>
  </si>
  <si>
    <t>64-70</t>
  </si>
  <si>
    <t>April/June 2006</t>
  </si>
  <si>
    <t>12809743800;7004398213</t>
  </si>
  <si>
    <t>Zervent, Belkis;Ko√ß, Erdem</t>
  </si>
  <si>
    <t>Zervent B.</t>
  </si>
  <si>
    <t>An experimental approach on the perfomance of towels part II. Degree of hydrophility and dimensional variation</t>
  </si>
  <si>
    <t>2-s2.0-33745492182</t>
  </si>
  <si>
    <t>['sectored coverage', 'proposed antenna', 'much lighter', 'microstrip structures', 'environmental hazard', 'dielectric cover', 'design aspects', 'cheaper solution']</t>
  </si>
  <si>
    <t>Dielectric cover | Environmental hazard | Patch - Probe junction | Simple region | U-shaped</t>
  </si>
  <si>
    <t>In this paper, we will present a new computer aided design for microstrip antenna element with U-shaped rectangular patch for sectored coverage of base station antennas of 900 MHz system is proposed for improving antenna performance in terms of gain and bandwidth. A dielectric cover is used to protect the patch against environmental hazard. We have present also another solution using air dielectric as a superstrate, which is a much lighter and cheaper solution. A Green's function based mixed potential integral equation in conjunction with the method of moments is implemented for the formulation and analysis of the microstrip structures. For this contribution, design aspects and the obtained simulated results for the proposed antenna are presented.</t>
  </si>
  <si>
    <t>961-969</t>
  </si>
  <si>
    <t>60068800;60068800;60033154</t>
  </si>
  <si>
    <t>14026922600;14026619900;7005104207</t>
  </si>
  <si>
    <t>Hamiti, Enver;Ahma, Luan;Sebak, Abdel Razik</t>
  </si>
  <si>
    <t>Serbia;Canada</t>
  </si>
  <si>
    <t>Pristina;Montreal</t>
  </si>
  <si>
    <t>Universiteti i Prishtines;Concordia University</t>
  </si>
  <si>
    <t>60068800;60033154</t>
  </si>
  <si>
    <t>Hamiti E.</t>
  </si>
  <si>
    <t>Computer aided design of U-shaped rectangular patch microstrip antenna for base station antennas of 900 MHz system</t>
  </si>
  <si>
    <t>2-s2.0-33745572015</t>
  </si>
  <si>
    <t>['unreasonable values', 'unreasonable undulation', 'typical psf', 'two pieces', 'two improvements', 'second improvement', 'scanning footprint', 'satellite orbit', 'refine hardware', 'reasonable estimation', 'proposals made', 'priori information', 'poorest resolution', 'pocs method', 'paper proposes', 'occasionally appeared', 'observational simulation', 'neighboring footprints', 'method used', 'method estimates', 'main beam', 'lowest frequency', 'likely estimate', 'iterative calculation', 'inverse problem', 'ice margins', 'ice floes', 'ground surface', 'ground information', 'footprint moves', 'first improvement', 'every spot', 'estimated results', 'electromagnetic characteristics', 'easily attained', 'current method', 'clearly retrieved', 'case study', 'brightness temperature', 'applies rotation', 'aperture antennas', 'antenna patterns', 'angular change', 'also taken', 'also introduced', 'advanced method', '50 km']</t>
  </si>
  <si>
    <t>Inverse problem | Microwave radiometry | Satellites | Sea ice</t>
  </si>
  <si>
    <t>The proposals made for improving ground resolution in satellite microwave radiometry primarily seek to sharpen the main beam and refine hardware. However, deformation and changes in electromagnetic characteristics with scanning still significantly affect the antenna patterns of large-aperture antennas. This paper proposes an advanced method with two improvements. The first improvement is related to the method used to obtain a point spreading function (PSF) filter at every spot of interest in the scanning footprint. The method estimates only a typical PSF of the footprint just below the satellite orbit and applies rotation by the angular change that occurs as the footprint moves and rotates with scanning. The second improvement is to introduce a projection onto convex sets (POCS) method into the iterative calculation to solve the inverse problem and to find the most likely estimate of ground information. Two pieces of a priori information are also introduced in the iteration to achieve rapid convergence and reasonable estimation: The brightness temperature of the ground surface is 1) smooth and 2) nonnegative. Correlations between estimated results are also taken between neighboring footprints after retrieval, and convergence is easily attained in the iteration. As no practical satellite data were available, an observational simulation was used as a case study at the lowest frequency (6.9 GHz), which has the poorest resolution. In this case study, ice margins were clearly retrieved by the algorithm when ice floes were 50 km or more apart. Irregularities like ringing, unreasonable undulation, or unreasonable values have occasionally appeared with the current method, but are absent with the proposed improved inversion method used in combination with a POCS method. ¬© 2006 IEEE.</t>
  </si>
  <si>
    <t>219-229</t>
  </si>
  <si>
    <t>IEEE Journal of Oceanic Engineering</t>
  </si>
  <si>
    <t>60004176;60019983</t>
  </si>
  <si>
    <t>7404559419;7102053668</t>
  </si>
  <si>
    <t>Sasaki, Yasunori;Teramoto, Kenbu</t>
  </si>
  <si>
    <t>Saga;Yokosuka</t>
  </si>
  <si>
    <t>Saga University;National Defense Academy of Japan</t>
  </si>
  <si>
    <t>60019983;60004176</t>
  </si>
  <si>
    <t>Sasaki Y.</t>
  </si>
  <si>
    <t>Improved satellite ground resolution for sea-ice observation using an inversion method and a priori information</t>
  </si>
  <si>
    <t>10.1109/JOE.2006.858359</t>
  </si>
  <si>
    <t>2-s2.0-33745609517</t>
  </si>
  <si>
    <t>National Center for Research Resources</t>
  </si>
  <si>
    <t>P41RR014075</t>
  </si>
  <si>
    <t>NCRR</t>
  </si>
  <si>
    <t>['soccer ball', 'shaped array', 'quantitatively evaluated', 'peak g', 'noise ratio', 'noise amplification', 'human images', 'factor performance', 'factor 59', 'commercial eight', 'closely fit', 'channel values', 'channel array']</t>
  </si>
  <si>
    <t>32-channel | g-factor | Phased array | RF coil design | SNR</t>
  </si>
  <si>
    <t>A 32-channel 3T receive-only phased-array head coil was developed for human brain imaging. The helmet-shaped array was designed to closely fit the head with individual overlapping circular elements arranged in patterns of hexagonal and pentagonal symmetry similar to that of a soccer ball. The signal-to-noise ratio (SNR) and noise amplification (g-factor) in accelerated imaging applications were quantitatively evaluated in phantom and human images and compared with commercially available head coils. The 32-channel coil showed SNR gains of up to 3.5-fold in the cortex and 1.4-fold in the corpus callosum compared to a (larger) commercial eight-channel head coil. The experimentally measured g-factor performance of the helmet array showed significant improvement compared to the eight-channel array (peak g-factor 59% and 26% of the eight-channel values for four- and fivefold acceleration). The performance of the arrays is demonstrated in high-resolution and highly accelerated brain images. ¬© 2006 Wiley-Liss, Inc.</t>
  </si>
  <si>
    <t>216-223</t>
  </si>
  <si>
    <t>Magnetic Resonance in Medicine</t>
  </si>
  <si>
    <t>60029929;60029929;60028673;100377741;60028673;60029929</t>
  </si>
  <si>
    <t>8986695100;9637946500;8301907700;7801332754;15035741700;7005456528</t>
  </si>
  <si>
    <t>Wiggins, Graham C.;Triantafyllou, C.;Potthast, A.;Reykowski, A.;Nittka, M.;Wald, L. L.</t>
  </si>
  <si>
    <t>United States;Germany;United States</t>
  </si>
  <si>
    <t>Boston;Munich;Gainesville</t>
  </si>
  <si>
    <t>Massachusetts General Hospital;Siemens AG;Invivo Corporation</t>
  </si>
  <si>
    <t>60029929;60028673;100377741</t>
  </si>
  <si>
    <t>Wiggins G.C.</t>
  </si>
  <si>
    <t>32-Channel 3 tesla receive-only phased-array head coil with soccer-ball element geometry</t>
  </si>
  <si>
    <t>10.1002/mrm.20925</t>
  </si>
  <si>
    <t>2-s2.0-33745685594</t>
  </si>
  <si>
    <t>National Institute of Biomedical Imaging and Bioengineering</t>
  </si>
  <si>
    <t>R01EB007829</t>
  </si>
  <si>
    <t>NIBIB</t>
  </si>
  <si>
    <t>['varying length', 'two inherently', 'tuning elements', 'tuning capacitances', 'thumb ."', 'substrate thickness', 'strip detectors', 'strip detector', 'snr improves', 'parallel mri', 'numerical method', 'numerical electromagnetic', 'noise ratio', 'mri defector', 'moderately thin', 'loop coils', 'ground plane', 'given application', 'dielectric substrate', 'dielectric constant', 'depth ).', 'decoupled strips', 'central question', 'also addressed', '5 tesla']</t>
  </si>
  <si>
    <t>Detectors | MRI coils | Optimization | Phased-array | Signal-to-noise ratio</t>
  </si>
  <si>
    <t>An MRI defector is formed from a conducting strip separated by a dielectric substrate from a ground plane, and tuned to a quarter-wavelength. By distributing discrete tuning elements along the strip, the geometric design may be adjusted to optimize the signal-to-noise ratio (SNR) for a given application. Here a numerical electromagnetic (EM) method of moments (MoM) is applied to determine the length, width, substrate thickness, dielectric constant, and number of tuning elements that yield the best intrinsic SNR (ISNR) of the strip detector at 1.5 Tesla. The central question of how strip performance compares with that of a conventional optimized loop coil is also addressed. The numerical method is validated against the known ISNR performance of loop coils, and its ability to predict the tuning capacitances and performance of seven experimental strip detectors of varying length, width, substrate thickness, and dielectric constant. We find that strip detectors with low-dielectric constant, moderately thin-substrate, and length about 1.3 (¬±0.2) times the depth of interest perform best. The ISNR of strips is comparable to that of loops (i.e., higher close to the detector but lower at depth). The SNR improves with two inherently-decoupled strips, whose sensitivity profile is well-suited to parallel MRI. The findings are summarized as design "rules of thumb." ¬© 2006 Wiley-Liss, Inc.</t>
  </si>
  <si>
    <t>157-166</t>
  </si>
  <si>
    <t>7408039959;24758040100</t>
  </si>
  <si>
    <t>Kumar, Ananda;Bottomley, Paul A.</t>
  </si>
  <si>
    <t>Kumar A.</t>
  </si>
  <si>
    <t>Optimizing the intrinsic signal-to-noise ratio of MRI strip detectors</t>
  </si>
  <si>
    <t>10.1002/mrm.20915</t>
  </si>
  <si>
    <t>2-s2.0-33745713968</t>
  </si>
  <si>
    <t>GR/S58782</t>
  </si>
  <si>
    <t>['spatial processing', 'simply via', 'significant interest', 'results suggest', 'relaying techniques', 'paper focuses', 'multiple relays', 'multiple antennas', 'mobile communications', 'forward relaying', 'combines amplify', 'best approach', 'also investigate']</t>
  </si>
  <si>
    <t>Antenna Array Processing | Multihop | Multiple Input Multiple Output | Wireless Relaying</t>
  </si>
  <si>
    <t>Recently there has been significant interest in the use of multihop wireless links for use in mobile communications. In such a system, data is forwarded by one or more relays from the source to the destination, rather than simply via a direct wireless link. This paper focuses on how such techniques can be combined with antenna array processing techniques, where multiple antennas are used at each terminal. We discuss a novel multihop approach called hybrid relaying, which combines amplify and forward relaying with spatial processing. Its performance is compared with other relaying techniques. We also investigate the best approach to exploiting the availability of multiple relays. Our results suggest it is better to use the single best relay to forward to the destination than to try to forward signals via multiple relays.</t>
  </si>
  <si>
    <t>103-106</t>
  </si>
  <si>
    <t>60027272;60027272;60027272</t>
  </si>
  <si>
    <t>55498731300;35581784000;35253524100</t>
  </si>
  <si>
    <t>Thompson, John S.;Grant, Peter M.;Fan, Yijia</t>
  </si>
  <si>
    <t>Edinburgh</t>
  </si>
  <si>
    <t>The University of Edinburgh</t>
  </si>
  <si>
    <t>Thompson J.</t>
  </si>
  <si>
    <t>An introduction to multihop multi - Antenna communications</t>
  </si>
  <si>
    <t>10.1515/FREQ.2006.60.5-6.103</t>
  </si>
  <si>
    <t>2-s2.0-33745768809</t>
  </si>
  <si>
    <t>['working directly', 'tutorial introduction', 'subject since', 'standards spanning', 'specialized fields', 'signal processing', 'researcher wishing', 'raus ).', 'radio frequency', 'photonic beamsteering', 'paper provides', 'overall introduction', 'one hand', 'microwave access', 'low loss', 'increasing interest', 'high bandwidth', 'find applications', 'enabling technology', 'electromagnetic interference', 'dynamical reconfiguration', 'coverage area', 'comprehensive background', 'central office', 'arraycd antennas', 'added value']</t>
  </si>
  <si>
    <t>Microwave photonic filters are photonic subsystems designed with the aim of carrying equivalent tasks to those of an ordinary microwave filter within a radio frequency (RF) system or link, bringing supplementary advantages inherent to photonics such as low loss, high bandwidth, immunity to electromagnetic interference (EMI), tunability, and reconfigurability. There is an increasing interest in this subject since, on one hand, emerging broadband wireless access networks and standards spanning from universal mobile telecommunications system (UMTS) to fixed access picocellular networks and including wireless local area network (WLAN), World Interoperability for Microwave Access, Inc. (WIMAX), local multipoint distribution service (LMDS), etc., require an increase in capacity by reducing the coverage area. An enabling technology to obtain this objective is based on radio-over-fiber (RoF) systems where signal processing is carried at a central office to where signals are carried from inexpensive remote antenna units (RAUs). On the other hand, microwave photonic filters can find applications in specialized fields such as radar and photonic beamsteering of phascd-arraycd antennas, where dynamical reconfiguration is an added value. This paper provides a tutorial introduction of this subject to the reader not working directly in the field but interested in getting an overall introduction of the subject and also to the researcher wishing to get a comprehensive background before working on the subject. ¬© 2006 IEEE.</t>
  </si>
  <si>
    <t>201-229</t>
  </si>
  <si>
    <t>Journal of Lightwave Technology</t>
  </si>
  <si>
    <t>60000251-120559154-60117547;60000251-60117547;60000251-60117547</t>
  </si>
  <si>
    <t>7102722103;7006293956;57197372570</t>
  </si>
  <si>
    <t>Capmany, Jos√©;Ortega, Beatriz;Pastor, Daniel</t>
  </si>
  <si>
    <t>Spain;United States;Spain</t>
  </si>
  <si>
    <t>Valencia;New York;</t>
  </si>
  <si>
    <t>Instituto de Telecomunicaciones y Aplicaciones Multimedia;IEEE;OSA</t>
  </si>
  <si>
    <t>60117547;60000251;120559154</t>
  </si>
  <si>
    <t>Capmany J.</t>
  </si>
  <si>
    <t>A tutorial on microwave photonic filters</t>
  </si>
  <si>
    <t>10.1109/JLT.2005.860478</t>
  </si>
  <si>
    <t>2-s2.0-33745769631</t>
  </si>
  <si>
    <t>Eidgen√∂ssischen Departement f√ºr Wirtschaft, Bildung und Forschung</t>
  </si>
  <si>
    <t>WBF</t>
  </si>
  <si>
    <t>['user multiple', 'tight coupling', 'rank enhancement', 'radio channel', 'proposed organizing', 'low requirements', 'central unit', 'base stations', 'additionally profits']</t>
  </si>
  <si>
    <t>Channel estimation | Cooperative antennas | Distributed antennas | MIMO</t>
  </si>
  <si>
    <t>Cooperative antenna systems have become a hot research topic and promise significant performance gains w.r.t. throughput and capacity. For cellular mobile radio systems cooperation between base stations (BSs) - leading to a multi-user multiple-in multiple-cut (MU-MIMO) approach - is very promising. It combines interference mitigation with spatial division multiplexing (SDM) and additionally profits from rank enhancement of the radio channel. To avoid the need for a central unit (CU and tight coupling of BSs in a distributed joint transmission (JT) scheme has been proposed organizing the cooperation of the BSs over the air. While combining the benefits of significantly increased system performance and low requirements to the backbone network new challenges have to be faced. Here optimized channel estimation for the distributed service area (dSA) concept is proposed and analyzed.</t>
  </si>
  <si>
    <t>116-119</t>
  </si>
  <si>
    <t>60028673;60028673;60028673;60028673</t>
  </si>
  <si>
    <t>6602473628;6602353533;7402527169;56207625400</t>
  </si>
  <si>
    <t>Zirwas, Wolfgang;Weckerle, Martin;Costa, Elena;Schulz, Egon</t>
  </si>
  <si>
    <t>Munich</t>
  </si>
  <si>
    <t>Siemens AG</t>
  </si>
  <si>
    <t>Zirwas W.</t>
  </si>
  <si>
    <t>Channel estimation for distributed cooperative antenna systems</t>
  </si>
  <si>
    <t>10.1515/FREQ.2006.60.5-6.116</t>
  </si>
  <si>
    <t>2-s2.0-33745770187</t>
  </si>
  <si>
    <t>Ministry of Science and Technology of the People's Republic of China</t>
  </si>
  <si>
    <t>2002AA601120</t>
  </si>
  <si>
    <t>MOST</t>
  </si>
  <si>
    <t>['vesicle collapsing', 'ultrasonic treatment', 'ultrasonic inhibition', 'significantly inhibited', 'sight preservation', 'rights reserved', 'results showed', 'pc ),', 'paper examined', 'microcystins formation', 'cyanobacterial photosynthesis', 'cyanobacterial growth', 'cell growth', 'cell fracturing']</t>
  </si>
  <si>
    <t>Chlorophyll a | Cyanobacteria | Microcystins | Phycocyanins | Sonication</t>
  </si>
  <si>
    <t>Excessive cyanobacterial growth in eutrophic water sources has been a serious environmental problem, and both sight preservation and drinking water production demand control of cyanobacterial growth in water. Ultrasonic treatment was reported to effectively inhibit cyanobacterial growth through vesicle collapsing and cell fracturing, but little was known about the change of cyanobacterial photosynthesis during sonication. This paper examined the ultrasonic inhibition of Microcystis aeruginosa cell growth and extracellular microcystins release, and the instant ultrasonic decreases of antenna complexes like cyanobacterial chlorophyll a and phycocyanins (PC), and the oxygen evolution rate. The results showed that sonication effectively damaged antenna complexes, slowed down the photo-activity, which significantly inhibited the cell growth and microcystins formation and release. ¬© 2005 Elsevier B.V. All rights reserved.</t>
  </si>
  <si>
    <t>501-505</t>
  </si>
  <si>
    <t>Ultrasonics Sonochemistry</t>
  </si>
  <si>
    <t>60025278;60032356;60013789;60025278</t>
  </si>
  <si>
    <t>7405267554;55557931400;56070559400;57199068574</t>
  </si>
  <si>
    <t>Zhang, Guangming;Zhang, Panyue;Liu, Hong;Wang, Bo</t>
  </si>
  <si>
    <t>Changsha;Beijing;Beijing</t>
  </si>
  <si>
    <t>Hunan University;Tsinghua University;Beihang University</t>
  </si>
  <si>
    <t>60032356;60025278;60013789</t>
  </si>
  <si>
    <t>Zhang G.</t>
  </si>
  <si>
    <t>Ultrasonic damages on cyanobacterial photosynthesis</t>
  </si>
  <si>
    <t>S1350417705001069</t>
  </si>
  <si>
    <t>10.1016/j.ultsonch.2005.11.001</t>
  </si>
  <si>
    <t>2-s2.0-33745928439</t>
  </si>
  <si>
    <t>['wide range', 'water samples', 'target compounds', 'studied range', 'spe ).', 'six nsaids', 'simultaneous determination', 'respective advantages', 'recoveries ranged', 'reached limits', 'phase extraction', 'observed neither', 'nsaids evaluated', 'mass spectrometry', 'line spe', 'line coupling', 'lichrolut rp', 'investigated sorbents', 'final analysis', 'environmental waters', 'breakthrough volume', 'best one', 'also evaluated', '70 ml', '50 ml', '5 %.', '30 ml', '2000 ml', '200 ml', '20 ml', '100 ml', '10 ml', '1 range']</t>
  </si>
  <si>
    <t>Column liquid chromatography | LC-diode array detection-mass spectrometry | On-line and off-line enrichment | Solid-phase extraction | Water analysis</t>
  </si>
  <si>
    <t>Two different procedures for simultaneous determination of six NSAIDs (diflunisal, diclofenac, fenoprofen, ibuprofen, naproxen and tolmetin) in environmental waters are described. Final analysis of target compounds is performed by reversed-phase liquid chromatography - diode array detection and mass spectrometry (HPLC-DAD and LC-MS), whereas sample preparation is based on solid-phase extraction (SPE). A variety of sorbents and their respective advantages and disadvantages are discussed. For the off-line SPE of NSAIDs from water samples, a LiChrolut RP-18 was selected out of all investigated sorbents. In case of on-line coupling of SPE with chromatographic system LiChrosphere RP-18 was selected as the best one in terms of recovery of NSAIDs evaluated, RSD and availability. The applicability of the method was also evaluated. Method detection limits were in the range of 0.7-94 ng L -1 . Recoveries ranged from 96 to 109% and relative standard deviations were lower than 5%. The procedures were shown to be linear over a wide range of concentration, exhibited satisfactory repeatability and accuracy, and reached limits of detection in the low ng L -1 range. No breakthrough volume was observed neither for off-line SPE (in the studied range of 100, 200, 300, 500, 700, 1000 and 2000 mL of tap water sample) nor for on-line SPE (in the wide range of 10 mL, 20 mL, 30 mL, 50 mL, 70 mL, 100 mL and 200 mL of tap water sample). ¬© 2006 Friedr. Vieweg &amp; Sohn/GWV Fachverlage GmbH.</t>
  </si>
  <si>
    <t>13-21</t>
  </si>
  <si>
    <t>Chromatographia</t>
  </si>
  <si>
    <t>60027012;60027012;60027012;60027012</t>
  </si>
  <si>
    <t>6603318931;6507400692;7006011636;7007063399</t>
  </si>
  <si>
    <t>Kot-Wasik, A.;Dƒôbska, J.;Wasik, A.;Namie≈õnik, J.</t>
  </si>
  <si>
    <t>Kot-Wasik A.</t>
  </si>
  <si>
    <t>Determination of non-steroidal anti-inflammatory drugs in natural waters using off-line and on-line SPE followed by LC coupled with DAD-MS</t>
  </si>
  <si>
    <t>10.1365/s10337-006-0797-7</t>
  </si>
  <si>
    <t>2-s2.0-33745948767</t>
  </si>
  <si>
    <t>['ultimate performance', 'transmit technology', 'thereinafter referred', 'simo one', 'signal acquisition', 'rao bound', 'performance gain', 'noncoherent synchronization', 'maximum likelihood', 'ir systems', 'general case', 'faded environments', 'es ),', 'employing ultra', 'e .,', 'contribution focuses', 'antenna technology', 'also evaluated']</t>
  </si>
  <si>
    <t>Cramer-Rao bound (CRb) | Multi-antenna | Multiple input multiple output (MIMO) fading channels | Noncoherent maximum likelihood (ML) synchronization | Ultra-wideband impulse radio (UWB-IR)</t>
  </si>
  <si>
    <t>This contribution focuses on the maximum likelihood (ML) noncoherent synchronization of multi-antenna transceivers working in faded environments and employing ultra-wideband impulse radio (UWB-IR) transmit technology. In particular, the Cramer-Rao bound (CRB) is derived for the general case of multiple input multiple output (MIMO) UWB-IR systems and used to compare the ultimate performance of three basic transmit schemes, thereinafter referred to as single input multiple output (SIMO), MIMO equal signaling (MIMO-ES), and MIMO orthogonal signaling (MIMO-OS) ones. Thus, the noncoherent ML synchronizer is developed for the better performing transmit scheme (i.e., the SIMO one) and its performance is evaluated under both signal acquisition and tracking operating conditions. The performance gain in the synchronization of UWB-IR signals arising by the utilization of the multi-antenna technology is also evaluated. ¬© 2006 KICS.</t>
  </si>
  <si>
    <t>194-203</t>
  </si>
  <si>
    <t>Journal of Communications and Networks</t>
  </si>
  <si>
    <t>60032350;60032350;60032350;60032350</t>
  </si>
  <si>
    <t>7006549462;23391884200;6506658022;8552714800</t>
  </si>
  <si>
    <t>Baccarelli, Enzo;Biagi, Mauro;Pelizzoni, Cristian;Cordeschi, Nicola</t>
  </si>
  <si>
    <t>Rome</t>
  </si>
  <si>
    <t>Sapienza Universit√† di Roma</t>
  </si>
  <si>
    <t>Baccarelli E.</t>
  </si>
  <si>
    <t>Multi-antenna noncoherent ML synchronization for UWB-IR faded channels</t>
  </si>
  <si>
    <t>10.1109/jcn.2006.6182748</t>
  </si>
  <si>
    <t>2-s2.0-33746002277</t>
  </si>
  <si>
    <t>['uwb frequencies', 'size reduction', 'proposed antenna', 'planar broad', 'fdtd analyses', 'fan shape', 'experimentally evaluated', 'diamond shape', 'design guideline', 'broadband characteristics', 'bowtie shape', '6 ghz']</t>
  </si>
  <si>
    <t>Microstrip line feed | Printed dipole antenna | Self-complementary | UWB | Wide band</t>
  </si>
  <si>
    <t>In UWB wireless communications systems, communication is performed with frequency resources covering several gigahertz. Therefore, antennas with broadband characteristics are required. In this paper, a planar broad-band antenna consisting of a self-complementary radiating element and a tapered microstrip line is proposed. First, FDTD analyses are performed for a printed dipole antenna consisting of self-complementary radiating elements of diamond shape, fan shape, and bowtie shape. It is shown that the diamond-shaped radiating element is advantageous for size reduction. Next, a design guideline for the printed dipole antenna combining a tapered microstrip line with a self-complementary radiating element is investigated. Based on the results of the investigation, an antenna that covers the UWB frequencies (3.1 to 10.6 GHz) approved by the FCC is designed and fabricated. Its characteristics are experimentally evaluated for confirmation of the effectiveness of the proposed antenna. ¬© 2006 Wiley Periodicals, Inc.</t>
  </si>
  <si>
    <t>62-74</t>
  </si>
  <si>
    <t>60014652;60014652;60014652;60194079</t>
  </si>
  <si>
    <t>14043382200;56447440200;7102428761;7410407037</t>
  </si>
  <si>
    <t>Ameya, Michitaka;Yamamoto, Manabu;Nojima, Toshio;Ito, Kiyohiko</t>
  </si>
  <si>
    <t>Tomakomai;Sapporo</t>
  </si>
  <si>
    <t>National Institute of Technology, Tomakomai College;Hokkaido University</t>
  </si>
  <si>
    <t>60194079;60014652</t>
  </si>
  <si>
    <t>Ameya M.</t>
  </si>
  <si>
    <t>Broadband printed dipole antenna employing self-complementary radiating element and microstrip line feed</t>
  </si>
  <si>
    <t>10.1002/ecja.20299</t>
  </si>
  <si>
    <t>2-s2.0-33746120360</t>
  </si>
  <si>
    <t>['station antenna', 'simulation based', 'proposed approach', 'present method', 'phase within', 'multiple reflections', 'feed circuit']</t>
  </si>
  <si>
    <t>Array antenna | Feed circuit | Least square method | Multiple reflection | S parameters</t>
  </si>
  <si>
    <t>When a feed circuit cannot assure isolation between terminals in a mobile communications base-station antenna, the excitation distribution deviates from the desired values due to multiple reflections between components. Therefore, the desired radiation characteristics cannot be obtained. Also, it is not easy to derive the lengths of the transmission lines adjusting the phase within the feed circuit (fine-tuning cables). In this paper, using the S parameters of each component and the antenna, the feed circuit is optimized by deriving the fine-tuning cable lengths based on a nonlinear optimization method, realizing a desired excitation profile. A simulation based on the newly derived theory and actual measurements confirmed the effectiveness of the proposed approach. The present method does not require several adjustments with the feed circuit. The method is promising as a real calibration method for array antenna feed systems. ¬© 2006 Wiley Periodicals, Inc.</t>
  </si>
  <si>
    <t>60101699;60101699;60101699;60101699;60101699</t>
  </si>
  <si>
    <t>35194632500;7102537181;7004094949;7004961264;7403067757</t>
  </si>
  <si>
    <t>Takemura, Nobuyasu;Miyashita, Hiroaki;Sunahara, Yonehiko;Chiba, Isamu;Makino, Shigeru</t>
  </si>
  <si>
    <t>Tokyo</t>
  </si>
  <si>
    <t>Mitsubishi Electric Corporation</t>
  </si>
  <si>
    <t>Takemura N.</t>
  </si>
  <si>
    <t>Realistic calibration method for mobile base-station array antennas with multi-reflection of feed circuits and mutual couplings between radiating elements taken into account</t>
  </si>
  <si>
    <t>10.1002/ecja.20315</t>
  </si>
  <si>
    <t>2-s2.0-33746138627</t>
  </si>
  <si>
    <t>['weighting coefficients', 'system performance', 'space orthogonal', 'significant degradation', 'signal subspace', 'projects onto', 'projection transform', 'performance evaluation', 'noise ratio', 'maximum eigenvalue', 'jamming signals', 'herein propose', 'eigenvector corresponding', 'desired signal', 'correlation matrix', 'computer simulation', 'blind processing', 'array antenna']</t>
  </si>
  <si>
    <t>Adaptive array | Blind processing | Jamming signal suppression | Orthogonal projection | Radar</t>
  </si>
  <si>
    <t>A problem in radar is the significant degradation in system performance when the power of jamming electromagnetic signals is larger than the desired signal. To address this problem, we herein propose a blind jamming signal suppression method using an array antenna. The proposed method determines the matrix that projects onto the space orthogonal to the signal subspace of the jamming signals from the eigenvectors of the correlation matrix of the received signal composed of the jamming signal component. Then the projection transform is applied to the received signal vector containing the desired signal. By using the eigenvector corresponding to the maximum eigenvalue of the correlation matrix of the output signal vector of the transform as the weighting coefficients, the signal-to-noise ratio (SNR) is improved by maximum ratio combining of the desired signal component. Based on a performance evaluation by computer simulation, the jamming signal suppression capability exhibits improvement compared to the power inversion adaptive array of the same blind processing. ¬© 2006 Wiley Periodicals, Inc.</t>
  </si>
  <si>
    <t>45-53</t>
  </si>
  <si>
    <t>35605636800;14044222300;7402255495;7102537181;7403067757</t>
  </si>
  <si>
    <t>Kihira, Kazunari;Takahashi, Ryuhei;Hirata, Kazufumi;Miyashita, Hiroaki;Makino, Shigeru</t>
  </si>
  <si>
    <t>Kihira K.</t>
  </si>
  <si>
    <t>An adaptive array antenna using blind extraction of signal subspace in radar</t>
  </si>
  <si>
    <t>10.1002/ecja.20303</t>
  </si>
  <si>
    <t>2-s2.0-33746140135</t>
  </si>
  <si>
    <t>['wave frequencies', 'various improvements', 'technique involves', 'standard equipment', 'spatial distribution', 'scattered field', 'receiver positions', 'physical components', 'object function', 'long bones', 'fr ).', 'far field', 'cortical thickness', 'clinical practice', 'born approximation', 'acoustical properties']</t>
  </si>
  <si>
    <t>2D-ring antenna | Born approximation | Children's bones imaging | Ultrasonic tomography</t>
  </si>
  <si>
    <t>Echography is one of the first-line techniques used in clinical practice to diagnose osteoarticular diseases in children. However, this technique involves the use of standard equipment, which is not adapted to the morphology or the acoustical properties of children's bones. In this study, we developed an ultrasonic tomography method for measuring the cortical thickness of children's long bones. Ultrasonic tomography gives cross-sectional images showing the spatial distribution of some of the physical components of an object, based on scattered ultrasound measurements. These measurements are carried out using variably dense sets of transmitter and receiver positions and various the wave frequencies. We solved this inverse scattering problem using a Born approximation, which yields an attractively simple linear relation between the object function and the scattered field, particularly in the far field. Experiments with a 2D-ring antenna show the applicability of the method and its various improvements to bone thickness imaging. (E-mail: lasaygues@lma.cnrs-mrs.fr). ¬© 2006 World Federation for Ultrasound in Medicine &amp; Biology.</t>
  </si>
  <si>
    <t>1215-1227</t>
  </si>
  <si>
    <t>Ultrasound in Medicine and Biology</t>
  </si>
  <si>
    <t>Lasaygues, Philippe</t>
  </si>
  <si>
    <t>Marseille</t>
  </si>
  <si>
    <t>LMA Laboratoire de M√©canique et d'Acoustique</t>
  </si>
  <si>
    <t>Lasaygues P.</t>
  </si>
  <si>
    <t>Assessing the cortical thickness of long bone shafts in children, using two-dimensional ultrasonic diffraction tomography</t>
  </si>
  <si>
    <t>S0301562906015791</t>
  </si>
  <si>
    <t>10.1016/j.ultrasmedbio.2006.04.011</t>
  </si>
  <si>
    <t>2-s2.0-33746223314</t>
  </si>
  <si>
    <t>['rectangular dra', 'reasonable bandwidth', 'paper presents', 'novel broadband', 'experimental results']</t>
  </si>
  <si>
    <t>This paper presents a novel broadband, low-profile dielectric resonator antenna using relatively low dielectric constant substrate material. The rectangular DRA is fed with a stepped microstrip feed to ensure efficient coupling. Bandwidths in excess of 17% are obtained. In addition, the paper investigates methods to miniaturize the antenna using metallic strips or patches. Substantial size reduction is demonstrated while maintaining a reasonable bandwidth. Simulations as well as experimental results are presented.</t>
  </si>
  <si>
    <t>151-162</t>
  </si>
  <si>
    <t>60021285;60021285</t>
  </si>
  <si>
    <t>6602351532;16041182100</t>
  </si>
  <si>
    <t>Saed, M.;Yadla, R.</t>
  </si>
  <si>
    <t>Lubbock</t>
  </si>
  <si>
    <t>Texas Tech University</t>
  </si>
  <si>
    <t>Saed M.</t>
  </si>
  <si>
    <t>Microstrip-fed low profile and compact dielectric resonator antennas</t>
  </si>
  <si>
    <t>10.2528/PIER05041401</t>
  </si>
  <si>
    <t>2-s2.0-33746493576</t>
  </si>
  <si>
    <t>Pohang University of Science and Technology</t>
  </si>
  <si>
    <t>IITA-2005-C1090-0502-0008</t>
  </si>
  <si>
    <t>POSTECH</t>
  </si>
  <si>
    <t>['target area', 'storage capacity', 'pohang university', 'interferometric sar', 'azimuthal coverage', 'also operate', '1 km']</t>
  </si>
  <si>
    <t>Ground-based synthetic aperture radar (GB-SAR) system | Interferometric SAR (InSAR) | SAR</t>
  </si>
  <si>
    <t>An automobile-based synthetic aperture radar (SAR) system named AutoSAR is described. It is an experimental SAR system operating on the ground, which was developed by the Pohang University of Science and Technology, Korea. AutoSAR can also operate as an interferometric SAR (InSAR) when one additional receiving antenna is used. The swath of AutoSAR is less than 1 km, and the azimuthal coverage is limited only by the storage capacity of the system. SAR and InSAR images obtained at a test site near Pohang, Korea, are presented. Being on an automobile, this system can easily obtain SAR data of any target area with a straight road nearby. ¬© 2006 IEEE.</t>
  </si>
  <si>
    <t>401-405</t>
  </si>
  <si>
    <t>60068694;60081214;60032330;60032330</t>
  </si>
  <si>
    <t>54783964300;7201615970;57223735480;56461814600</t>
  </si>
  <si>
    <t>Cho, Byung Lae;Kong, Young Kyun;Park, Hyung Geun;Kim, Young Soo</t>
  </si>
  <si>
    <t>Yongin-si;Daejeon;Pohang</t>
  </si>
  <si>
    <t>LIG Nex1 Co., Ltd.;Agency for Defense Development;Pohang University of Science and Technology</t>
  </si>
  <si>
    <t>60081214;60068694;60032330</t>
  </si>
  <si>
    <t>Cho B.L.</t>
  </si>
  <si>
    <t>Automobile-based SAR/InSAR system for ground experiments</t>
  </si>
  <si>
    <t>10.1109/LGRS.2006.873358</t>
  </si>
  <si>
    <t>2-s2.0-33746599497</t>
  </si>
  <si>
    <t>['ultrasound device', 'treatment follow', 'temporal resolution', 'temperature imaging', 'temperature baseline', 'study demonstrated', 'spread around', 'segmented echo', 'plane wave', 'pig liver', 'mr thermometry', 'mr acquisitions', 'magnetic resonance', 'individual differences', 'imaging guidance', 'generate cylindrical', 'frequency interferences', 'four transducers', 'exposure direction', 'eight elements', 'different set', 'diam cylinder', 'degassed water', 'average value', 'approximately 3', '6 mhz', '47 samples', '19 mm']</t>
  </si>
  <si>
    <t>Intraluminal | MR | Oesophagus | Phased array | Therapy | Ultrasound</t>
  </si>
  <si>
    <t>This work was undertaken to investigate the feasibility of using a cylindrical phased array for transoesophaeal thermal ablation under magnetic resonance (MR) imaging guidance. Sixty-four transducers (0.45 mm wide by 15 mm tall), operating at 4.6 MHz, were spread around the periphery of a 10.6-mm-diam cylinder. The head of the applicator was covered with a 65-Œºm thick latex balloon attached using watertight seals. This envelope was inflated with degassed water to provide acoustic coupling between the transducer and the tissues. The underlying operating principle of this applicator is to rotate a plane ultrasound beam electronically. For this purpose, eight adjacent transducers were excited with appropriate delay times so as to generate a plane wave. The exposure direction was changed by exciting a different set of eight elements. Ex vivo experiments conducted on 47 samples of pig liver under MR temperature monitoring demonstrated the ability of this applicator to generate cylindrical or sector-based coagulation necroses at depths up to 19 mm with excellent angular precision by applying 20 W/cm2. MR thermometry was performed in "real-time" with segmented echo-planar imaging gradient echo sequences. The temporal resolution was approximately 3 s/ image. The average value for the temperature baseline in liver tissue close to the applicator was 0.3¬∞C (¬±0.6¬∞C). The thermal dose delivered in tissues was computed on-line during temperature imaging. Excellent MR compatibility was demonstrated, all MR acquisitions were performed without susceptibility artifacts or radio-frequency interferences with the ultrasound device. Thermal lesions identified on post-treatment follow up showed good correlation with on-line MR thermometry data. The individual differences between measurements performed visually and using MRI thermal dose maps were about 11% of volume. This study demonstrated the feasibility of thermal ablation using a phased array intraluminal ultrasound applicator and on-line MR monitoring. ¬© 2006 American Association of Physicists in Medicine.</t>
  </si>
  <si>
    <t>2926-2934</t>
  </si>
  <si>
    <t>60000905;60000905;60106794;60106794;60000905</t>
  </si>
  <si>
    <t>6602964195;57206034555;14054712200;7005312854;35821699500</t>
  </si>
  <si>
    <t>Melodelima, D.;Salomir, R.;Mougenot, C.;Moonen, C.;Cathignol, D.</t>
  </si>
  <si>
    <t>Bordeaux;Paris</t>
  </si>
  <si>
    <t>Institut de Neurosciences Cognitives et Int√©gratives d‚ÄôAquitaine;Inserm</t>
  </si>
  <si>
    <t>60106794;60000905</t>
  </si>
  <si>
    <t>Melodelima D.</t>
  </si>
  <si>
    <t>64-Element intraluminal ultrasound cylindrical phased array for transesophageal thermal ablation under fast MR temperature mapping: An ex vivo study</t>
  </si>
  <si>
    <t>10.1118/1.2218064</t>
  </si>
  <si>
    <t>2-s2.0-33746638743</t>
  </si>
  <si>
    <t>['significant proportion', 'significant improvement', 'results show', 'paper examines', 'overall process', 'green field', 'design process', 'critical part', 'cellular networks', 'academic literature']</t>
  </si>
  <si>
    <t>GSM networks, antenna positioning | Network design | Operations research | Tabu search optimisation | Telecommunications</t>
  </si>
  <si>
    <t>This paper examines the Antenna Positioning Problem in cellular networks, involving the selection of a subset of antennas from a larger candidate list and the determination the associated antenna parameters, so as to meet or optimize multiple design criteria. This problem is a critical part of the design process: it constitutes a significant proportion of the network resources involved and it is the first building block of the overall process, hence strongly affecting downstream decisions. The proposed problem formulation attempts to bring together issues raised both in the academic literature and by practitioners, while linking the network infrastructure design phase to the subsequent frequency allocation phase. We propose a tabu search based algorithm with multiple neighbourhood operators to solve this problem. This heuristic is then evaluated on a real life network. Results show a significant improvement over the currently implemented network configurations in the context of green field and network capacity upgrade scenarios.</t>
  </si>
  <si>
    <t>157-174</t>
  </si>
  <si>
    <t>INFOR</t>
  </si>
  <si>
    <t>60027863;60027863;60002970-60009507</t>
  </si>
  <si>
    <t>6506574257;6603981090;7101734278</t>
  </si>
  <si>
    <t>Touhami, Souheyl;Bourjolly, Jean Marie;Laporte, Gilbert</t>
  </si>
  <si>
    <t>Canada;Canada;Canada</t>
  </si>
  <si>
    <t>Montreal;Montreal;Montreal</t>
  </si>
  <si>
    <t>Universit√© du Qu√©bec √† Montr√©al;University of Montreal;HEC Montr√©al</t>
  </si>
  <si>
    <t>60027863;60009507;60002970</t>
  </si>
  <si>
    <t>Touhami S.</t>
  </si>
  <si>
    <t>Antenna positioning in mobile telecommunication networks</t>
  </si>
  <si>
    <t>10.1080/03155986.2006.11732746</t>
  </si>
  <si>
    <t>2-s2.0-33746638867</t>
  </si>
  <si>
    <t>['vertical profile', 'upper limits', 'tracing model', 'statistical study', 'simulated using', 'seasonal variability', 'reproduce accurately', 'reflectivity estimate', 'ray tracing', 'propagation conditions', 'power distribution', 'po valley', 'multilayer ray', 'measured volume', 'lokal model', 'interpolation degradation', 'high incidence', 'emilia romagna', 'different techniques', 'db half', 'coastal zone', 'boundary layer', 'beam trajectory', 'band radars', 'anomalous propagation', 'analysis shows', 'also presented', 'additional error']</t>
  </si>
  <si>
    <t>Ground clutter caused by anomalous propagation (anaprop) can affect seriously radar rain rate estimates, particularly in fully automatic radar processing systems, and, if not filtered, can produce frequent false alarms. A statistical study of anomalous propagation detected from two operational C-band radars in the northern Italian region of Emilia Romagna is discussed, paying particular attention to its diurnal and seasonal variability. The analysis shows a high incidence of anaprop in summer, mainly in the morning and evening, due to the humid and hot summer climate of the Po Valley, particularly in the coastal zone. Thereafter, a comparison between different techniques and datasets to retrieve the vertical profile of the refractive index gradient in the boundary layer is also presented. In particular, their capability to detect anomalous propagation conditions is compared. Furthermore, beam path trajectories are simulated using a multilayer ray-tracing model and the influence of the propagation conditions on the beam trajectory and shape is examined. High resolution radiosounding data are identified as the best available dataset to reproduce accurately the local propagation conditions, while lower resolution standard TEMP data suffers from interpolation degradation and Numerical Weather Prediction model data (Lokal Model) are able to retrieve a tendency to superrefraction but not to detect ducting conditions. Observing the ray tracing of the centre, lower and upper limits of the radar antenna 3-dB half-power main beam lobe it is concluded that ducting layers produce a change in the measured volume and in the power distribution that can lead to an additional error in the reflectivity estimate and, subsequently, in the estimated rainfall rate.</t>
  </si>
  <si>
    <t>303-314</t>
  </si>
  <si>
    <t>Natural Hazards and Earth System Science</t>
  </si>
  <si>
    <t>112741651-101957946;112741651;117016460-60001576</t>
  </si>
  <si>
    <t>13402975400;6602836578;7004870145</t>
  </si>
  <si>
    <t>Fornasiero, A.;Alberoni, P. P.;Bech, J.</t>
  </si>
  <si>
    <t>Spain;Spain;Italy;Italy</t>
  </si>
  <si>
    <t>Barcelona;Barcelona;Bologna;Savona</t>
  </si>
  <si>
    <t>Universitat de Barcelona;Servei Meteorol√≤gic de Catalunya;ARPA Emilia-Romagna;Centro di Ricerca Interuniversitario in Monitoraggio Ambientale</t>
  </si>
  <si>
    <t>60001576;117016460;112741651;101957946</t>
  </si>
  <si>
    <t>Fornasiero A.</t>
  </si>
  <si>
    <t>Statistical analysis and modelling of weather radar beam propagation conditions in the po Valley (Italy)</t>
  </si>
  <si>
    <t>10.5194/nhess-6-303-2006</t>
  </si>
  <si>
    <t>2-s2.0-33746669350</t>
  </si>
  <si>
    <t>['technique presented', 'residual anaprop', 'remote sensing', 'reliable method', 'raingauges indicates', 'radar volume', 'radar observations', 'radar data', 'radar coverage', 'radar beam', 'proposed correction', 'precipitating echoes', 'po valley', 'pixel within', 'operational environment', 'n italy', 'minimum clutter', 'hydrological models', 'general reduction', 'factors affect', 'data assimilation', 'correction using', 'correction technique', 'correction consists', 'computationally expensive', 'caused either', 'aspects dealt', 'anomalous propagation', 'anaprop echoes', 'also stratiform']</t>
  </si>
  <si>
    <t>Weather radar observations are currently the most reliable method for remote sensing of precipitation. However, a number of factors affect the quality of radar observations and may limit seriously automated quantitative applications of radar precipitation estimates such as those required in Numerical Weather Prediction (NWP) data assimilation or in hydrological models. In this paper, a technique to correct two different problems typically present in radar data is presented and evaluated. The aspects dealt with are non-precipitating echoes - caused either by permanent ground clutter or by anomalous propagation of the radar beam (anaprop echoes) - and also topographical beam blockage. The correction technique is based in the computation of realistic beam propagation trajectories based upon recent radiosonde observations instead of assuming standard radio propagation conditions. The correction consists of three different steps: 1) calculation of a Dynamic Elevation Map which provides the minimum clutter-free antenna elevation for each pixel within the radar coverage; 2) correction for residual anaprop, checking the vertical reflectivity gradients within the radar volume; and 3) topographical beam blockage estimation and correction using a geometric optics approach. The technique is evaluated with four case studies in the region of the Po Valley (N Italy) using a C-band Doppler radar and a network of raingauges providing hourly precipitation measurements. The case studies cover different seasons, different radio propagation conditions and also stratiform and convective precipitation type events. After applying the proposed correction, a comparison of the radar precipitation estimates with raingauges indicates a general reduction in both the root mean squared error and the fractional error variance indicating the efficiency and robustness of the procedure. Moreover, the technique presented is not computationally expensive so it seems well suited to be implemented in an operational environment.</t>
  </si>
  <si>
    <t>697-710</t>
  </si>
  <si>
    <t>112741651-101957946;117016460-60001576;112741651</t>
  </si>
  <si>
    <t>13402975400;7004870145;6602836578</t>
  </si>
  <si>
    <t>Fornasiero, A.;Bech, J.;Alberoni, P. P.</t>
  </si>
  <si>
    <t>Enhanced radar precipitation estimates using a combined clutter and beam blockage correction technique</t>
  </si>
  <si>
    <t>10.5194/nhess-6-697-2006</t>
  </si>
  <si>
    <t>2-s2.0-33746776179</t>
  </si>
  <si>
    <t>['¬© 2006', 'two orders', 'subsequent one', 'specific targets', 'smoluchowski three', 'searching rate', 'quasirandom sequence', 'nonspecific adsorption', 'natural dna', 'mesoscopic antennas', 'magnitude faster', 'happens due', 'antenna due', 'antenna ."']</t>
  </si>
  <si>
    <t>Proteins can locate their specific targets on DNA up to two orders of magnitude faster than the Smoluchowski three-dimensional diffusion rate. This happens due to nonspecific adsorption of proteins to DNA and subsequent one-dimensional sliding along DNA. We call such a one-dimensional route towards the target an "antenna." We studied the role of the dispersion of nonspecific binding energies within the antenna due to a quasirandom sequence of natural DNA. A random energy profile for sliding proteins slows the searching rate for the target. We show that this slowdown is different for macroscopic and mesoscopic antennas. ¬© 2006 The American Physical Society.</t>
  </si>
  <si>
    <t>Physical Review E - Statistical, Nonlinear, and Soft Matter Physics</t>
  </si>
  <si>
    <t>55434256000;7004596623</t>
  </si>
  <si>
    <t>Hu, Tao;Shklovskii, B. I.</t>
  </si>
  <si>
    <t>Hu T.</t>
  </si>
  <si>
    <t>How does a protein search for the specific site on DNA: The role of disorder</t>
  </si>
  <si>
    <t>10.1103/PhysRevE.74.021903</t>
  </si>
  <si>
    <t>2-s2.0-33746786817</t>
  </si>
  <si>
    <t>['velocity analysis', 'true common', 'synthetic two', 'standard constant', 'simultaneous acquisition', 'reliable interpretation', 'reflector depth', 'propagation velocities', 'petrophysical properties', 'penetrating radar', 'offset section', 'offset ground', 'nmo velocity', 'nmo concept', 'much smaller', 'major reflectors', 'layer model', 'investigation compared', 'increasing velocity', 'gpr section', 'geological structures', 'framework gravels', 'four channels', 'first case', 'domain radargrams', 'dix equation', 'distinct contrasts', 'decreasing velocity', 'data acquisition', 'converting time', 'considerable importance', 'comparable models', 'antenna offset']</t>
  </si>
  <si>
    <t>Multi-offset ground-penetrating radar (GPR) data were collected in a coarse-grained gravel aquifer located in a glacial delta environment within dipping foresets (at the Tettnang aquifer test site, SW Germany). We apply prestack processing techniques and normal-moveout (NMO) velocity analysis in preparation for stacking. The estimation of propagation velocities is of considerable importance for converting time-domain radargrams into depth-sections and for an interpretation in terms of petrophysical properties. In our case, interval velocity determination is difficult because reflector dip angles are variable, and stacking and NMO velocities differ significantly since the antenna offset is comparable to the reflector depth. Using a synthetic two-layer model, we systematically study possible errors in interval velocity determination. We compare the cases of decreasing velocity with depth (typical for ground-penetrating (GPR) surveys of aquifers) and increasing velocity with depth (typical for seismic surveys). In the case of decreasing velocity with depth, the discrepancy between stacking and NMO velocity is considerable and, consequently, interval velocities calculated with the Dix equation or the more accurate 2D NMO approximation for dipping layers show unacceptably high errors. The errors are much smaller in comparable models with increasing velocity with depth. Thus, the small-offset approximation inherent in the NMO concept is not appropriate for the first case. Consequently, it is necessary to model the true common-midpoint (CMP) raypaths to determine realistic interval velocities from our GPR field data. Stacked GPR sections of multi-offset data show significant improvements in imaging of reflectors and depth of investigation compared with a standard constant-offset section. This allows a more reliable interpretation of geological structures. Simultaneous acquisition of four channels, which is possible with some commercial GPR systems, yields significantly better results than constant-offset standard acquisition without increasing the efforts for data acquisition. Major reflectors in the GPR section can be correlated with distinct contrasts of porosity, represented by the base of open-framework gravels and sand beds within poorly sorted gravels. ¬© 2006 European Association of Geoscientists &amp; Engineers.</t>
  </si>
  <si>
    <t>227-240</t>
  </si>
  <si>
    <t>60017246-60083053;60017246;60017246-60018229</t>
  </si>
  <si>
    <t>9276518300;56284464300;7102379187</t>
  </si>
  <si>
    <t>Becht, A.;Appel, E.;Dietrich, P.</t>
  </si>
  <si>
    <t>Norway;Germany;Germany</t>
  </si>
  <si>
    <t>Stavanger;Leipzig;Tubingen</t>
  </si>
  <si>
    <t>Equinor ASA;Helmholtz Zentrum f√ºr Umweltforschung;Eberhard Karls Universit√§t T√ºbingen</t>
  </si>
  <si>
    <t>60083053;60018229;60017246</t>
  </si>
  <si>
    <t>Becht A.</t>
  </si>
  <si>
    <t>Analysis of multi-offset GPR data: A case study in a coarse-grained gravel aquifer</t>
  </si>
  <si>
    <t>10.3997/1873-0604.2005047</t>
  </si>
  <si>
    <t>2-s2.0-33746812176</t>
  </si>
  <si>
    <t>['¬© 2006', 'sufficiently large', 'significantly suffer', 'significantly reduced', 'shielding walls', 'performed based', 'paper develops', 'multipath signals', 'multipath effects', 'measurement accuracy', 'matrix pencil', 'internal structures', 'individual method', 'hybrid scheme', 'francis group', 'experimental examinations', 'characteristic comparison', 'anechoic chamber']</t>
  </si>
  <si>
    <t>Anechoic chamber | Antenna measurement | Matrix pencil method and MUSIC | Signal process | Time gating method</t>
  </si>
  <si>
    <t>Antenna measurement inside an anechoic chamber can significantly suffer from measurement inaccuracy due to the scattering from the shielding walls and internal structures, if the space is not sufficiently large and the absorbers have not significantly reduced the multipath signals, which raises multipath interference. This paper develops a hybrid scheme that integrates the concepts of signal processing techniques including time gating, matrix pencil and multiple signal classification methods to reduce the multipath effects and improve the measurement accuracy. Characteristic comparison between individual method as well as the hybrid scheme will be performed based on experimental examinations. ¬© 2006, Taylor &amp; Francis Group, LLC.</t>
  </si>
  <si>
    <t>675-682</t>
  </si>
  <si>
    <t>Journal of the Chinese Institute of Engineers, Transactions of the Chinese Institute of Engineers,Series A/Chung-kuo Kung Ch'eng Hsuch K'an</t>
  </si>
  <si>
    <t>60013395;60013395;60013395</t>
  </si>
  <si>
    <t>7202063846;7101720179;14060411800</t>
  </si>
  <si>
    <t>Chou, Hsi Tseng;Hsiao, Yu Ting;Lu, Yun Chen</t>
  </si>
  <si>
    <t>Chung-Li</t>
  </si>
  <si>
    <t>Yuan Ze University</t>
  </si>
  <si>
    <t>Chou H.T.</t>
  </si>
  <si>
    <t>A hybrid scheme of signal process techniques to improve the measurement accuracy of antenna radiation patterns inside an anechoic chamber</t>
  </si>
  <si>
    <t>10.1080/02533839.2006.9671163</t>
  </si>
  <si>
    <t>2-s2.0-33746911577</t>
  </si>
  <si>
    <t>['thrust performance', 'three configurations', 'star antenna', 'results showed', 'plasma exceeded', 'largest among', 'large losses', 'good coupling', 'disc antenna', 'cross antennas', 'area recombination', 'antenna surface', 'antenna configuration', 'also found']</t>
  </si>
  <si>
    <t>The effects of antenna configuration on the thrust performance of a 30-W-class miniature microwave discharge ion engine were investigated. The ion beam currents were measured for three different antenna configurations such as disc, star, and cross antennas. The ion beam current of the star antenna was the largest among the three configurations and that of the disc antenna was the smallest. The effect of good coupling with plasma exceeded the effect of large losses on the antenna surface under low mass flow rate with low plasma density. The effect of large losses on the antenna surface also exceeded the effect of good coupling with plasma under high mass flow rate. The results showed that the optimum antenna shape depends on the desired mass flow level due to the tradeoff between microwave plasma coupling efficiency and surface-area recombination. It was also found that the disc antenna was the best at low mass flow rate and the star antenna was the best at high mass flow rate.</t>
  </si>
  <si>
    <t>925-928</t>
  </si>
  <si>
    <t>Journal of Propulsion and Power</t>
  </si>
  <si>
    <t>July/August 2006</t>
  </si>
  <si>
    <t>60011047-60010401;60011047-100453357;60011047;60011047;60103944</t>
  </si>
  <si>
    <t>14123918400;12792223900;6504080312;36486860600;7101878151</t>
  </si>
  <si>
    <t>Yamamoto, Naoji;Masui, Hirokazu;Kataharada, Hiroshi;Nakashima, Hideki;Takao, Yoshiyuki</t>
  </si>
  <si>
    <t>Japan;Japan;United States;Japan</t>
  </si>
  <si>
    <t>Oita;Fukuoka;Reston;Kasuga</t>
  </si>
  <si>
    <t>National Institute of Technology, Oita College;Kyushu University;American Institute of Aeronautics and Astronautics, Inc.;Graduate School of Engineering Sciences</t>
  </si>
  <si>
    <t>60103944;60011047;60010401;100453357</t>
  </si>
  <si>
    <t>Yamamoto N.</t>
  </si>
  <si>
    <t>Antenna configuration effects on thrust performance of miniature microwave discharge ion engine</t>
  </si>
  <si>
    <t>10.2514/1.18833</t>
  </si>
  <si>
    <t>2-s2.0-33746916819</t>
  </si>
  <si>
    <t>NSC 92-2213-E-014-008</t>
  </si>
  <si>
    <t>['¬© 2006', 'typically situated', 'spatial signature', 'radiating signals', 'music algorithm', 'multipath scenario', 'local scattering', 'local scatterers', 'francis group', 'esprit algorithm', 'dimensional searching', 'array manifold']</t>
  </si>
  <si>
    <t>Beamforming | Direction of arrival | Local scattering | Uniform circular array</t>
  </si>
  <si>
    <t>In mobile communication systems, local scatterers in the vicinity of the sources cause angular spreading of radiating signals as seen from a base station antenna array. Thus, the base station antenna array is typically situated on the roof of a high building away from potential multipath reflectors. The uniform circular array (UCA) geometry provides 360¬∞ azimuthal coverage and also provides information on source elevation angles. We consider the problem of two-dimensional (azimuth and elevation) direction-of-arrival (DOA) estimation with UCA. In the multipath scenario, the base station antenna can receive many coherent signals that cause the array manifold to be different from the conventional array manifold model. Herein, parameters of the spatial signature in the presence of local scattering are presented which apply to UCA. Then, we present a fast searching technique to improve the efficiency of the MUSIC algorithm for two-dimensional DOA estimation. The fast signal subspace-based estimation method utilizes the ESPRIT algorithm and then adopts sequential one-dimensional searching to save computational cost. Several simulation results are included for illustration and comparison. ¬© 2006, Taylor &amp; Francis Group, LLC.</t>
  </si>
  <si>
    <t>663-673</t>
  </si>
  <si>
    <t>60072390;60079715</t>
  </si>
  <si>
    <t>7402539407;14060185000</t>
  </si>
  <si>
    <t>Chang, Ann Chen;Jen, Chih Wei</t>
  </si>
  <si>
    <t>Taipei;Taichung</t>
  </si>
  <si>
    <t>National Defense University Taiwan;Ling Tung University</t>
  </si>
  <si>
    <t>60079715;60072390</t>
  </si>
  <si>
    <t>Chang A.C.</t>
  </si>
  <si>
    <t>Subspace-based techniques for 2-d DOA estimation with uniform circular array under local scattering</t>
  </si>
  <si>
    <t>10.1080/02533839.2006.9671162</t>
  </si>
  <si>
    <t>2-s2.0-33746920854</t>
  </si>
  <si>
    <t>['waveguide wall', 'various diagnostics', 'temperature increase', 'straight waveguide', 'straight launcher', 'steering range', 'steerable optic', 'side lobes', 'pulse length', 'power tests', 'paper reports', 'ohmic loss', 'miter bends', 'measured via', 'launcher mock', 'increased level', 'atmospheric pressure', 'arcing limited', '140 ghz']</t>
  </si>
  <si>
    <t>ITER | Millimeter-waves | Remote steering</t>
  </si>
  <si>
    <t>This paper reports the results of the high-power tests of a remote-steering-launcher mock-up at 140 GHz, which were performed at the electron cyclotron resonance heating installation for the future stellarator Wendelstein 7-X (W7-X) at Max-Planck-Institut f√ºr Plasmaphysik, Greifswald. The mock-up test system consists of a 6.62-m-long square corrugated waveguide with a steerable optic at the entrance and various diagnostics at the exit of the waveguide. A straight launcher and a version with two integrated miter bends were investigated. The ohmic loss of the waveguide was measured via the temperature increase of the waveguide wall and was used to calibrate the calculated angular dependence of the total ohmic losses of the waveguide. Short-pulse radiation pattern measurements with thermographic recording show high beam quality and confirm the steering range of -12... 12 deg. The version with two miter bends produces similar results but with an increased level of side lobes. Although the tests were performed under atmospheric pressure, no arcing was observed in the straight waveguide. In the version with the miter bends, however, arcing limited the power and pulse length.</t>
  </si>
  <si>
    <t>Fusion Science and Technology</t>
  </si>
  <si>
    <t>60015815;60015815;60015815;60015815;60015815;60026838;60026838;60026838;60026838;60026838;60026838;60026838;60026838;60005040;60005040;60005040;60029419;60015815-60026838-60027314</t>
  </si>
  <si>
    <t>6507987801;7004130708;7003646512;6508148852;10046033200;55949352000;7004855451;57217461500;10043989300;7006248264;10043186000;10044694200;10040808600;22233883700;10040959200;10046083100;7101889287;14060146600</t>
  </si>
  <si>
    <t>Plaum, B.;Gantenbein, G.;Kasparek, W.;Schw√∂rer, K.;Gr√ºnert, M.;Braune, H.;Erckmann, V.;Hollmann, F.;Jonitz, L.;Laqua, H.;Michel, G.;Noke, F.;Purps, F.;Bruschi, A.;Cirant, S.;Gandini, F.;Verhoeven, A. G.A.;Groups, Ecrh</t>
  </si>
  <si>
    <t>Netherlands;Germany;Germany;Germany;Italy</t>
  </si>
  <si>
    <t>Nieuwegein;Eggenstein-Leopoldshafen;Garching bei Munchen;Stuttgart;Frascati</t>
  </si>
  <si>
    <t>FOM Institute for Plasma Physics - Rijnhuizen;Karlsruhe Institute of Technology, Campus North;Max Planck Institute for Plasma Physics;Universit√§t Stuttgart;Associazione EURATOM-ENEA sulla Fusione</t>
  </si>
  <si>
    <t>60029419;60027314;60026838;60015815;60005040</t>
  </si>
  <si>
    <t>Plaum B.</t>
  </si>
  <si>
    <t>High-power tests of a remote-steering antenna at 140 GHz</t>
  </si>
  <si>
    <t>10.13182/FST06-A1216</t>
  </si>
  <si>
    <t>2-s2.0-33746933467</t>
  </si>
  <si>
    <t>['shadow fading', 'scale fadings', 'scale fading', 'receiver side', 'rate transmission', 'rate allocation', 'path loss', 'paper proposes', 'equal power', 'different large', 'das channels', 'blast structures']</t>
  </si>
  <si>
    <t>Antenna selection | Distributed antenna system | Multiple input multiple output | Vertical Bell-Labs layered space-time</t>
  </si>
  <si>
    <t>High spectral efficiency distributed antenna systems (DAS) require vertical Bell-Labs layered space-time (V-BLAST) like spatial multiplexing schemes. However, unlike normal point-to-point multiple input multiple output (MIMO) channels, DAS channels have different large-scale fadings from different transmit antennas, thus making equal power and rate transmission that is feasible in MIMO channels unrealistic in DAS channels. This paper proposes a novel transmit antenna selection scheme with power and rate allocation. The scheme is based on large-scale fading (shadow fading and path loss) and is suitable for V-BLAST structures with zero-forcing and successive interference cancellation (ZF-SIC) receivers, ensuring balanced average symbol error rate (SER) performance in each layer. On the receiver side, a fixed detection order is used, which is obtained in the transmit antenna selection process. Simulation results show that the proposed scheme gives good performance gains over equal power and rate transmission systems without antenna selection.</t>
  </si>
  <si>
    <t>259-263</t>
  </si>
  <si>
    <t>60025278;60025278;60025278;60001558</t>
  </si>
  <si>
    <t>56082250400;7404165116;55920646700;14063700500</t>
  </si>
  <si>
    <t>Han, Shuangfeng;Zhou, Shidong;Wang, Jing;Park, Woogoo</t>
  </si>
  <si>
    <t>Beijing;Daejeon</t>
  </si>
  <si>
    <t>Tsinghua University;Electronics and Telecommunications Research Institute</t>
  </si>
  <si>
    <t>60025278;60001558</t>
  </si>
  <si>
    <t>Transmit antenna selection with power and rate allocation for spatial multiplexing in distributed antenna systems</t>
  </si>
  <si>
    <t>S1007021406701882</t>
  </si>
  <si>
    <t>10.1016/S1007-0214(06)70188-2</t>
  </si>
  <si>
    <t>2-s2.0-33747044952</t>
  </si>
  <si>
    <t>2003AA12331002</t>
  </si>
  <si>
    <t>['theoretical results', 'simulations show', 'relatively simple', 'receive antennas', 'practical computations', 'mimo systems', 'input multiple', 'good approximations', 'form expressions', 'ergodic capacity', 'channel capacity', 'arbitrary number', 'analytical expressions', 'analysis shows']</t>
  </si>
  <si>
    <t>Analytical expression | Ergodic capacity | Multiple-input multiple-output system | Outage capacity | Rayleigh fading channel</t>
  </si>
  <si>
    <t>This paper presents analytical expressions for the multiple-input multiple-output (MIMO) channel capacity in frequency-flat Rayleigh fading environments. An exact analytical expression is given for the ergodic capacity for single-input multiple-output (SIMO) channels. The analysis shows that the SIMO channel capacity can be approximated by a Gaussian random variable and that the MIMO channel capacity can be approximated as the sum of multiple SIMO capacities. The SIMO channel results are used to derive approximate closed-form expressions for the MIMO channel ergodic capacity and the complementary cumulative distribution function (CCDF) of the MIMO channel capacity (outage capacity). Simulations show that these theoretical results are good approximations for MIMO systems with an arbitrary number of transmit or receive antennas. Moreover, these analytical expressions are relatively simple which makes them very useful for practical computations.</t>
  </si>
  <si>
    <t>271-277</t>
  </si>
  <si>
    <t>60025278;60025278;60025278;60025278</t>
  </si>
  <si>
    <t>36624574500;56430219800;55546363800;55920646700</t>
  </si>
  <si>
    <t>Zhao, Yifei;Zhao, Ming;Xiao, Limin;Wang, Jing</t>
  </si>
  <si>
    <t>Zhao Y.</t>
  </si>
  <si>
    <t>Analytical expression for the MIMO channel capacity</t>
  </si>
  <si>
    <t>S1007021406701900</t>
  </si>
  <si>
    <t>10.1016/S1007-0214(06)70190-0</t>
  </si>
  <si>
    <t>2-s2.0-33747050110</t>
  </si>
  <si>
    <t>['work whatever', 'time coding', 'precoding matrices', 'original contribution', 'mimo channel', 'linear precoding', 'large size', 'improve performance', 'high number', 'good trade', 'diversity gain', 'complexity compared', 'antenna configuration']</t>
  </si>
  <si>
    <t>It√©ration | Jeu signal | OFDM | Radiocommunication | R√©cepteur | Simulation | Space diversity | Transformation lin√©aire</t>
  </si>
  <si>
    <t>In this paper, LP-OFDM is combined with different MIMO schemes in order to improve performance in terms of diversity gain and to exploit capacity brought by the MIMO channel. The original contribution is the development of a generic iterative receiver designed for LP MIMO transmission able to work whatever the antenna configuration and the spatial coding scheme. By using a global MMSE criterion, interference terms coming from space-time coding and linear precoding are jointly treated leading to a very good trade-off between performance and complexity compared to trellis based detectors particularly for high order modulations, high number of antennas and/or large size of precoding matrices.</t>
  </si>
  <si>
    <t>578-601</t>
  </si>
  <si>
    <t>Annales des Telecommunications/Annals of Telecommunications</t>
  </si>
  <si>
    <t>60027905;60104081;60025063</t>
  </si>
  <si>
    <t>8928885500;6603550051;6506882526</t>
  </si>
  <si>
    <t>Bouvet, Pierre Jean;H√©lard, Maryline;Le Nir, Vincent</t>
  </si>
  <si>
    <t>France;Netherlands;Belgium</t>
  </si>
  <si>
    <t>Issy-les-Moulineaux;Eindhoven;3000 Leuven</t>
  </si>
  <si>
    <t>Orange Labs;NXP Semiconductors;KU Leuven</t>
  </si>
  <si>
    <t>60104081;60027905;60025063</t>
  </si>
  <si>
    <t>Bouvet P.J.</t>
  </si>
  <si>
    <t>Simple iterative receivers for MIMO LP-OFDM systems</t>
  </si>
  <si>
    <t>10.1007/BF03219924</t>
  </si>
  <si>
    <t>2-s2.0-33747115418</t>
  </si>
  <si>
    <t>['variable thickness', 'radiation efficiency', 'quality factor', 'power radiated', 'optimis √©', 'numerical comparison', 'near field', 'matrix method', 'energy stored', 'adjacent interfaces']</t>
  </si>
  <si>
    <t>Dielectric loss | Dipole | Electric dipole | Electromagnetic field | Energetic efficiency | Magnetic dipole | Matrix method | Near field | Quality factor | Spherical configuration | Stratified medium</t>
  </si>
  <si>
    <t>A method is developed for calculating the radiation efficiency and quality factor, Q, for azimuthally symmetric electric (TM) and magnetic (TE) multipole fields surrounded by a semi-transparent spherical shield of variable thickness, dielectric and magnetic constants involving losses. A matrix method is used to connect the transverse field components at adjacent interfaces. The Q and efficiency are determined by computing the energy stored in the near field of the multipole as well as the power radiated and dissipated in the shield. A numerical comparison of the performance of electric and magnetic dipole radiators is given as a function of frequency. An expression is derived for the permittivity of the shield which optimis√©s the Q.</t>
  </si>
  <si>
    <t>705-720</t>
  </si>
  <si>
    <t>60033191;60033191</t>
  </si>
  <si>
    <t>7004233674;6603076451</t>
  </si>
  <si>
    <t>Sten, Johan C.E.;Hujanen, Arto</t>
  </si>
  <si>
    <t>VTT Technical Research Centre of Finland</t>
  </si>
  <si>
    <t>Sten J.</t>
  </si>
  <si>
    <t>On the effect of a spherical shield on the radiation Q and efficiency of ideal dipole antennas</t>
  </si>
  <si>
    <t>10.1007/BF03219930</t>
  </si>
  <si>
    <t>2-s2.0-33747146442</t>
  </si>
  <si>
    <t>['‚ àº60', 'wave distortion', 'vertical widths', 'vertical wavelengths', 'vertical variations', 'track wavelengths', 'track asymmetries', 'symmetric responses', 'small cross', 'simplified model', 'scan pattern', 'satellite motion', 'radiance response', 'narrower widths', 'modeling indicates', 'limb effect', 'limb darkening', 'limb brightening', 'identical instruments', 'horizontal wavelengths', 'horizontal amsu', 'gravity waves', 'fourier transforms', 'distorting curvature', 'dimensional cross', 'derive three', 'crosstrack scanners', 'aqua satellite', 'antenna spreading', '30 cross']</t>
  </si>
  <si>
    <t>Using a simplified model of in-orbit radiance acquisition by the Advanced Microwave Sounding Unit (AMSU-A), we derive three-dimensional temperature weighting functions for Channel 9 measurements (peaking at ‚àº60-90hPa) at all 30 cross-track beam positions and use them to investigate the sensitivity of these radiances to gravity waves. The vertical widths of the weighting functions limit detection to waves with vertical wavelengths of ‚â≥10km, with slightly better vertical wavelength sensitivity at the outermost scan angles due to the limb effect. Fourier Transforms of two-dimensional cross-track weighting functions reveal optimal sensitivity to cross-track wavelengths at the near-nadir scan angles, where horizontal measurement footprints are smallest. This sensitivity is greater for the AMSU-A on the Aqua satellite than for the identical instruments on the NOAA meteorological satellites, due to a lower orbit altitude and thus smaller horizontal footprints from antenna spreading. Small cross-track asymmetries in the radiance response to gravity waves are found that peak at the mid-range scan angles, with more symmetric responses at near-nadir and far off-nadir scan angles. Three-dimensional simulations show gravity wave oscillations imaged in horizontal AMSU-A radiance maps swept out by the scan pattern and satellite motion. A distorting curvature is added to imaged wave phase lines due to vertical variations in weighting function peaks with cross-track scan angle. This wave distortion is analogous to the well-known "limb darkening" and "limb brightening" of microwave radiances acquired from purely vertical background temperature profiles by crosstrack scanners. Waves propagating along track are more visible in these images at the outermost scan angles than those propagating cross track, due to oversampling and narrower widths of the horizontal measurement footprints in the along track direction. Based on nominal noise floors and repre sentative lower stratospheric wave temperature amplitudes, our modeling indicates that Channel 9 AMSU-A radiances can resolve and horizontally image gravity waves with horizontal wavelengths of ‚â≥ 150 km and vertical wavelengths of ‚â≥10km.</t>
  </si>
  <si>
    <t>3325-3341</t>
  </si>
  <si>
    <t>Atmospheric Chemistry and Physics</t>
  </si>
  <si>
    <t>60027271;60009037</t>
  </si>
  <si>
    <t>7003684235;7404297096</t>
  </si>
  <si>
    <t>Eckermann, S. D.;Wu, D. L.</t>
  </si>
  <si>
    <t>Washington, D.C.;Pasadena</t>
  </si>
  <si>
    <t>Naval Research Laboratory;Jet Propulsion Laboratory</t>
  </si>
  <si>
    <t>Eckermann S.</t>
  </si>
  <si>
    <t>Imaging gravity waves in lower stratospheric AMSU-A radiances, Part 1: Simple forward model</t>
  </si>
  <si>
    <t>10.5194/acp-6-3325-2006</t>
  </si>
  <si>
    <t>2-s2.0-33747187283</t>
  </si>
  <si>
    <t>['walsh codes', 'transmit data', 'transmission symbols', 'time coding', 'time block', 'system obtains', 'spatial subchannels', 'spatial paths', 'signals received', 'receiver antennas', 'proposed scheme', 'primitive data', 'previous space', 'parallel converted', 'low complexity', 'linear equalizer', 'important technique', 'finally demodulated', 'fading environments', 'diversity gain', 'code interference', 'antenna space', 'also shown']</t>
  </si>
  <si>
    <t>Diversity | Full transmission rate | Multiple antennas | Spread space-time block coding (SSTBC)</t>
  </si>
  <si>
    <t>Space-time coding is an important technique that can improve transmission performance at fading environments in mobile communication systems. In this paper, we propose a novel diversity scheme using spread space-time block coding (SSTBC) in multiple antenna systems. At the transmitter, the primitive data are serial to parallel converted to multiple data streams, and each stream is rotated in constellation. Then Walsh codes are used to spread each symbol to all antenna space in a space-time block. The signals received from all receiver antennas are combined with the maximum ratio combining (MRC), equalized with linear equalizer to eliminate the inter-code interference and finally demodulated to recover to transmit data by using the one-symbol maximum likelihood detector. The proposed scheme does not sacrifice the spectrum efficiency meanwhile maintains the transceiver with low complexity. Owing to the transmission symbols of different transmit antennas passing through all the spatial subchannels between transceiver antenna pairs, the system obtains the partial additional space diversity gain of all spatial paths. It is also shown that the diversity gain is better than the previous space-time block coding (STBC) schemes with full transmission rate.</t>
  </si>
  <si>
    <t>258-262</t>
  </si>
  <si>
    <t>60019118;60019118</t>
  </si>
  <si>
    <t>7201537277;56295583300</t>
  </si>
  <si>
    <t>Qiu, Ling;Zheng, Xiayu</t>
  </si>
  <si>
    <t>University of Science and Technology of China</t>
  </si>
  <si>
    <t>Qiu L.</t>
  </si>
  <si>
    <t>Efficient spread space-time block coding scheme in multiple antenna systems</t>
  </si>
  <si>
    <t>S1004413206600443</t>
  </si>
  <si>
    <t>10.1016/S1004-4132(06)60044-3</t>
  </si>
  <si>
    <t>2-s2.0-33747426575</t>
  </si>
  <si>
    <t>['polarization high', 'interference ratio', 'interference adaptively', 'horizontal antennas', 'data received']</t>
  </si>
  <si>
    <t>Adaptive cancellation | Auxiliary horizontal antennas | Dual-polarization | Signal-to-interference ratio</t>
  </si>
  <si>
    <t>Based on a dual-polarization high-frequency wave radar system, an adaptive system using horizontal antennas for the suppression of the Es layer interference (ELI) is described. The data received from the horizontal antennas were correlated with the data received from the Vertically Polarized Antennas (VPAs) to estimate and cancel the interference adaptively in the VPAs. Suppressing the interference after each coherent integration time interval, about 25 dB signal-to-interference ratio is expected with the experimentally derived data.</t>
  </si>
  <si>
    <t>313-315</t>
  </si>
  <si>
    <t>60019616;60019616</t>
  </si>
  <si>
    <t>18435702200;57194647302</t>
  </si>
  <si>
    <t>Zhao, Long;Zhang, Ning</t>
  </si>
  <si>
    <t>Harbin</t>
  </si>
  <si>
    <t>Harbin Institute of Technology</t>
  </si>
  <si>
    <t>Zhao L.</t>
  </si>
  <si>
    <t>Adaptive cancellation of Es layer interference using auxiliary horizontal antennas</t>
  </si>
  <si>
    <t>S1004413206600546</t>
  </si>
  <si>
    <t>10.1016/S1004-4132(06)60054-6</t>
  </si>
  <si>
    <t>2-s2.0-33747430786</t>
  </si>
  <si>
    <t>m04-32</t>
  </si>
  <si>
    <t>['signals received', 'proposed algorithm', 'processed signals', 'first uses', 'expected user', 'every antenna', 'doa vector']</t>
  </si>
  <si>
    <t>Antenna array | CDMA | LSCMA | MUD | P-LSCMA</t>
  </si>
  <si>
    <t>A pre-processing blind multiuser detection algorithms based on the least squares constant modulus (P-LSCMA) using antenna array is proposed in this paper. It first uses the signals received from every antenna to correlate with the conjugation of the DoA vector of the expected user, and then applies the pre-processed signals to the LSCMA. We simulate and compare the proposed algorithm with the conventional LSCMA Simulation results show that the proposed algorithm is superior to LSCMA.</t>
  </si>
  <si>
    <t>309-312</t>
  </si>
  <si>
    <t>60009400-60017970;60009400</t>
  </si>
  <si>
    <t>7402948092;55763810800</t>
  </si>
  <si>
    <t>Fu, Hongliang;Feng, Guangzeng</t>
  </si>
  <si>
    <t>Zhengzhou;Nanjing</t>
  </si>
  <si>
    <t>Henan University of Technology;Nanjing University of Post and TeleCommunications</t>
  </si>
  <si>
    <t>60017970;60009400</t>
  </si>
  <si>
    <t>Fu H.</t>
  </si>
  <si>
    <t>Pre-processing blind multiuser detection algorithm based on LSCM using antenna array</t>
  </si>
  <si>
    <t>S1004413206600534</t>
  </si>
  <si>
    <t>10.1016/S1004-4132(06)60053-4</t>
  </si>
  <si>
    <t>2-s2.0-33747435161</t>
  </si>
  <si>
    <t>National Oceanic and Atmospheric Administration</t>
  </si>
  <si>
    <t>R/SA-03</t>
  </si>
  <si>
    <t>NOAA</t>
  </si>
  <si>
    <t>['terminal pore', 'species investigated', 'significantly greater', 'sexual dimorphism', 'setal morphology', 'setal counts', 'setal abundance', 'sensilla involved', 'palaemonid species', 'normanni might', 'mating occurs', 'males via', 'male recognition', 'macrobrachium ohione', 'juvenile females', 'higher abundance', 'francis group', 'four caridean', 'females receptive', 'decapod shrimps', 'chemoreceptive function', 'breeding females', 'antennal setae', 'antennal sensilla', 'antennal flagella', 'antenna 2']</t>
  </si>
  <si>
    <t>Caridean shrimps | Contact chemoreception | Sensillae | Setae | Sex pheromones</t>
  </si>
  <si>
    <t>The antenna 2 (antennal) flagella of decapod shrimps are chemotactile, and their setae are proposed as sensilla involved in recognition of females by males via a contact sex pheromone on the surface of the female. Male recognition of females receptive to mating occurs in many caridean species upon contact of male antennal flagella with the surface of a newly molted parturial female. The hypothesis of sexual dimorphism in the number and kind of setae on the antennal flagella of four caridean and one penaeid shrimp species was tested with setal counts and observations on setal morphology. Unique male antennal setae (‚Äúmale-specific sensilla‚Äù) were not identified in any of the species investigated. However, the abundance of antennal setae was significantly greater in males than in breeding females in the palaemonid carideans Palemonetes pugio and Macrobrachium ohione. In the hippolytid caridean Thor manningi and alpheid caridean Alpheus normanni, no sexual dimorphism in setal abundance was demonstrated. In the penaeoid Rimapenaeus similis, males had a higher abundance of antennal setae than the larger breeding females but so did juvenile females, similar in size to males. The sexual dimorphism in antennal sensilla in the palaemonid species and its absence in A. normanni might be related to their different mating systems, but no such association is suggested for T. manningi and R. similis. Setal morphology suggestive of chemoreceptive function (a terminal pore) was observed in all species. ¬© 2006 Taylor &amp; Francis Group, LLC.</t>
  </si>
  <si>
    <t>51-60</t>
  </si>
  <si>
    <t>Invertebrate Reproduction and Development</t>
  </si>
  <si>
    <t>60015161;60015161</t>
  </si>
  <si>
    <t>7401721698;9733906100</t>
  </si>
  <si>
    <t>Bauer, R. T.;Caskey, J. L.</t>
  </si>
  <si>
    <t>Lafayette</t>
  </si>
  <si>
    <t>University of Louisiana at Lafayette</t>
  </si>
  <si>
    <t>Bauer R.</t>
  </si>
  <si>
    <t>Flagellar setae of the second antennae in decapod shrimps: Sexual dimorphism and possible role in detection of contact sex pheromones</t>
  </si>
  <si>
    <t>10.1080/07924259.2006.9652193</t>
  </si>
  <si>
    <t>2-s2.0-33747599865</t>
  </si>
  <si>
    <t>['working close', 'transmitter antennas', 'services widespread', 'rising number', 'rapid growth', 'paper deals', 'mobile telephones', 'mobile phones', 'mobile communications', 'many roofs', 'francis group', 'eu directive', 'emf ),', 'emergency services', 'compliance boundary']</t>
  </si>
  <si>
    <t>Compliance testing | Exposure assessment | Mobile communications</t>
  </si>
  <si>
    <t>The rapid growth of mobile communications has not only led to a rising number of mobile telephones. It has also made base stations essential for services widespread on many roofs. However, not everyone is aware that working close to sources of high frequency electromagnetic fields (EMF), such as transmitter antennas for mobile phones, pagers and police, fire and other emergency services, can result in high EMF exposure. This paper deals with measurements and calculations of the compliance boundary for workers in one typical roof top base station setting according to EU Directive and other relevant EN standards. ¬© 2006 Taylor and Francis Group, LLC.</t>
  </si>
  <si>
    <t>187-194</t>
  </si>
  <si>
    <t>International Journal of Occupational Safety and Ergonomics</t>
  </si>
  <si>
    <t>112192142;60008408</t>
  </si>
  <si>
    <t>57200771669;6602112059</t>
  </si>
  <si>
    <t>Gaj≈°ek, Peter;≈°imuniƒá, Dina</t>
  </si>
  <si>
    <t>Croatia;Slovenia</t>
  </si>
  <si>
    <t>Zagreb;Ljubljana</t>
  </si>
  <si>
    <t>University of Zagreb;Institute of Non-Ionizing Radiation</t>
  </si>
  <si>
    <t>60008408;112192142</t>
  </si>
  <si>
    <t>Gaj≈°ek P.</t>
  </si>
  <si>
    <t>Occupational exposure to base stations‚Äîcompliance with EU directive 2004/40/EC</t>
  </si>
  <si>
    <t>10.1080/10803548.2006.11076680</t>
  </si>
  <si>
    <t>2-s2.0-33747832193</t>
  </si>
  <si>
    <t>['target detection', 'relative accuracy', 'pointing error', 'numerical examples', 'measurement accuracy', 'efficient expressions', 'copyright 2006', 'computationally expensive', 'communication engineers', 'antenna beam', 'analytic approximations', 'also presented']</t>
  </si>
  <si>
    <t>Beam-pointing error | Detection probability | Phased array radars | Track updates</t>
  </si>
  <si>
    <t>Expressions are presented for the probability of target detection and the measurement accuracy of the detection, taking into account the effects of antenna beam-pointing error. Evaluation of these expressions requires numerical integration, which is computationally expensive. Approximate but analytic and efficient expressions are also presented. Numerical examples are given to present the relative accuracy of our analytic approximations. Copyright 2006 The Institute of Electronics, Information and Communication Engineers.</t>
  </si>
  <si>
    <t>2106-2110</t>
  </si>
  <si>
    <t>60012704;60080732</t>
  </si>
  <si>
    <t>7405766339;6603035176</t>
  </si>
  <si>
    <t>Hong, Sun Mog;Kwag, Young K.</t>
  </si>
  <si>
    <t>Goyang;Daegu</t>
  </si>
  <si>
    <t>Korea Aerospace University;Kyungpook National University</t>
  </si>
  <si>
    <t>60080732;60012704</t>
  </si>
  <si>
    <t>Hong S.</t>
  </si>
  <si>
    <t>Approximations for detection probability and measurement accuracy taking into account antenna beam-pointing losses</t>
  </si>
  <si>
    <t>10.1093/ietcom/e89-b.7.2106</t>
  </si>
  <si>
    <t>2-s2.0-33747872461</t>
  </si>
  <si>
    <t>['worst disturbances', 'successfully handled', 'proposed approaches', 'process noise', 'previously shown', 'parallel kalman', 'mobile users', 'matched filters', 'difficult problem', 'crossing mobiles', 'computer simulation', 'communications since', 'communication engineers', 'base station']</t>
  </si>
  <si>
    <t>Antenna array | Code-division multiple access | Direction of arrival | Mobile communications | Multiple mobile tracking</t>
  </si>
  <si>
    <t>It was previously shown that the number of array elements must exceed the number of sources for multiple target direction of arrival (DOA) tracking. This is clearly not practical for code-division multiple access (CDMA) communications since the number of mobile users is very large. To overcome the restriction, adaptive angle tracking approaches employing the code-matched filters and parallel Kalman/H‚àû algorithms are presented in this paper. The proposed approaches are applied to the base station of a mobile communication system. Different from Kalman prediction algorithm which minimize the squared tracking error, the adaptive H‚àû filtering algorithm is a worst case optimization. It minimizes the effect of the worst disturbances (including modeling error of direction matrix models and array structure imperfection, process noise, and measurement noise). Hence, the difficult problem of tracking the crossing mobiles can be successfully handled by using the code-matched filters. Computer simulation is provided for illustrating the effectiveness of the adaptive angle tracking approaches. Copyright ¬© 2006 The Institute of Electronics, Information and Communication Engineers.</t>
  </si>
  <si>
    <t>2208-2217</t>
  </si>
  <si>
    <t>Chang, Ann Chen</t>
  </si>
  <si>
    <t>Ling Tung University</t>
  </si>
  <si>
    <t>Chang A.</t>
  </si>
  <si>
    <t>Adaptive DOA tracking approaches for time-space system in CDMA mobile environments</t>
  </si>
  <si>
    <t>10.1093/ietcom/e89-b.8.2208</t>
  </si>
  <si>
    <t>2-s2.0-33747880240</t>
  </si>
  <si>
    <t>['visualization space', 'visualization results', 'visualization deviation', 'summed value', 'spatial resolution', 'real euts', 'optimization process', 'method demonstrated', 'frequency range', 'facsimile unit', 'every cell', 'emission source', 'electrical equipment', 'corresponding cell', 'copyright 2006', 'computer simulation', 'communication engineers', 'comb generator', 'cell size', 'basic applicability', 'around 0', 'anechoic chamber', '800 mhz', '100 mhz']</t>
  </si>
  <si>
    <t>CISPR | EMI | Radiated emission | Visualization</t>
  </si>
  <si>
    <t>In order to efficiently mitigate emissions radiated from electrical equipment, emission source visualization methods need to be studied. In this paper, we propose a new macroscopic visualization method based on an optimization process which uses only cylindrically-scanned electric field amplitude data from an EMI test facility as specified by CISPR, and so does not need a special measurement system. The presented method divides the visualization space into three-dimensional rectangular cells, and estimated current values through the optimization process are sorted into each corresponding cell. By displaying the summed value of every cell, the emission source can be visualized. For this study, the spatial resolution was evaluated by computer simulation, with a result of around 0.2 m using a cell size of 0.1 m. With subsequent experimental verification using a comb generator in a semi-anechoic chamber, the visualization deviation was found to be less than 0.1 m in a frequency range of 100 MHz to 800 MHz. When two spherical dipole antennas were used, the deviation was less than 0.15 m. Finally, visualization results from a facsimile unit and a PC as real EUTs were shown and basic applicability of this method demonstrated. Copyright 2006 The Institute of Electronics, Information and Communication Engineers.</t>
  </si>
  <si>
    <t>2061-2069</t>
  </si>
  <si>
    <t>60029443;60029443;60031838</t>
  </si>
  <si>
    <t>55424291900;35310770100;7005750067</t>
  </si>
  <si>
    <t>Ishida, Yasuhiro;Kawabata, Masato;Kuwabara, Nobuo</t>
  </si>
  <si>
    <t>Kitakyushu;Chikushino</t>
  </si>
  <si>
    <t>Kyushu Institute of Technology;Fukuoka Industrial Technology Center</t>
  </si>
  <si>
    <t>60031838;60029443</t>
  </si>
  <si>
    <t>Ishida Y.</t>
  </si>
  <si>
    <t>Macroscopic visualization of a radiated emission source using cylindrically scanned electric field amplitude data</t>
  </si>
  <si>
    <t>10.1093/ietcom/e89-b.7.2061</t>
  </si>
  <si>
    <t>2-s2.0-33747882933</t>
  </si>
  <si>
    <t>['time interval', 'smi beamforming', 'pilot symbols', 'obvious advantages', 'greatly accelerate', 'fft combination', 'domain components', 'corresponding time', 'communication engineers', 'combinational scheme']</t>
  </si>
  <si>
    <t>Adaptive antenna array | Adaptive beamforming | OFDM | Sample matrix inverse (SMI)</t>
  </si>
  <si>
    <t>We propose an adaptive beamforming scheme for the combination of orthogonal frequency division multiplexing (OFDM) and adaptive antenna array. The combinational scheme is characterized by the sample matrix inverse (SMI) algorithm, frequency-to-time pilot transform and pre-FFT combination. For every OFDM block containing both data and pilot symbols, we transform the frequency-domain pilot symbols to the corresponding time-domain components. One of the obvious advantages of this transform is that the time interval of the antenna weight vector update can be reduced to only one OFDM sample interval, from one OFDM block interval of the conventional beamforming scheme in which the transform is not applied. This feature can greatly accelerate the convergence of SMI beamforming. The simulation results verify that the proposed beamforming scheme is capable of improving the convergence behavior significantly. Copyright ¬© 2006 The Institute of Electronics, Information and Communication Engineers.</t>
  </si>
  <si>
    <t>2261-2265</t>
  </si>
  <si>
    <t>60032325;60032325</t>
  </si>
  <si>
    <t>57193758741;34869729600</t>
  </si>
  <si>
    <t>Lei, Ming;Harada, Hiroshi</t>
  </si>
  <si>
    <t>Koganei</t>
  </si>
  <si>
    <t>Japan National Institute of Information and Communications Technology</t>
  </si>
  <si>
    <t>Lei M.</t>
  </si>
  <si>
    <t>SMI adaptive beamforming based on frequency-to-time pilot transform for OFDM system</t>
  </si>
  <si>
    <t>10.1093/ietcom/e89-b.8.2261</t>
  </si>
  <si>
    <t>2-s2.0-33747884280</t>
  </si>
  <si>
    <t>['theoretically analyzed', 'orthogonality distortion', 'orthogonal space', 'obtained even', 'fast fading', 'diversity gain', 'computer simulation', 'communication engineers', 'code interference', 'antenna interference']</t>
  </si>
  <si>
    <t>Fast fading | OSTSTD | Spatial MMSE despreading</t>
  </si>
  <si>
    <t>Spatial despreading weight based on minimum mean square error (MMSE) criterion is derived for orthogonal space-time spreading transmit diversity (OSTSTD) in a fast fading channel, taking into account the inter-antenna interference (IAI) and the inter-code interference (ICI) caused by orthogonality distortion of time-domain spreading codes. Average bit error rate (BER) performance is theoretically analyzed and confirmed by computer simulation to show that the diversity gain can be obtained even in a fast fading. Copyright ¬© 2006 The Institute of Electronics, Information and Communication Engineers.</t>
  </si>
  <si>
    <t>2266-2270</t>
  </si>
  <si>
    <t>60008435;60008435</t>
  </si>
  <si>
    <t>8217122800;7103400688</t>
  </si>
  <si>
    <t>Takaoka, Shinsuke;Adachi, Fumiyuki</t>
  </si>
  <si>
    <t>Sendai</t>
  </si>
  <si>
    <t>Tohoku University</t>
  </si>
  <si>
    <t>Takaoka S.</t>
  </si>
  <si>
    <t>A study on spatial MMSE despreading for OSTSTD in a fast fading channel</t>
  </si>
  <si>
    <t>10.1093/ietcom/e89-b.8.2266</t>
  </si>
  <si>
    <t>2-s2.0-33747888075</t>
  </si>
  <si>
    <t>['paper proposes', 'novel pre', 'lower bound', 'communication engineers']</t>
  </si>
  <si>
    <t>Adaptive array antenna | Co-channel interference suppression | Eigenvector | OFDM</t>
  </si>
  <si>
    <t>This paper proposes a novel pre-FFT type OFDM adaptive array antenna called "Eigenvector Combining." The eigenvector combining array antenna is a realization of a post-FFT type OFDM adaptive array antenna through a pre-FFT signal processing, so it can achieve excellent performance with less computational complexity and shorter training symbols. Numerical results demonstrate that the proposed eigenvector combining array antenna shows excellent bit error rate performance close to the lower bound just with 2 OFDM symbol-long training symbols. Copyright ¬© 2006 The Institute of Electronics, Information and Communication Engineers.</t>
  </si>
  <si>
    <t>2180-2188</t>
  </si>
  <si>
    <t>60013722;60024322;60003381;119055976;100563113</t>
  </si>
  <si>
    <t>7401708096;13205081400;8396143300;6603461747;35781600100</t>
  </si>
  <si>
    <t>Hara, Shinsuke;Tran, Quoc Tuan;Jia, Yunjian;Budsabathon, Montree;Hara, Yoshitaka</t>
  </si>
  <si>
    <t>Japan;Japan;Japan;Thailand;France</t>
  </si>
  <si>
    <t>Suita;Osaka;Tokyo;;Rennes</t>
  </si>
  <si>
    <t>Osaka University;Osaka City University;Hitachi, Ltd.;Fabrinet Co. Ltd.;Mitsubishi Electric Information Technology Centre Europe B.V. (ITE)</t>
  </si>
  <si>
    <t>60024322;60013722;60003381;119055976;100563113</t>
  </si>
  <si>
    <t>Hara S.</t>
  </si>
  <si>
    <t>A pre-FFT OFDM adaptive array antenna with eigenvector combining</t>
  </si>
  <si>
    <t>10.1093/ietcom/e89-b.8.2180</t>
  </si>
  <si>
    <t>2-s2.0-33747888076</t>
  </si>
  <si>
    <t>['user throughput', 'user scheduling', 'transmit antennas', 'transmit antenna', 'time domains', 'several multiple', 'proposed scheme', 'point communication', 'multiple users', 'mmse ).', 'mimo candidates', 'major concern', 'input multiple', 'hsdpa systems', 'generally designed', 'different users', 'comparison purpose', 'communication engineers', 'best user', 'advanced receivers', 'achievable throughput', '3gpp wcdma']</t>
  </si>
  <si>
    <t>HSDPA | MIMO | Multiuser | STMA | WCDMA</t>
  </si>
  <si>
    <t>Several multiple-input multiple-output (MIMO) techniques have been proposed for 3GPP WCDMA/HSDPA systems and several performance evaluation for the comparison purpose are in progress. Most MIMO candidates in HSDPA have been generally designed for point-to-point communication, which means that a single-user throughput is of their major concern. However, multiple users and user scheduling need to be considered in wireless packet transmission, so as to maximize system throughput. In this paper we propose an effective user scheduling technique in both space and time domains that offers three main benefits, which are the spatial-beamforming, uplink feedback signaling, and advanced receivers. Furthermore, user scheduling is combined with modified successive interference cancellation (SIC) reception, which allocates all transmit antennas to the best user with SIC or each transmit antenna to different users with minimum mean squared-error (MMSE). Simulation results show that the proposed scheme has higher user diversity gain than other MIMO candidates in terms of achievable throughput. Copyright ¬© 2006 The Institute of Electronics, Information and Communication Engineers.</t>
  </si>
  <si>
    <t>2161-2169</t>
  </si>
  <si>
    <t>60013682;60010484;60013682;60013682</t>
  </si>
  <si>
    <t>24467749800;56981384700;7408416579;55663831000</t>
  </si>
  <si>
    <t>Kim, James;Kim, Hojin;Park, Chang Soon;Lee, Kwang Bok</t>
  </si>
  <si>
    <t>Seoul;Suwon</t>
  </si>
  <si>
    <t>Seoul National University;Samsung Group</t>
  </si>
  <si>
    <t>60013682;60010484</t>
  </si>
  <si>
    <t>Kim J.</t>
  </si>
  <si>
    <t>On the performance of multiuser MIMO systems in WCDMA/HSDPA: Beamforming, feedback and user diversity</t>
  </si>
  <si>
    <t>10.1093/ietcom/e89-b.8.2161</t>
  </si>
  <si>
    <t>2-s2.0-33747890137</t>
  </si>
  <si>
    <t>['wrong selection', 'transmission rate', 'signal detection', 'proposed qrm', 'pilot symbols', 'mld reduces', 'mimo multiplexing', 'limited bandwidth', 'iterative qrm', 'iterative fashion', 'input multiple', 'decomposition cannot', 'communication engineers', 'channel estimation', 'also used']</t>
  </si>
  <si>
    <t>Channel estimation | OFDM MIMO | QRM-MLD | Turbo coding</t>
  </si>
  <si>
    <t>Multiple-input multiple-output (MIMO) multiplexing has recently been attracting considerable attention for increasing the transmission rate in a limited bandwidth. In MIMO multiplexing, the signals transmitted simultaneously from different transmit antennas must be separated and detected at a receiver. Maximum likelihood detection with QR-decomposition and M-algorithm (QRM-MLD) can achieve good performance while keeping computational complexity low. However, when the number of surviving symbol replica candidates in the M-algorithm is set to be small, the performance of QRM-MLD degrades compared to that of MLD because of wrong selection of surviving symbol replica candidates. Furthermore, when channel estimation is inaccurate, accurate signal ranking and QR-decomposition cannot be carried out. In this paper, we propose an iterative QRM-MLD with decision directed channel estimation to improve the packet error rate (PER) performance. In the proposed QRM-MLD, decision feedback data symbols are also used for channel estimation in addition to pilot symbols in order to improve the channel estimation accuracy. Signal detection/channel estimation are then carried out in an iterative fashion. Computer simulation results show that the proposed QRM-MLD reduces the required average received EbN 0 for PER of 10-2 by about 1.2 dB compared to the conventional method using orthogonal pilot symbols only. Copyright ¬© 2006 The Institute of Electronics, Information and Communication Engineers.</t>
  </si>
  <si>
    <t>1892-1902</t>
  </si>
  <si>
    <t>60025997;60025997;60025997</t>
  </si>
  <si>
    <t>35809834400;6603741378;35402098000</t>
  </si>
  <si>
    <t>Adachi, Koichi;Esmailzadeh, Riaz;Nakagawa, Masao</t>
  </si>
  <si>
    <t>Keio University</t>
  </si>
  <si>
    <t>Adachi K.</t>
  </si>
  <si>
    <t>Iterative QRM-MLD with pilot-assisted decision directed channel estimation for OFDM MIMO multiplexing</t>
  </si>
  <si>
    <t>10.1093/ietfec/e89-a.7.1892</t>
  </si>
  <si>
    <t>2-s2.0-33747891479</t>
  </si>
  <si>
    <t>['transmitter side', 'transmit diversity', 'transmit antennas', 'transmission performance', 'sttd ),', 'receive diversity', 'receive antennas', 'new space', 'mobile terminals', 'jtrd achieves', 'joint transmit', 'joint sttd', 'effective technique', 'conventional space', 'computer simulation', 'complexity problem', 'communication engineers', 'ber performance', 'antenna diversity']</t>
  </si>
  <si>
    <t>Antenna diversity | Space-time block coding | Time-division duplex</t>
  </si>
  <si>
    <t>Antenna diversity is an effective technique for improving the transmission performance in a multi-path fading channel. Recently, transmit diversity has been attracting much attention since it can alleviate the complexity problem of the mobile terminals. Joint transmit diversity/receive diversity achieves a much improved transmission performance. In this paper, we propose a new space-time block coding algorithm for joint transmit/receive diversity, which requires the channel state information (CSI) only at the transmitter side. Unlike the conventional space-time transmit diversity (STTD), the space-time block coded joint transmit/receive diversity (STBC-JTRD) can use arbitrary number of transmit antennas, while the number of receive antennas is limited to 4. STBC-JTRD achieves a larger diversity gain than joint STTD/receive antenna diversity. The bit error rate (BER) analysis in a frequency-nonselective Rayleigh fading channel is presented. The BER performance is evaluated and is confirmed by the computer simulation. Copyright ¬© 2006 The Institute of Electronics, Information and Communication Engineers.</t>
  </si>
  <si>
    <t>2189-2195</t>
  </si>
  <si>
    <t>60008435;60008435;60008435</t>
  </si>
  <si>
    <t>8536359200;7404335483;7103400688</t>
  </si>
  <si>
    <t>Tomeba, Hiromichi;Takeda, Kazuaki;Adachi, Fumiyuki</t>
  </si>
  <si>
    <t>Tomeba H.</t>
  </si>
  <si>
    <t>Space-time block coded joint transmit/receive diversity in a frequency-nonselective Rayleigh fading channel</t>
  </si>
  <si>
    <t>10.1093/ietcom/e89-b.8.2189</t>
  </si>
  <si>
    <t>2-s2.0-33747891609</t>
  </si>
  <si>
    <t>['well shows', 'viii ).', 'single module', 'rights reserved', 'resistance force', 'quantitative assessment', 'module connection', 'many modules', 'large enough', 'index showed', 'gravity force', 'deployment tests', 'deployment motion', 'deployment force', 'cross correlation', 'combined modules', 'calculated using', 'arose due', 'appropriate size', 'analysis model', 'american institute', 'also examined']</t>
  </si>
  <si>
    <t>A quantitative assessment is provided of the difficulty of ground deployment tests and evaluates the validity of modularized deployment testing for large space structures. An index that well shows the difficulty of ground deployment tests is the ratio of gravity force to deployment force. The relationship between this index and the accuracy of deployment tests is calculated using an analysis model of the large deployable antenna reflectors onboard Engineering Test Satellite VIII (ETS-VIII). The index showed that a deployment structure whose diameter is more than 10m has insufficient evaluation accuracy; thus the structure should be divided into modules. The index also showed that the single module of the large deployable antenna onboard ETS-VIII is of the appropriate size to evaluate deployment reliability. The influence of module connection on the deployment motion is also examined. The cross correlation between the changes in strain energy profile during deployment in a single module and those in combined modules is calculated to show how many modules should be connected and tested. The resistance force that arose due to the module connection is also calculated using the beam strain energy. It is clarified that ground deployment testing for four combined modules should be conducted in addition to the ground deployment testing for a single module when the deployment force margin is not large enough. Copyright ¬© 2006 by the American Institute of Aeronautics and Astronautics, Inc. All rights reserved.</t>
  </si>
  <si>
    <t>780-787</t>
  </si>
  <si>
    <t>Journal of Spacecraft and Rockets</t>
  </si>
  <si>
    <t>60025555-60022990;60025555-101740049;60022990-101077010</t>
  </si>
  <si>
    <t>7003764625;7404014435;6506341442</t>
  </si>
  <si>
    <t>Meguro, Akira;Ishikawa, Hironori;Tsujihata, Akio</t>
  </si>
  <si>
    <t>Japan;Japan;Japan;Japan</t>
  </si>
  <si>
    <t>Tokyo;Chofu;Yokosuka;Tsukuba</t>
  </si>
  <si>
    <t>Nippon Telegraph and Telephone Corporation;Japan Aerospace Exploration Agency;Customer Equipment Development Department;Engineering Test Satellite VIII Project</t>
  </si>
  <si>
    <t>60025555;60022990;101740049;101077010</t>
  </si>
  <si>
    <t>Meguro A.</t>
  </si>
  <si>
    <t>Study on ground verification for large deployable modular structures</t>
  </si>
  <si>
    <t>10.2514/1.16037</t>
  </si>
  <si>
    <t>2-s2.0-33748080467</t>
  </si>
  <si>
    <t>['new species', 'male f', 'japanese f', 'gibbiceps distinguish', 'frontodendroidopsis gibbiceps', 'francis group', 'colored beetle']</t>
  </si>
  <si>
    <t>China | Frontodendroidopsis gibbiceps | New species | Pyrochroidae</t>
  </si>
  <si>
    <t>Frontodendroidopsis gibbiceps, a new species of fire-colored beetle, is described from a single male taken in the Xiling Snow Mountains, in central Sichuan Province, China at an elevation of 1300‚Äì2100 meters. This is the second described Frontodendroidopsis, the other being the Japanese F. ocularis. A somewhat similar cranial modification, enlarged compound eyes, and strongly pectinate antennae with an elongate antennal pedicel clearly place the new species in Frontodendroidopsis. The swollen antennal insertions, mildly carinate Irons, and conspicuously emarginate seventh abdominal stemite of male F. gibbiceps distinguish it from F. ocularis. ¬© 2006 Taylor and Francis Group, LLC.</t>
  </si>
  <si>
    <t>111-114</t>
  </si>
  <si>
    <t>Oriental Insects</t>
  </si>
  <si>
    <t>Young, Daniel K.</t>
  </si>
  <si>
    <t>Young D.</t>
  </si>
  <si>
    <t>A new species of frontodendroidopsis (Coleoptera: Pyrochroidae: Pyrochroinae) from China, with a key to males of the two known species</t>
  </si>
  <si>
    <t>10.1080/00305316.2006.10417462</t>
  </si>
  <si>
    <t>2-s2.0-33748130424</t>
  </si>
  <si>
    <t>['well known', 'two examples', 'orthogonal space', 'orthogonal designs', 'new quasi', 'full rate', 'full diversity', 'employing zero']</t>
  </si>
  <si>
    <t>Diversity | MIMO | ML | MMSE | QOSTBC | ZF</t>
  </si>
  <si>
    <t>It is well known that it is impossible for complex orthogonal space-time block codes with full diversity and full rate to have more than two transmit antennas while non-orthogonal designs will lose the simplicity of maximum likelihood decoding at receivers. In this paper, we propose a new quasi-orthogonal space-time block code. The code is quasi-orthogonal and can reduce the decoding complexity significantly by employing zero-forced and minimum mean squared error criteria. This paper also presents simulation results of two examples with three and four transmit antennas respectively.</t>
  </si>
  <si>
    <t>Journal of China Universities of Posts and Telecommunications</t>
  </si>
  <si>
    <t>60016930;60003977;60016930</t>
  </si>
  <si>
    <t>57199372291;57218426635;7404801897</t>
  </si>
  <si>
    <t>Zhao, Rui;Li, Yan;Yang, Da Cheng</t>
  </si>
  <si>
    <t>Beijing;Xi'an</t>
  </si>
  <si>
    <t>Beijing University of Posts and Telecommunications;Northwestern Polytechnical University</t>
  </si>
  <si>
    <t>60016930;60003977</t>
  </si>
  <si>
    <t>Zhao R.</t>
  </si>
  <si>
    <t>A kind of quasi-orthogonal space-time block codes and its decoding methods</t>
  </si>
  <si>
    <t>S1005888507600727</t>
  </si>
  <si>
    <t>10.1016/S1005-8885(07)60072-7</t>
  </si>
  <si>
    <t>2-s2.0-33748136875</t>
  </si>
  <si>
    <t>2003AA12331004</t>
  </si>
  <si>
    <t>['widely studied', 'user using', 'system capacity', 'proposed system', 'paper proposes', 'paper demonstrates', 'many 120', 'frequency reuse', 'frequency band', 'channel interference', 'better choice', 'adjacent antennas']</t>
  </si>
  <si>
    <t>CCI | Distributed antenna system | OFDM | OFDMA</t>
  </si>
  <si>
    <t>This paper proposes a sectorized distributed antenna system for the orthogonal frequency division multiplexing access system in order to both reduce the co-channel interference introduced by frequency reuse and maintain high spectral efficiency. The proposed system is composed of many 120-degree sectorized antennas that are uniformly distributed throughout the whole coverage area. Three adjacent sectors from different antennas share the same frequency band, which can be reused on the adjacent antennas. The new structure provides downlink interference divergence that greatly reduces co-channel interference and improves the system capacity, compared to the traditional cell structure with frequency reuse factor equal to 3. Multiple antennas broadcasting the same signal for a user using the same frequency, known as simulcasting, has been widely studied in distributed antenna systems. However, this paper demonstrates that simulcasting is not suitable for the close interfering structure. Multiple input multiple output distributed antenna systems might be a better choice.</t>
  </si>
  <si>
    <t>20-24</t>
  </si>
  <si>
    <t>60016930;60016930</t>
  </si>
  <si>
    <t>55680756300;7501758911</t>
  </si>
  <si>
    <t>Liu, Chen;Wang, Wen Bo</t>
  </si>
  <si>
    <t>Beijing University of Posts and Telecommunications</t>
  </si>
  <si>
    <t>Liu C.</t>
  </si>
  <si>
    <t>Performance analysis of a sectorized distributed antenna system with reduced co-channel interference</t>
  </si>
  <si>
    <t>S1005888507600740</t>
  </si>
  <si>
    <t>10.1016/S1005-8885(07)60074-0</t>
  </si>
  <si>
    <t>2-s2.0-33748142454</t>
  </si>
  <si>
    <t>['three females', 'southwestern taiwan', 'salient features', 'originally described', 'one male', 'habitus images', 'fujian province', 'francis group', 'adult male']</t>
  </si>
  <si>
    <t>China | Pseudopyrochroa obtusicristata | Pyrochroidae | Taiwan</t>
  </si>
  <si>
    <t>Pseudopyrochroa obtusicristata Young was originally described from one male and three females, all from west-central and southwestern Taiwan. The species has now been confirmed from Fujian Province, P. R. China. Habitus images for both the adult male and female, as well as salient features of the head and antennae, are provided. ¬© 2006 Taylor and Francis Group, LLC.</t>
  </si>
  <si>
    <t>107-110</t>
  </si>
  <si>
    <t>Further characterization of, and range extension for, pseudopyrochroa obtusicristata (Coleoptera: Pyrochroidae: Pyrochroinae)</t>
  </si>
  <si>
    <t>10.1080/00305316.2006.10417461</t>
  </si>
  <si>
    <t>2-s2.0-33748146930</t>
  </si>
  <si>
    <t>['various media', 'trm compared', 'trm aperture', 'trm acts', 'reversed signals', 'reversal mirrors', 'remarkable robustness', 'refocusing quality', 'propagation medium', 'probe source', 'physical scenarios', 'ocean acoustics', 'megahertz ultrasonics', 'medium complexity', 'focal spot', 'exploration geophysicists', 'exciting property', 'closed cavity', 'broadband pulse', 'broad range', 'appear wider', 'aperture sizes']</t>
  </si>
  <si>
    <t>Acoustic imaging | Seismic waves | Seismology | Seismometers</t>
  </si>
  <si>
    <t>Time-reversal mirrors (TRMs) refocus an incident acoustic field to the position of the original source regardless of the complexity of the propagation medium. TRMs have now been implemented in a variety of physical scenarios from megahertz ultrasonics with aperture sizes of the order of centimeters to ocean acoustics at hundreds to thousands of hertz with aperture sizes of the order of hundreds of meters. Common to this broad range of scales is a remarkable robustness - exemplified by observations at all scales - that the more complex the medium between the probe source and the TRM, the sharper the focus. The relationship between the medium complexity and the size of the focal spot is studied in this paper. This relationship is certainly the most exciting property of TRM compared to standard focusing devices. A TRM acts as an antenna that uses complex environments to appear wider than it is, resulting in a broadband pulse with a refocusing quality that does not depend on the TRM aperture. In this paper, we investigate both the role of the time-reversal window duration and the bandwidth of the time-reversed signals for various media (waveguide, closed cavity, random medium). ¬© 2006 Society of Exploration Geophysicists.</t>
  </si>
  <si>
    <t>Fink, Mathias</t>
  </si>
  <si>
    <t>Paris</t>
  </si>
  <si>
    <t>Institut Langevin</t>
  </si>
  <si>
    <t>Fink M.</t>
  </si>
  <si>
    <t>Time-reversal acoustics in complex environments</t>
  </si>
  <si>
    <t>10.1190/1.2215356</t>
  </si>
  <si>
    <t>2-s2.0-33748157404</t>
  </si>
  <si>
    <t>['time dimension', 'space dimension', 'open problem', 'minimal delays', 'minimal delay', 'maximal rates', 'maximal rate', 'many authors', 'longest distance', 'however none', 'hadamard matrix', 'antennas n', '4 k']</t>
  </si>
  <si>
    <t>Complex orthogonal space-time block code | Hadamard matrix | Maximal rate | Minimal delay</t>
  </si>
  <si>
    <t>The complex orthogonal designs with maximal rates and minimal delays is an open problem for space-time block code. Maximal rate can effectively transmit symbols to the longest distance in the space dimension; and minimal delay is the least decoding delay in the time dimension. Many authors have observed that regarding the complex orthogonal designs for space-time block codes with the antennas n = 4 k (k‚ààN), its minimal delay is the same as that for n = 4 k-1. However none was able to prove it. In this paper, we use the characteristics of Hadamard matrix to prove this property to fulfill this vacancy.</t>
  </si>
  <si>
    <t>25-28</t>
  </si>
  <si>
    <t>60016930;60016930;60016930;60016930;60016930</t>
  </si>
  <si>
    <t>55710687000;55242812700;55626914200;14325465200;7201704794</t>
  </si>
  <si>
    <t>Zhou, Li Gang;Sun, Dan Dan;Li, Xin;Miao, Jian Song;Ding, Wei</t>
  </si>
  <si>
    <t>Zhou L.</t>
  </si>
  <si>
    <t>Prove the minimal delay of complex orthogonal space-time block code by hadamard matrix</t>
  </si>
  <si>
    <t>S1005888507600752</t>
  </si>
  <si>
    <t>10.1016/S1005-8885(07)60075-2</t>
  </si>
  <si>
    <t>2-s2.0-33748184786</t>
  </si>
  <si>
    <t>['usual assumptions', 'transmission lines', 'primarily influence', 'investigate whether', 'integral equations', 'free space', 'coupled pocklington', 'cavity rather', 'cavity properties', 'antenna mode']</t>
  </si>
  <si>
    <t>We investigate whether or not conventional transmission line theory needs to be modified if transmission lines are considered that are located in a cavity rather than in free space. Our analysis is based on coupled Pocklington's equations that can be reduced to integral equations for the antenna mode and the transmission line mode. Under the usual assumptions of conventional transmission line theory these modes do approximately decouple within a cavity. As a result, cavity properties will primarily influence the antenna mode but not the transmission line mode.</t>
  </si>
  <si>
    <t>117-123</t>
  </si>
  <si>
    <t>Advances in Radio Science</t>
  </si>
  <si>
    <t>Gronwald, F.</t>
  </si>
  <si>
    <t>Magdeburg</t>
  </si>
  <si>
    <t>Otto von Guericke University of Magdeburg</t>
  </si>
  <si>
    <t>Gronwald F.</t>
  </si>
  <si>
    <t>On the applicability of conventional transmission line theory within cavities</t>
  </si>
  <si>
    <t>10.5194/ars-4-117-2006</t>
  </si>
  <si>
    <t>2-s2.0-33748428425</t>
  </si>
  <si>
    <t>['signal processing', 'lot attentions', 'hardware implementation', 'function blocks', 'antenna design', 'already implemented']</t>
  </si>
  <si>
    <t>Smart antenna systems attract a lot attentions now and believably more in the future, as it can increase the capacity of mobile communication systems dramatically. Design of smart antenna systems combines the technologies of antenna design, signal processing, and hardware implementation. In this paper, a propose of smart antenna structure, as well as some function blocks that have been already implemented in hardware will be presented.</t>
  </si>
  <si>
    <t>185-188</t>
  </si>
  <si>
    <t>60011226;60011226</t>
  </si>
  <si>
    <t>57219320960;7005509336</t>
  </si>
  <si>
    <t>Wang, H.;Glesner, M.</t>
  </si>
  <si>
    <t>Darmstadt</t>
  </si>
  <si>
    <t>Technische Universit√§t Darmstadt</t>
  </si>
  <si>
    <t>Wang H.</t>
  </si>
  <si>
    <t>Hardware implementation of smart antenna systems</t>
  </si>
  <si>
    <t>10.5194/ars-4-185-2006</t>
  </si>
  <si>
    <t>2-s2.0-33748429021</t>
  </si>
  <si>
    <t>['spectral domain', 'simulation results', 'operator within', 'mlfsda utilizes', 'mlfma ).', 'measured data', 'large numbers', 'input impedances', 'infinite periodic', 'finite direction', 'finite array', 'efficient evaluation', 'diagonalization property', 'boundary integral', 'bl representation', 'becomes possible', '4 cavity']</t>
  </si>
  <si>
    <t>A multilevel fast spectral domain algorithm (MLFSDA) is introduced for the efficient evaluation of the matrix vector products due to the boundary integral (BI) operator within a hybrid finite element - BI (FEBI) method for the analysis of infinite periodic arrays. The MLFSDA utilizes the diagonalization property of the spectral domain (SD) Bl representation and handles the large numbers of Floquet modes required for large (with respect to wavelength) periodic unit cells by similar hierarchical techniques as applied in the multilevel fast multipole method/algorithm (MLFMM/MLFMA). With the capability of the MLFSDA to handle very large periodic unit cells, it becomes possible to model finite antennas and scatterers with the infinite periodic array model. For a cavity-backed antenna element and for a semi-finite array of 4 cavity-backed antenna elements in the finite direction, the dependence of the input impedances on the unit cell sizes is investigated and it is found that array resonances disappear for reasonably large unit cell dimensions. Finally, a semi-finite array of antipodal Vivaldi antenna elements is considered and simulation results for infinite periodic, finite, and semi-finite array configurations are compared to measured data.</t>
  </si>
  <si>
    <t>41-47</t>
  </si>
  <si>
    <t>Eibert, T. F.</t>
  </si>
  <si>
    <t>Stuttgart</t>
  </si>
  <si>
    <t>Universit√§t Stuttgart</t>
  </si>
  <si>
    <t>Eibert T.</t>
  </si>
  <si>
    <t>A multilevel fast spectral domain algorithm for electromagnetic analysis of infinite periodic arrays with large unit cells</t>
  </si>
  <si>
    <t>10.5194/ars-4-41-2006</t>
  </si>
  <si>
    <t>2-s2.0-33748431941</t>
  </si>
  <si>
    <t>['wireless communications', 'suitable models', 'stringent demand', 'reduced number', 'recently applied', 'main challenges', 'diversity performance', 'diversity gain', 'directly related', 'channel capacity', 'antenna correlation', 'analytical approach', 'accurate prediction', 'accurate modeling']</t>
  </si>
  <si>
    <t>In order to satisfy the stringent demand for an accurate prediction of MIMO channel capacity and diversity performance in wireless communications, more effective and suitable models that account for real antenna radiation behavior have to be taken into account. One of the main challenges is the accurate modeling of antenna correlation that is directly related to the amount of channel capacity or diversity gain which might be achieved in multi element antenna configurations. Therefore spherical wave theory in electromagnetics is a well known technique to express antenna far fields by means of a compact field expansion with a reduced number of unknowns that was recently applied to derive an analytical approach in the computation of antenna pattern correlation. In this paper we present a novel and efficient computational technique to determine antenna pattern correlation based on the evaluation of the surface current distribution by means of a spherical mode expansion.</t>
  </si>
  <si>
    <t>33-39</t>
  </si>
  <si>
    <t>60004935;60004935;60004935</t>
  </si>
  <si>
    <t>8521169800;14423953900;6602138581</t>
  </si>
  <si>
    <t>Klemp, O.;Armbrecht, G.;Eul, H.</t>
  </si>
  <si>
    <t>Hannover</t>
  </si>
  <si>
    <t>Gottfried Wilhelm Leibniz Universit√§t Hannover</t>
  </si>
  <si>
    <t>Klemp O.</t>
  </si>
  <si>
    <t>Computation of antenna pattern correlation and MIMO performance by means of surface current distribution and spherical wave theory</t>
  </si>
  <si>
    <t>10.5194/ars-4-33-2006</t>
  </si>
  <si>
    <t>2-s2.0-33748438807</t>
  </si>
  <si>
    <t>['numerical computation', 'input multiple', 'fem ).', 'arm antennas', 'analytic access']</t>
  </si>
  <si>
    <t>Deployment in the design of mobile radio terminals focuses on the implementation of multiradio transmission systems, using a multiplicity of different radio standards combined with high-speed data communication over multiple-input multiple-output (MIMO) and multimode diversity techniques. Hence, planar log.-per. four-arm antennas are predistined to meet the requirements of future mobile multiradio RF-frontends and will be introduced and analysed in terms of an efficient spherical mode analysis by means of surface current distribution in order to derive an analytic access to MIMO- and polarisation-diversity performance computation. A remarkable parameter reduction and a faster numerical analysis with respect to conventional techniques may be achieved. The sources in the near-field antenna region are based on the numerical computation of surface currents involving the finite element method (FEM). Relations between the variations of the geometrical antenna parameters and the excitation of discrete spherical modes are presented and will be analysed in detail.</t>
  </si>
  <si>
    <t>25-32</t>
  </si>
  <si>
    <t>14423953900;8521169800;6602138581</t>
  </si>
  <si>
    <t>Armbrecht, G.;Klemp, O.;Eul, H.</t>
  </si>
  <si>
    <t>Armbrecht G.</t>
  </si>
  <si>
    <t>Spherical mode analysis of planar frequency-independent multi-arm antennas based on its surface current distribution</t>
  </si>
  <si>
    <t>10.5194/ars-4-25-2006</t>
  </si>
  <si>
    <t>2-s2.0-33748439228</t>
  </si>
  <si>
    <t>['two couple', 'take advantage', 'synthesized antenna', 'squared amplitude', 'significantly improving', 'second one', 'reflector surface', 'proper formulation', 'primary feeds', 'paper presents', 'newton based', 'masks bounding', 'global optimization', 'first case', 'exploring capability', 'excitation coefficients', 'evolutionary algorithm', 'diagnosis procedure', 'designing specification', 'crosspolar components', 'amplitude data']</t>
  </si>
  <si>
    <t>The paper presents the application of the hybrid global optimization algorithm, introduced in the companion paper Part I, to reflector antenna power pattern synthesis and reflector antenna surface diagnosis from only amplitude data. The synthesis algorithm determines both the reflector surface and the excitation coefficients of the array of primary feeds to meet the designing specification on the far-field pattern expressed by means of two couple of masks bounding the squared amplitude of both the copolar and crosspolar components. The diagnosis technique allows to find the reflector surface profile from the measurement of the far field power pattern by a proper formulation of the corresponding inverse problem. In both cases we take advantage of the exploring capability of an evolutionary algorithm and of the solution refinement capability of an efficient, quasi-Newton based, local search procedure. The numerical analysis shows that Global Optimization can outperform the standard local approach, by significantly improving the performance of the synthesized antenna in the first case and by enhancing the reliability of the diagnosis procedure in the second one.</t>
  </si>
  <si>
    <t>233-261</t>
  </si>
  <si>
    <t>60017293;60017293</t>
  </si>
  <si>
    <t>6602735479;7103082097</t>
  </si>
  <si>
    <t>Capozzoli, A.;D'Elia, G.</t>
  </si>
  <si>
    <t>Naples</t>
  </si>
  <si>
    <t>Universit√† degli Studi di Napoli Federico II</t>
  </si>
  <si>
    <t>Capozzoli A.</t>
  </si>
  <si>
    <t>Global optimization and antennas synthesis and diagnosis, part two: Applications to advanced reflector antennas synthesis and diagnosis techniques</t>
  </si>
  <si>
    <t>10.2528/PIER05032503</t>
  </si>
  <si>
    <t>2-s2.0-33748472474</t>
  </si>
  <si>
    <t>['weight vectors', 'subspace instead', 'optimization problem', 'optimal one', 'new algorithm', 'mobile station', 'mobile communications', 'jointly optimized', 'base station']</t>
  </si>
  <si>
    <t>Antenna arrays | beamforming | downlink</t>
  </si>
  <si>
    <t>A new algorithm for downlink multiuser beamforming in mobile communications is described. The optimization problem is reformulated by modifying the constraints so that weight vectors of different mobile stations are optimized in a reduced feasible region which is a subset of that of the multiuser beamforming problem. The downlink beamforming weight vectors of different mobile stations are then jointly optimized in a subspace instead of searching in the entire parameter space. Simulation results show that the modified optimization problem leads to solutions that satisfy the signal-to-noise-plus-interference ratio specification at each mobile station and that the total power transmitted from the base station is very close to the optimal one. The solution of the modified optimization problem requires significantly less computation than the optimal multiuser beamforming algorithms. ¬© 2006 IEEE</t>
  </si>
  <si>
    <t>753-757</t>
  </si>
  <si>
    <t>IEEE Transactions on Circuits and Systems II: Express Briefs</t>
  </si>
  <si>
    <t>60003122;60003122;60003122</t>
  </si>
  <si>
    <t>7404340538;7005622057;7101627265</t>
  </si>
  <si>
    <t>Wang, Nanyan;Agathoklis, Panajotis;Antoniou, Andreas</t>
  </si>
  <si>
    <t>Victoria</t>
  </si>
  <si>
    <t>University of Victoria</t>
  </si>
  <si>
    <t>Wang N.</t>
  </si>
  <si>
    <t>A Subspace Multiuser Beamforming Algorithm for the Downlink in Mobile Communications</t>
  </si>
  <si>
    <t>10.1109/TCSII.2006.875381</t>
  </si>
  <si>
    <t>2-s2.0-33748538019</t>
  </si>
  <si>
    <t>['transmission loss', 'reactive part', 'maximum depth', 'maximum area', 'less restricted', 'investigated theoretically', 'increasing interest', 'implant beneath', 'human tissues', 'frequency range', 'dielectric properties', 'compensated numerically', 'communication links', '50 mhz', '10 cm', '1 ghz']</t>
  </si>
  <si>
    <t>RF transmission properties of human tissues were investigated in the frequency range from 50 MHz to 1 GHz. This work was motivated by the increasing interest in communication links between medically active implants and external interrogator units. We investigated theoretically and experimentally the transmission loss between an implant and an external interrogator unit. We assumed that due to the size of the implant a maximum area of only 1 cm 2 is available for the printed circuit antenna. The size of the external interrogator antenna is less restricted. The maximum depth of the implant beneath the surface of the body was assumed to be 10 cm. For the simulations we took the dielectric properties of skin, fat and muscle as published in the literature. For the measurements, an artificial muscle dielectric proposed in the literature was used consisting mainly of a mixture of water, sugar and salt. In simulation and measurements the reactive part of the impedance of the antennas was compensated numerically. In simulations and measurements we obtained a transmission loss between 30 dB around 100 MHz and 65 dB around 900 MHz.</t>
  </si>
  <si>
    <t>357-360</t>
  </si>
  <si>
    <t>60019722;60019722;60019722</t>
  </si>
  <si>
    <t>23475942100;14523656000;7004736208</t>
  </si>
  <si>
    <t>Werber, D.;Schwentner, A.;Biebl, E. M.</t>
  </si>
  <si>
    <t>Technical University of Munich</t>
  </si>
  <si>
    <t>Werber D.</t>
  </si>
  <si>
    <t>Investigation of RF transmission properties of human tissues</t>
  </si>
  <si>
    <t>10.5194/ars-4-357-2006</t>
  </si>
  <si>
    <t>2-s2.0-33748545568</t>
  </si>
  <si>
    <t>['triplate waveguide', 'surface wave', 'one column', 'five mushroom', 'feeding lines', 'elements arranged', 'communication engineers']</t>
  </si>
  <si>
    <t>Electromagnetic band-gap (EBG) | Microstrip antenna (MSA) | Mutual coupling | Planar antenna | Triplate waveguide</t>
  </si>
  <si>
    <t>This letter presents mutual coupling reduction in an E-plane arranged microstrip patch array fed by a triplate waveguide. Five mushroom-like electromagnetic band-gap (EBG) elements arranged in one column are embedded both between two radiating patches and between the feeding lines for suppression of the surface wave and the parallel plate mode, respectively. Validity of the proposed EBG elements is confirmed by the measurement. Copyright ¬© 2006 The Institute of Electronics, Information and Communication Engineers.</t>
  </si>
  <si>
    <t>1345-1347</t>
  </si>
  <si>
    <t>60028263;60028263;60028263;60028263</t>
  </si>
  <si>
    <t>14623138500;14622822400;24284554200;6603687544</t>
  </si>
  <si>
    <t>Okagaki, Toru;Nakano, Kazuo;Kimura, Yuichi;Haneishi, Misao</t>
  </si>
  <si>
    <t>Saitama</t>
  </si>
  <si>
    <t>Saitama University</t>
  </si>
  <si>
    <t>Okagaki T.</t>
  </si>
  <si>
    <t>Reduction of mutual coupling in a microstrip patch array fed by a triplate waveguide with EBG elements</t>
  </si>
  <si>
    <t>10.1093/ietele/e89-c.9.1345</t>
  </si>
  <si>
    <t>2-s2.0-33748759557</t>
  </si>
  <si>
    <t>['total volume', 'shaped patch', 'radiation patterns', 'paper presents', 'overall shape', 'novel small', 'modified cpw', 'mobile communications', 'main patch', 'important role', 'gap distance', 'feed line', 'fed line', 'dmb services', 'communication engineers', 'average gains', '68 dbi', '2600 mhz']</t>
  </si>
  <si>
    <t>Internal antenna | Multiband antenna | Planar inverted-F antenna (PIFA) | Small antenna | Wideband antenna</t>
  </si>
  <si>
    <t>The development of a small and multiband antenna plays an important role in the rapidly growing mobile communication market. This paper presents the design of a novel small and wideband planar inverted F-antenna which simultaneously covers GSM850/GSM900/DCS1900/IMT2000/WLAN/DMB services. The proposed antenna consists of a main patch with a pair of slits and L-shaped patch, occupying a total volume of 15 √ó 36 √ó 6 mm3. A very wide impedance bandwidth characteristic was achieved by optimizing both the gap distance between the feed line and L-shaped patch, and also the lengths and widths of a pair of slits on the main patch, which is excited by the modified CPW-fed line. The average gains at the frequencies of 850, 2000 and 2600 MHz were -2.51, -1.42 and -1.68 dBi, respectively. The overall shape of the radiation patterns is suitable for mobile communications. Copyright ¬© 2006 The Institute of Electronics, Information and Communication Engineers.</t>
  </si>
  <si>
    <t>2655-2658</t>
  </si>
  <si>
    <t>60024872;60024872</t>
  </si>
  <si>
    <t>56175628900;56535582400</t>
  </si>
  <si>
    <t>Park, Hoon;Choi, Jaehoon</t>
  </si>
  <si>
    <t>Design of planar inverted-F antenna with wide and multi band characteristic for mobile Handset</t>
  </si>
  <si>
    <t>10.1093/ietcom/e89-b.9.2655</t>
  </si>
  <si>
    <t>2-s2.0-33748759799</t>
  </si>
  <si>
    <t>['vertical polarization', 'paper introduces', 'novel mimo', 'multipath environments', 'metal surface', 'horizontal polarization', 'experiment system', 'design makes', 'communication system', 'communication engineers', 'coded transmission', 'adaptive algorithms']</t>
  </si>
  <si>
    <t>MIMO | MIMO eigenmode transmission | Polarization diversity | Singular value decomposition (SVD) | Space-time coading</t>
  </si>
  <si>
    <t>This paper introduces a novel MIMO (Multiple Input Multiple Output) communication system having orthogonal dual polarization diversity branches. We have designed a dual polarized circular patch antenna which has two orthogonal polarization ports such as vertical polarization (V) and horizontal polarization (H) on its metal surface. This design makes it works as two independent antennas in multipath environments. By using two dual polarized antennas at both the transmitter and receiver, we designed a dual-polarization 4 √ó 4 MIMO experiment system. This system can be used to investigate the performance of various MIMO transmission methods as well as the performance of adaptive algorithms in indoor multipath environments. To investigate the performance of our experiment system, we carried out a number of MIMO transmission experiments such as space-time-coded transmission having two parallel streams and MIMO eigenmode transmission. We will show the results of those experiments and discuss the advantages of using polarization diversity in MIMO communication system for next generation broadband wireless communication. Copyright ¬© 2006 The Institute of Electronics, Information and Communication Engineers.</t>
  </si>
  <si>
    <t>2522-2529</t>
  </si>
  <si>
    <t>60032315;101534858;101534858;60032315;60032315</t>
  </si>
  <si>
    <t>57197595843;23991455100;24468545800;7402003995;7102618328</t>
  </si>
  <si>
    <t>Das, Nirmal Kumar;Shinozawa, Masahiro;Miyadai, Norihisa;Taniguchi, Tetsuki;Karasawa, Yoshio</t>
  </si>
  <si>
    <t>Chofu;Saitama</t>
  </si>
  <si>
    <t>The University of Electro-Communications;Nihon Dengyo Kosaku Co., Ltd.</t>
  </si>
  <si>
    <t>60032315;101534858</t>
  </si>
  <si>
    <t>Das N.</t>
  </si>
  <si>
    <t>Experiments on a MIMO system having dual polarization diversity branches</t>
  </si>
  <si>
    <t>10.1093/ietcom/e89-b.9.2522</t>
  </si>
  <si>
    <t>2-s2.0-33748764134</t>
  </si>
  <si>
    <t>['wave band', 'suitable structure', 'radiation angle', 'proposed antenna', 'novel structure', 'low profile', 'leaky wave', 'features wherein', 'demonstrated successfully', 'communication engineers', 'array antenna', 'aperture efficiency', 'achieved experimentally', '76 ghz', '114 deg']</t>
  </si>
  <si>
    <t>Beam scanning | Composite right/left-handed transmission lines | Leaky wave antennas | Metamaterials | Millimeter waves</t>
  </si>
  <si>
    <t>A novel structure for a frequency-independent steerable composite right/left-handed (CRLH) leaky wave (LW) antenna in the millimeter-wave band is proposed. This has the advantages of wide beam scanning and low profile, and is a suitable structure for mass-production. The proposed antenna has features wherein a movable dielectric slab is placed above the CRLH LW antenna, and the radiation angle can be steered by changing the distance between the slab and the antenna using compact actuators. Moreover, slots are added to the antenna to control the aperture amplitude distribution of the array antenna in order to enhance aperture efficiency. A prototype CRLH LW antenna has been fabricated with these slots, and backward-to-forward beam scanning characteristics at 76 GHz have been demonstrated successfully by measurement. A wide scanning angle from 73 to 114 deg. has been achieved experimentally. The aperture efficiency is 25.3. Copyright ¬© 2006 The Institute of Electronics, Information and Communication Engineers.</t>
  </si>
  <si>
    <t>1337-1344</t>
  </si>
  <si>
    <t>60003416;60003416;60003416;60003416</t>
  </si>
  <si>
    <t>8866272600;55706119800;37043455400;35240649900</t>
  </si>
  <si>
    <t>Matsuzawa, Shin Ichiro;Sato, Kazuo;Inoue, Yoshinori;Nomura, Tsuyoshi</t>
  </si>
  <si>
    <t>Aichi District</t>
  </si>
  <si>
    <t>Toyota Central Research Development Laboratory Inc</t>
  </si>
  <si>
    <t>W-band steerable composite right/left-handed leaky wave antenna for automotive applications</t>
  </si>
  <si>
    <t>10.1093/ietele/e89-c.9.1337</t>
  </si>
  <si>
    <t>2-s2.0-33748766339</t>
  </si>
  <si>
    <t>['single negative', 'scattering systems', 'double negative', 'directivity characteristics', 'communication engineers', 'brief review', 'antenna systems']</t>
  </si>
  <si>
    <t>Artificial magnetic conductors | Complex media | Electrically small antennas | Metamaterials</t>
  </si>
  <si>
    <t>A brief review of metamaterials and their applications to antenna systems is given. Artificial magnetic conductors and electrically small radiating and scattering systems are emphasized. Single negative, double negative, and zero-index metamaterial systems are discussed as a means to manipulate their size, efficiency, bandwidth, and directivity characteristics. Copyright ¬© 2006 The Institute of Electronics, Information and Communication Engineers.</t>
  </si>
  <si>
    <t>1267-1275</t>
  </si>
  <si>
    <t>Ziolkowski, Richard W.</t>
  </si>
  <si>
    <t>Tucson</t>
  </si>
  <si>
    <t>The University of Arizona</t>
  </si>
  <si>
    <t>Ziolkowski R.</t>
  </si>
  <si>
    <t>Metamaterial-based antennas: Research and developments</t>
  </si>
  <si>
    <t>10.1093/ietele/e89-c.9.1267</t>
  </si>
  <si>
    <t>2-s2.0-33748783334</t>
  </si>
  <si>
    <t>['terminating wall', 'proposed method', 'loaded probes', 'general geometries', 'fed rlpas', 'equivalent posts', 'electric power', 'communication engineers', 'calculated values', 'approximate solution', 'antenna elements']</t>
  </si>
  <si>
    <t>Aperture field distribution | Array antennas | Mutual coupling | Post | Probe | Radial line | Radial line planar antennas | Wave analysis</t>
  </si>
  <si>
    <t>We propose a wave analysis method for probe-fed Radial Line Planar Antennas (RLPAs) which yields an approximate solution for the aperture field distribution and scattering by loaded probes. Damping of electric power in the radial line due to radiation by antenna elements is included. The method can accommodate the effect of all conductors, including the terminating wall, by introducing the concept of equivalent posts. We have found good correspondence between the measured and calculated values of the aperture field distribution. The proposed method is effective for general geometries of probe-fed RLPAs. Copyright ¬© 2006 The Institute of Electronics, Information and Communication Engineers.</t>
  </si>
  <si>
    <t>2580-2587</t>
  </si>
  <si>
    <t>60101699;60101699;60101699</t>
  </si>
  <si>
    <t>35194632500;7102537181;7403067757</t>
  </si>
  <si>
    <t>Takemura, Nobuyasu;Miyashita, Hiroaki;Makino, Shigeru</t>
  </si>
  <si>
    <t>Wave analysis of the aperture field distribution in probe-fed radial line planar antennas</t>
  </si>
  <si>
    <t>10.1093/ietcom/e89-b.9.2580</t>
  </si>
  <si>
    <t>2-s2.0-33748784057</t>
  </si>
  <si>
    <t>['transmit power', 'scale fading', 'power allocation', 'optimal techniques', 'optimal method', 'numerical results', 'first derived', 'distributed antennas', 'data rate', 'das ),', 'computationally demanding', 'communication engineers', 'assuming feedback']</t>
  </si>
  <si>
    <t>Antenna subset selection | Outage probability | Space-time block codes</t>
  </si>
  <si>
    <t>Aiming to optimally transmit space-time block codes (STBCs) over distributed antennas (DAs), this paper examines downlink transmit antenna subset selection with power allocation for STBCs in non-ergodic Rayleigh fading channels with receive antenna correlations. Closed-form outage probability is first derived, which is a function of data rate, rate of STBCs, transmit power, large-scale fading (shadowing and path loss), power allocation weights to each DA and receive antenna correlation. However, achieving the optimal power allocation solution is computationally demanding and the use of sub-optimal techniques is necessitated. Assuming feedback of eigenvalues of transmit and receive antenna correlation matrix at the transmitter and accurate channel state information (CSI) at the receiver, an antenna subset selection with sub-optimal power allocation scheme is proposed, whose performance approaches optimal. The effectiveness of this sub-optimal method has been demonstrated by numerical results. Copyright ¬© 2006 The Institute of Electronics, Information and Communication Engineers.</t>
  </si>
  <si>
    <t>2514-2521</t>
  </si>
  <si>
    <t>60025278;60025278;60025278;60025278;101229650</t>
  </si>
  <si>
    <t>56082250400;7404165116;56430219800;55920646700;55722189300</t>
  </si>
  <si>
    <t>Han, Shuangfeng;Zhou, Shidong;Zhao, Ming;Wang, Jing;Park, Kyung</t>
  </si>
  <si>
    <t>Tsinghua University;Beijing R and D Center</t>
  </si>
  <si>
    <t>60025278;101229650</t>
  </si>
  <si>
    <t>Outage probability based optimal transmission of space time block codes over correlated distributed antennas</t>
  </si>
  <si>
    <t>10.1093/ietcom/e89-b.9.2514</t>
  </si>
  <si>
    <t>2-s2.0-33748787682</t>
  </si>
  <si>
    <t>['user number', 'theoretical result', 'simulation results', 'scale system', 'rate capacity', 'explicit expression', 'controlled multi', 'constant ratio', 'communication engineers', 'asymptotic results', 'also provided']</t>
  </si>
  <si>
    <t>Distributed antenna system (DAS) | Multiple-access channel (MAC) | Random matrix theory | Sum-rate capacity</t>
  </si>
  <si>
    <t>In this letter, we investigate the sum-rate capacity of a power-controlled multi-user distributed antenna system (DAS) with antennas deployed symmetrically on a circle. The sum-rate capacity, when divided by user number, is proved to converge to an explicit expression as user number and antenna number go to infinity with a constant ratio. We further show how this theoretical result can be used to optimize antenna deployment. Simulation results are also provided to demonstrate the validity of our analysis and the applicability of the asymptotic results to a small-scale system. Copyright ¬© 2006 The Institute of Electronics, Information and Communication Engineers.</t>
  </si>
  <si>
    <t>2612-2616</t>
  </si>
  <si>
    <t>60025278;60025278;60025278;106598354</t>
  </si>
  <si>
    <t>14622415500;7404165116;55920646700;55722189300</t>
  </si>
  <si>
    <t>Gan, Jiansong;Zhou, Shidong;Wang, Jing;Park, Kyung</t>
  </si>
  <si>
    <t>Tsinghua University;ETRI Beijing R and D Center</t>
  </si>
  <si>
    <t>60025278;106598354</t>
  </si>
  <si>
    <t>Gan J.</t>
  </si>
  <si>
    <t>On the sum-rate capacity of multi-user distributed antenna system with circular antenna layout</t>
  </si>
  <si>
    <t>10.1093/ietcom/e89-b.9.2612</t>
  </si>
  <si>
    <t>2-s2.0-33748791189</t>
  </si>
  <si>
    <t>['transmit scheme', 'transmit antennas', 'training power', 'shift keying', 'proposed formula', 'numerical optimization', 'multiplexed pilots', 'mathematical tractability', 'lower bound', 'latter scheme', 'input multiple', 'ergodic capacity', 'equal training', 'easily computed', 'data power', 'computing closed', 'communication engineers', 'channel estimation', 'channel capacity', 'ary phase', 'also presented']</t>
  </si>
  <si>
    <t>Channel capacity | Channel estimation | MIMO system | MPSK modulation | Time-multiplexed pilots</t>
  </si>
  <si>
    <t>In this letter, we elucidate the ergodic capacity of multiple-input multiple-output (MIMO) systems with M-ary phase-shift keying (MPSK) modulation and time-multiplexed pilots in frequency-flat Rayleigh fading environment. With linear minimum mean square error (LMMSE) channel estimation, the optimal pilots design is presented. For mathematical tractability, we derive an easy-computing closed-form lower bound of the channel capacity. Based on the lower bound, the optimal power allocation between the data and pilots is also presented in closed-form, and the optimal training length is investigated by numerical optimization. It is shown that the transmit scheme with equal training and data power and optimized training length provides suboptimal performance, and the transmit scheme with optimized training length and training power is optimal. With the latter scheme, in most situations, the optimal training length equals the number of the transmit antennas and the corresponding optimal power allocation can be easily computed with the proposed formula. Copyright ¬© 2006 The Institute of Electronics, Information and Communication Engineers.</t>
  </si>
  <si>
    <t>2629-2632</t>
  </si>
  <si>
    <t>36624574500;56430219800;7502097589;55920646700</t>
  </si>
  <si>
    <t>Zhao, Yifei;Zhao, Ming;Li, Yunzhou;Wang, Jing</t>
  </si>
  <si>
    <t>Capacity bound of MIMO systems with MPSK modulation and time-multiplexed pilots</t>
  </si>
  <si>
    <t>10.1093/ietcom/e89-b.9.2629</t>
  </si>
  <si>
    <t>2-s2.0-33748792263</t>
  </si>
  <si>
    <t>['without increasing', 'two antennas', 'thereby resulting', 'scc algorithm', 'performance degradation', 'orthogonal stbc', 'interference resulted', 'communication engineers']</t>
  </si>
  <si>
    <t>Power allocation | Quasi-orthogonal | STBC | Transmit antenna</t>
  </si>
  <si>
    <t>Quasi-orthogonal Space Time Block Code (STBC) was designed to provide full transmission rate when using more than two antennas. However, it cannot have a full diversity gain because of the interference resulted from its quasi orthogonality property. In order to achieve full diversity from quasi-orthogonal STBC, the interference can be removed by a Simple Correlation Canceling (SCC) algorithm which improves a system performance significantly. However, the SCC algorithm has a disadvantage that produces noise enhancement, thereby resulting in performance degradation. Accordingly, without increasing an extra system complexity, an unequal power allocation scheme in a transmitter is proposed to achieve a better system performance than the conventional STBC system using the SCC algorithm. Also, the unequal power allocation scheme enables a receiver to use a simple decoding procedure that does not produce noise enhancement. Copyright ¬© 2006 The Institute of Electronics, Information and Communication Engineers.</t>
  </si>
  <si>
    <t>2633-2637</t>
  </si>
  <si>
    <t>7402565385;57209985776;25640006500</t>
  </si>
  <si>
    <t>Lim, Yeon Ju;Kim, Bong Jun;Park, Sang Kyu</t>
  </si>
  <si>
    <t>Lim Y.J.</t>
  </si>
  <si>
    <t>Quasi-orthogonal STBC system using unequal power allocation scheme</t>
  </si>
  <si>
    <t>10.1093/ietcom/e89-b.9.2633</t>
  </si>
  <si>
    <t>2-s2.0-33748793371</t>
  </si>
  <si>
    <t>['wave antenna', 'type resonators', 'two constituents', 'resonator works', 'planar circuit', 'negative permeability', 'negative material', 'handed mode', 'handed leaky', 'field distribution', 'dispersion relation', 'cutoff waveguide', 'conventional waveguide', 'communication engineers']</t>
  </si>
  <si>
    <t>Artificial material | Left-handed material | Matching | Negative permeability</t>
  </si>
  <si>
    <t>A compact, nonradiative, and easy fabricated left-handed material composed of planar circuit-type resonators in a cutoff waveguide is proposed. It is shown that the TE-type evanescent field is equivalent to the field in Œµ-negative material and the resonator works as a particle with negative permeability. The existence of a left-handed mode is ensured by a field distribution and a dispersion relation. After showing that the two constituents have an influence on the permittivity or the permeability of the material, on the basis of an idea of impedance, the material is matched to a conventional waveguide. Finally the material can be applied to a left-handed leaky-wave antenna. Copyright ¬© 2006 The Institute of Electronics, Information and Communication Engineers.</t>
  </si>
  <si>
    <t>1330-1336</t>
  </si>
  <si>
    <t>60020739;60020739;60020739</t>
  </si>
  <si>
    <t>26643215800;12764625600;7003960589</t>
  </si>
  <si>
    <t>Kubo, Hiroshi;Mukai, Tsuyoshi;Sanada, Atsushi</t>
  </si>
  <si>
    <t>Yamaguchi</t>
  </si>
  <si>
    <t>Yamaguchi University</t>
  </si>
  <si>
    <t>Kubo H.</t>
  </si>
  <si>
    <t>Left-handed material composed of planar circuit-type resonators in a waveguide</t>
  </si>
  <si>
    <t>10.1093/ietele/e89-c.9.1330</t>
  </si>
  <si>
    <t>2-s2.0-33748794774</t>
  </si>
  <si>
    <t>['wave antenna', 'wall symmetry', 'using conductor', 'proposed line', 'handed nature', 'handed modes', 'guide center', 'easily satisfy', 'easily realize', 'composite right', 'communication engineers', 'circuit calculations', 'band gap', 'balanced condition']</t>
  </si>
  <si>
    <t>Coplanar strips | CRLH | Leaky-wave antenna | Left-handed medium | Metamaterial</t>
  </si>
  <si>
    <t>We propose here a composite right/left handed transmission line constructed by using conductor-backed coplanar strips. In this line, we can easily realize a shunt inductor without via because it has the electric-wall symmetry at the guide center. The left-handed nature is verified by both the finite difference time-domain (FDTD) and the equivalent-circuit calculations. Furthermore, we demonstrate the proposed line can easily satisfy the balanced condition for no band gap between the right-handed and the left-handed modes, and can be applied to a leaky-wave antenna, numerically and experimentally. Copyright ¬© 2006 The Institute of Electronics, Information and Communication Engineers.</t>
  </si>
  <si>
    <t>1306-1311</t>
  </si>
  <si>
    <t>60010726;60010726;60010726</t>
  </si>
  <si>
    <t>14622515900;36947843700;55452243700</t>
  </si>
  <si>
    <t>Goto, Rei;Deguchi, Hiroyuki;Tsuji, Mikio</t>
  </si>
  <si>
    <t>Kyoto</t>
  </si>
  <si>
    <t>Doshisha University</t>
  </si>
  <si>
    <t>Goto R.</t>
  </si>
  <si>
    <t>Composite right/left-handed transmission lines based on conductor-backed coplanar strips</t>
  </si>
  <si>
    <t>10.1093/ietele/e89-c.9.1306</t>
  </si>
  <si>
    <t>2-s2.0-33748796353</t>
  </si>
  <si>
    <t>['simulations confirm', 'new approach', 'new algorithm', 'desired signal', 'communication engineers']</t>
  </si>
  <si>
    <t>Array gain errors | Null constraint | Robust adaptive antenna</t>
  </si>
  <si>
    <t>A deep null algorithm for adaptive narrowband beamforming in the presence of array gain errors is proposed. This new algorithm not only preserves the desired signal, but also yields superior performance. Simulations confirm this new approach. Copyright ¬© 2006 The Institute of Electronics, Information and Communication Engineers.</t>
  </si>
  <si>
    <t>2659-2661</t>
  </si>
  <si>
    <t>60011629;60011629</t>
  </si>
  <si>
    <t>7403050814;14622484000</t>
  </si>
  <si>
    <t>Chu, Yi;Horng, Wei Yau</t>
  </si>
  <si>
    <t>Chien Hsin University of Science and Technology</t>
  </si>
  <si>
    <t>Chu Y.</t>
  </si>
  <si>
    <t>Robust adaptive array employing null constraint</t>
  </si>
  <si>
    <t>10.1093/ietcom/e89-b.9.2659</t>
  </si>
  <si>
    <t>2-s2.0-33748796629</t>
  </si>
  <si>
    <t>['transmit antennas', 'time frequency', 'systematic approach', 'special structure', 'shift keying', 'rate scheme', 'proposed kr', 'low rates', 'high rates', 'computer search', 'communication engineers']</t>
  </si>
  <si>
    <t>Khatri-Rao product | Non-coherent detection | Transmit diversity | Unitary space-time modulation | Wireless communications</t>
  </si>
  <si>
    <t>Based on the Khatri-Rao matrix product, we propose a novel unitary space-time modulation design called KR-USTM in this paper. Different from existing USTM schemes, such as the systematic approach and space-time frequency-shift keying (ST-FSK), KR-USTM does not require any computer search and can be applied to any number of transmit antennas. Moreover, the special structure of KR-USTM also makes it a high-rate scheme and achieve full antenna diversity as well as lower decoding complexity. Simulation results show that the proposed KR-USTM constellation achieves error performance comparable to existing USTM designs at low rates, while it outperforms them at high rates. Copyright ¬© 2006 The Institute of Electronics, Information and Communication Engineers.</t>
  </si>
  <si>
    <t>2530-2536</t>
  </si>
  <si>
    <t>60018308;60018308;60018308;60018308</t>
  </si>
  <si>
    <t>57070539700;7404392124;57211090023;8973887900</t>
  </si>
  <si>
    <t>Wang, Lei;Zhu, Shihua;Wang, Jun;Zeng, Yanxing</t>
  </si>
  <si>
    <t>Xi'an</t>
  </si>
  <si>
    <t>Xi'an Jiaotong University</t>
  </si>
  <si>
    <t>Wang L.</t>
  </si>
  <si>
    <t>Khatri-Rao unitary space-time modulation</t>
  </si>
  <si>
    <t>10.1093/ietcom/e89-b.9.2530</t>
  </si>
  <si>
    <t>2-s2.0-33748801972</t>
  </si>
  <si>
    <t>['standard show', 'smoothing processing', 'resolution alogrithm', 'proposed method', 'power consumption', 'phase shifters', 'one solution', 'mobile terminals', 'mechanical structure', 'low cost', 'interference suppression', 'ieee 802', 'hardware complexity', 'gain enhancement', 'forward control', 'effective tools', 'communication engineers', 'attractive characteristics', 'analog device']</t>
  </si>
  <si>
    <t>IEEE 802.11a | MEMS | Mono-resolution | Multi-resolution | Phase shifter | Processing delay</t>
  </si>
  <si>
    <t>Adaptive array antennas, which control their own patterns by means of feed-back or feed-forward control, are effective tools for gain enhancement and interference suppression. However, when applying them to mobile terminals, the problems of hardware complexity and power consumption need to be taken into consideration. One solution is the use of analog device-based adaptive array antennas, such as Reactively Steered Adaptive Array (RESAA) antennas and phased array antennas, which have the attractive characteristics of low cost and power consumption. In this paper, we propose an adaptive beamforming method based on a one-dimension search algorithm for phased array antennas with Micro Electro Mechanical Systems (MEMS) phase shifters, taking into consideration their slow operating speed due to mechanical structure of the devices. Furthermore, a smoothing processing is introduced to prevent the effect of noise and a multi-resolution alogrithm is proposed to help the system form beams more quickly and stably. Numerical results based on the IEEE 802.11a Wireless Local Area Network (WLAN) standard show that the proposed method has good interference suppression and gain enhancement capabilities in multipath fading channels. Copyright ¬© 2006 The Institute of Electronics, Information and Communication Engineers.</t>
  </si>
  <si>
    <t>2503-2513</t>
  </si>
  <si>
    <t>60024322;60013722;60007951;60007951;60007951</t>
  </si>
  <si>
    <t>13205081400;7401708096;7102452171;6603879998;7102516808</t>
  </si>
  <si>
    <t>Tran, Quoc Tuan;Hara, Shinsuke;Nakaya, Yuuta;Ida, Ichirou;Oishi, Yasuyuki</t>
  </si>
  <si>
    <t>Suita;Osaka;Minato</t>
  </si>
  <si>
    <t>Osaka University;Osaka City University;Fujitsu Ltd.</t>
  </si>
  <si>
    <t>60024322;60013722;60007951</t>
  </si>
  <si>
    <t>Tran Q.</t>
  </si>
  <si>
    <t>An adaptive beamforming method for phased array antenna with MEMS phase shifters</t>
  </si>
  <si>
    <t>10.1093/ietcom/e89-b.9.2503</t>
  </si>
  <si>
    <t>2-s2.0-33748806303</t>
  </si>
  <si>
    <t>['user bound', 'time transmission', 'time signals', 'spectral efficiency', 'rake receiver', 'proposed receiver', 'priori information', 'performance approaching', 'parallel soft', 'multiple antennas', 'iterative receiver', 'input soft', 'input multiple', 'conventional non', 'coded multiple', 'business media']</t>
  </si>
  <si>
    <t>DS-CDMA | Layered space-time | MIMO | MMSE with a priori information | Multi-user detection | Turbo processing</t>
  </si>
  <si>
    <t>We consider a coded multiple-input multiple-output (MIMO) DS-CDMA system using layered space-time transmission in multipath wireless channels, where space-time signals from multiple antennas of multiple users propagate through rich scattering multipath fading. We propose a receiver employing iterative joint detection and decoding with a reduced-complexity detector using linear minimum mean squared error filtering with a priori information and parallel soft-input soft-output (SISO) decoders. Computer simulation results show that the proposed receiver for multi-user MIMO transmission provides high-spectral efficiency and performance approaching to single-user bound. Furthermore, the reduced-complexity receiver outperforms an iterative soft decision-directed maximal ratio combining (DD-MRC) receiver, RAKE receiver as well as a conventional non-iterative receiver. ¬© 2005 Springer Science+Business Media, Inc.</t>
  </si>
  <si>
    <t>207-220</t>
  </si>
  <si>
    <t>60001439;60001439</t>
  </si>
  <si>
    <t>55449687500;7005636245</t>
  </si>
  <si>
    <t>Jeong, Jun H.;Kavehrad, Mohsen</t>
  </si>
  <si>
    <t>University Park</t>
  </si>
  <si>
    <t>Pennsylvania State University</t>
  </si>
  <si>
    <t>Jeong J.H.</t>
  </si>
  <si>
    <t>An iterative receiver for uplink of coded MIMO DS-CDMA system employing layered space-time transmission</t>
  </si>
  <si>
    <t>10.1007/s10776-005-0022-x</t>
  </si>
  <si>
    <t>2-s2.0-33748853142</t>
  </si>
  <si>
    <t>['two dimensions', 'translated relative', 'stationary plate', 'second plate', 'microwaves interacting', 'metamaterial samples', 'metamaterial lattice', 'measured mappings', 'macroscopic phase', 'first plate', 'fields internal', 'field maps', 'experimental study', 'excellent agreement', 'electromagnetic fields', 'electric field', 'direction opposite', 'detection antenna', 'band frequencies']</t>
  </si>
  <si>
    <t>We perform an experimental study of the phase and amplitude of microwaves interacting with and scattered by two-dimensional negative index metamaterials. The measurements are performed in a parallel plate waveguide apparatus at X-band frequencies (8-12 GHz), thus constraining the electromagnetic fields to two dimensions. A detection antenna is fixed to one of the plates, while a second plate with a fixed source antenna or waveguide is translated relative to the first plate. The detection antenna is inserted into, but not protruding below, the stationary plate so that fields internal to the metamaterial samples can be mapped. From the measured mappings of the electric field, the interplay between the microstructure of the metamaterial lattice and the macroscopic averaged response is revealed. For example, the mapped phase fronts within a metamaterial having a negative refractive index are consistent with a macroscopic phase - in accordance with the effective medium predictions - which travels in a direction opposite to the direction of propagation. The field maps are in excellent agreement with finite element numerical simulations performed assuming homogeneous metamaterial structures. ¬© 2006 Optical Society of America.</t>
  </si>
  <si>
    <t>8694-8705</t>
  </si>
  <si>
    <t>60008724;60008724;60008724;60008724;60008724;60008724</t>
  </si>
  <si>
    <t>14627542200;7005864827;14627210500;6506902122;6603659578;57198520497</t>
  </si>
  <si>
    <t>Justice, Bryan J.;Mock, Jack J.;Guo, Liheng;Degiron, Aloyse;Schurig, David;Smith, David R.</t>
  </si>
  <si>
    <t>Durham</t>
  </si>
  <si>
    <t>Duke University</t>
  </si>
  <si>
    <t>Justice B.</t>
  </si>
  <si>
    <t>Spatial mapping of the internal and external electromagnetic fields of negative index metamaterials</t>
  </si>
  <si>
    <t>10.1364/OE.14.008694</t>
  </si>
  <si>
    <t>2-s2.0-33748919825</t>
  </si>
  <si>
    <t>['preliminary remarks', 'new species', 'mandibular morphology', 'female trunk', 'described herein', 'chirocephalus species', 'chirocephalid anostracan', 'certain aspects', 'also presented']</t>
  </si>
  <si>
    <t>A previously unknown species of chirocephalid anostracan from Turkey is presented and described herein. The new species is characterized by the morphology of the male second antenna and the ornamentation of the female trunk. Preliminary remarks on certain aspects of the mandibular morphology of this and other Chirocephalus species are also presented. ¬© Koninklijke Brill NV, 2006.</t>
  </si>
  <si>
    <t>89-98</t>
  </si>
  <si>
    <t>0011216X</t>
  </si>
  <si>
    <t>Crustaceana</t>
  </si>
  <si>
    <t>;60050715</t>
  </si>
  <si>
    <t>6508342540;6602515026</t>
  </si>
  <si>
    <t>Brtek, J√°n;Cottarelli, Vezio</t>
  </si>
  <si>
    <t>Viterbo</t>
  </si>
  <si>
    <t>Universit√† degli Studi della Tuscia Viterbo</t>
  </si>
  <si>
    <t>Brtek J.</t>
  </si>
  <si>
    <t>Chirocephalus murae, a new species (Branchiopoda, Anostraca) from Turkey</t>
  </si>
  <si>
    <t>10.1163/156854006776759707</t>
  </si>
  <si>
    <t>2-s2.0-33748927944</t>
  </si>
  <si>
    <t>Verband der Chemischen Industrie</t>
  </si>
  <si>
    <t>VCI</t>
  </si>
  <si>
    <t>['tolerant mosses', 'strong illumination', 'still hydrated', 'slowly lost', 'seasonal differences', 'rights reserved', 'rhytidiadelphus squarrosus', 'reaction centre', 'quenchers accumulate', 'protonation reaction', 'primary quinone', 'phototolerance could', 'photosystem ii', 'photosensitive state', 'oxidative damage', 'observed even', 'lost even', 'loses reversibility', 'linear relationship', 'laboratory conditions', 'induced quenching', 'fluorescence quenching', 'ensuring survival', 'energy dissipation', 'dry state', 'drought periods', 'different mechanisms', 'differences revealed', 'desiccated mosses', 'comparable kinetics', 'chlorophyll fluorescence', 'another mechanism', '800 nm', '2006 ].']</t>
  </si>
  <si>
    <t>Chlorophyll fluorescence | Energy dissipation | Mosses | Photoprotection | Photosystem II | Reaction centre | Zeaxanthin</t>
  </si>
  <si>
    <t>Seasonal differences have been observed in the ability of desiccated mosses to dissipate absorbed light energy harmlessly into heat. During the dry summer season desiccation-tolerant mosses were more protected against photo-oxidative damage in the dry state than during the more humid winter season. Investigation of the differences revealed that phototolerance could be acquired or lost even under laboratory conditions. When a desiccated poikilohydric moss such as Rhytidiadelphus squarrosus is in the photosensitive state, the primary quinone, QA, in the reaction centre of photosystem II is readily reduced even by low intensity illumination as indicated by reversibly increased chlorophyll fluorescence. No such reduction is observed even under strong illumination in desiccated mosses after phototolerance has been acquired. In this state, reductive charge stabilization is replaced by energy dissipation. As a consequence, chlorophyll fluorescence is quenched. Different mechanisms are responsible for quenching. One is based on the presence of zeaxanthin provided drying occurs in the light. This mechanism is known to be controlled by a protonation reaction which is based on proton-coupled electron transport while the moss is still hydrated. Another mechanism which also requires light for activation, but no protonation, is activated during desiccation. While water is slowly lost, fluorescence is quenched. In this situation, an absorption band formed at 800 nm in the light is stabilized. It loses reversibility on darkening. Comparable kinetics of fluorescence quenching and 800 nm signals as well as the linear relationship between non-photochemical fluorescence quenching (NPQ) and loss of stable charge separation in photosystem II reaction centres suggested that desiccation-induced quenching is a property of photosystem II reaction centres. During desiccation, quenchers accumulate which are stable in the absence of water but revert to non-quenching molecular species on hydration. Together with zeaxanthin-dependent energy dissipation, desiccation-induced thermal energy dissipation protects desiccated poikilohydric mosses against photo-oxidation, ensuring survival during drought periods. ¬© The Author [2006]. Published by Oxford University Press [on behalf of the Society for Experimental Biology]. All rights reserved.</t>
  </si>
  <si>
    <t>2993-3006</t>
  </si>
  <si>
    <t>Journal of Experimental Botany</t>
  </si>
  <si>
    <t>60108337;60012345;60110546-60007457</t>
  </si>
  <si>
    <t>24440243900;6701677454;7101961104</t>
  </si>
  <si>
    <t>Heber, Ulrich;Bilger, Wolfgang;Shuvalov, Vladimir A.</t>
  </si>
  <si>
    <t>Russian Federation;Germany;Germany;Russian Federation</t>
  </si>
  <si>
    <t>Pushchino;Wurzburg;Kiel;Moscow</t>
  </si>
  <si>
    <t>Institute of Fundamental Problems of Biology of the Russian Academy of Sciences;Biozentrum der Universit√§t W√ºrzburg;Christian-Albrechts-Universit√§t zu Kiel;Lomonosov Moscow State University</t>
  </si>
  <si>
    <t>60110546;60108337;60012345;60007457</t>
  </si>
  <si>
    <t>Heber U.</t>
  </si>
  <si>
    <t>Thermal energy dissipation in reaction centres and in the antenna of photosystem II protects desiccated poikilohydric mosses against photo-oxidation</t>
  </si>
  <si>
    <t>10.1093/jxb/erl058</t>
  </si>
  <si>
    <t>2-s2.0-33749009797</t>
  </si>
  <si>
    <t>['specific communication', 'secretion released', 'metanotal gland', 'males use', 'males expose', 'male metanotum', 'gain access', 'foreleg drumming', 'females feed', 'female destroys', 'chemical signaling', 'adult males']</t>
  </si>
  <si>
    <t>Cricket | Metanotal gland | Nuptial gift</t>
  </si>
  <si>
    <t>Adult males of Eidmanacris corumbatai Garcia have reduced tegmina without stridulatory apparatus. For this reason, they developed other means of intra-specific communication. During courtship, the males use a combination of foreleg drumming and waving of the antennae, in addition to chemical signaling through pheromones. The females become receptive to copulation when the males expose their metanotal gland. This gland, located on the male metanotum, is also a source of substances on which females feed before receiving the spermatophore. During copulation, the female destroys the apex of the metanotal gland to gain access to the secretion released by this structure.</t>
  </si>
  <si>
    <t>452-457</t>
  </si>
  <si>
    <t>1519566X</t>
  </si>
  <si>
    <t>Neotropical Entomology</t>
  </si>
  <si>
    <t>Prado, Rogilene</t>
  </si>
  <si>
    <t>Sao Paulo</t>
  </si>
  <si>
    <t>Universidade Estadual Paulista "J√∫lio de Mesquita Filho"</t>
  </si>
  <si>
    <t>Prado R.</t>
  </si>
  <si>
    <t>Reproductive behavior of Eidmanacris corumbatai garcia (Orthoptera: Phalangopsidae)</t>
  </si>
  <si>
    <t>10.1590/S1519-566X2006000400005</t>
  </si>
  <si>
    <t>2-s2.0-33749177555</t>
  </si>
  <si>
    <t>['¬© 2006', 'spiral antennas', 'radome structure', 'po currents', 'implementation procedure', 'francis group', 'equivalent currents']</t>
  </si>
  <si>
    <t>Physical optics and direction finding | Spiral antenna</t>
  </si>
  <si>
    <t>A practical physical optics (PO) implementation procedure is employed to study the radiations of multi-arm spiral antennas in the presence of a body of revolution (BOR) radome structure in direction finding applications. This procedure potentially simplifies the geometrical optics ray tracing procedure based on characteristics of spiral antennas, which is required to define the equivalent currents of PO, and provides efficient formulations to compute the radiation fields due to PO currents that are equivalent to the radiation of spiral antennas in the presence of the same type radome structure. ¬© 2006, Taylor &amp; Francis Group, LLC.</t>
  </si>
  <si>
    <t>923-928</t>
  </si>
  <si>
    <t>60013395;60013395</t>
  </si>
  <si>
    <t>7202063846;7101720179</t>
  </si>
  <si>
    <t>Chou, Hsi Tseng;Hsiao, Yu Ting</t>
  </si>
  <si>
    <t>Implementation of physical optics analysis of spiral antenna radiations in the presence of Bor radome structure for the application of direction finding</t>
  </si>
  <si>
    <t>10.1080/02533839.2006.9671191</t>
  </si>
  <si>
    <t>2-s2.0-33749350678</t>
  </si>
  <si>
    <t>WU 235/1-1</t>
  </si>
  <si>
    <t>['¬± 20', 'transforming network', 'therapy ),', 'systematic comparison', 'silicon tubes', 'remain difficult', 'qualitative agreement', 'prospective planning', 'positioning error', 'position correction', 'point parameters', 'planning program', 'planning calculations', 'pattern steering', 'newton solver', 'mr tomograph', 'mr thermography', 'magnetic resonance', 'interpolation technique', 'ht phase', 'homogeneous cylindrical', 'final deviation', 'fdtd |,', 'eye applicator', 'e .,', 'directly measured', 'dimensional mr', 'difference time', 'correct prediction', 'correct position', 'better predict', 'best agreement', 'appropriate agreement', 'amplitude adaptation', 'adapt phases', '40 ¬∞', '3 w', '10 %.']</t>
  </si>
  <si>
    <t>Annular-phased array | Hyperthermia planning | Magnetic resonance thermography | Phantom</t>
  </si>
  <si>
    <t>A systematic comparison of three-dimensional MR (magnetic resonance) thermography and planning calculations in phantoms for the hyperthermia (HT) SIGMA-Eye applicator. We performed 2 X 6 experiments in a homogeneous cylindrical and a heterogeneous elliptical phantom by adjusting 82 different patterns with different phase control inside an MR tomograph (Siemens Magnetom Symphony, 1.5 Tesla). For MR thermography, we employed the proton resonance frequency shift method with a drift correction based on silicon tubes. For the planning calculations, we used the finite-difference time-domain (FDTD) method and, in addition, modeled the antennas and the transforming network. We generated regions according to a segmentation of bones and tissue, and used an interpolation technique with a subgrid of 0.5 cm size at the interfaces. A Gauss-Newton solver has been developed to adapt phases and amplitudes. A qualitative agreement between the planning program and measurements was obtained, including a correct prediction of hot spot locations. The final deviation between planning and measurement is in the range of 2-3 W/kg, i.e., below 10%. Additional HT phase and amplitude adaptation, as well as position correction of the phantom in the SIGMA-Eye, further improve the results. HT phase corrections in the range of 30-40¬∞ and HT amplitude corrections of ¬±20-30% are required for the best agreement. The deviation |MR-FDTD|, and the HT phase/amplitude corrections depend on the type of phantom, certain channel groups, pattern steering, and the positioning error. Appropriate agreement between three-dimensional specific absorption rate distributions measured by MR-thermography and planning calculations is achieved, if the correct position and adapted feed point parameters are considered. As long as feed-point parameters are uncertain (i.e., cannot be directly measured during therapy), a prospective planning will remain difficult. However, we can use the information of MR thermography to better predict the patterns in the future even without the knowledge of feed-point parameters. ¬© 2006 American Association of Physicists in Medicine.</t>
  </si>
  <si>
    <t>3912-3920</t>
  </si>
  <si>
    <t>60026245;60026245;60026245;60026245;60026245;60026245;60026245;60032824;60026245;60026245</t>
  </si>
  <si>
    <t>6603902469;24470139900;7403100422;7003499959;6602002794;36049536700;7006247333;37089633700;6701796687;7004987139</t>
  </si>
  <si>
    <t>Gellermann, J.;Weihrauch, M.;Cho, C. H.;Wlodarczyk, W.;F√§hling, H.;Felix, R.;Budach, V.;Weiser, M.;Nadobny, J.;Wust, P.</t>
  </si>
  <si>
    <t>Berlin;Berlin</t>
  </si>
  <si>
    <t>Zuse Institute Berlin;Charit√© ‚Äì Universit√§tsmedizin Berlin</t>
  </si>
  <si>
    <t>60032824;60026245</t>
  </si>
  <si>
    <t>Gellermann J.</t>
  </si>
  <si>
    <t>Comparison of MR-thermography and planning calculations in phantoms</t>
  </si>
  <si>
    <t>10.1118/1.2348761</t>
  </si>
  <si>
    <t>2-s2.0-33749398787</t>
  </si>
  <si>
    <t>['studied taking', 'small compared', 'resultant far', 'patch elements', 'paper stresses', 'mutual coupling', 'microstrip elements', 'field radiation', 'elemental spacing', 'close proximity', 'array due', 'analytical expressions']</t>
  </si>
  <si>
    <t>Antenna arrays | Microstrip antennas | Mutual coupling | Mutual impedance</t>
  </si>
  <si>
    <t>The far-field radiation pattern expressions for a microstrip patch element with sinusoidal current distribution along its length (L) and constant current distribution along its width (W) are presented, assuming that the width of the patch is very small compared to its length. Analytical expressions for mutual coupling between the patch elements are derived and effect of the elemental spacing on the mutual coupling between the microstrip elements is presented. The far-field radiation pattern of the microstrip antenna array is studied taking these mutual coupling effects into account. In an array where the individual patch elements lie in close proximity to each other, the mutual coupling between the array elements affects the resultant far-field radiation. This paper stresses the importance of taking the mutual coupling effects into account and the findings show substantial variation in the resultant far-field radiation pattern of the array due to mutual coupling effects.</t>
  </si>
  <si>
    <t>47-60</t>
  </si>
  <si>
    <t>1 B</t>
  </si>
  <si>
    <t>2193567X</t>
  </si>
  <si>
    <t>Arabian Journal for Science and Engineering</t>
  </si>
  <si>
    <t>60009506;60009506</t>
  </si>
  <si>
    <t>7004296989;14826469800</t>
  </si>
  <si>
    <t>Dawoud, Mahmoud M.;Amjad, Meerja K.</t>
  </si>
  <si>
    <t>Saudi Arabia</t>
  </si>
  <si>
    <t>Dhahran</t>
  </si>
  <si>
    <t>King Fahd University of Petroleum and Minerals</t>
  </si>
  <si>
    <t>Dawoud M.M.</t>
  </si>
  <si>
    <t>Analytical solution for mutual coupling in microstrip patch antenna arrays</t>
  </si>
  <si>
    <t>2-s2.0-33749416791</t>
  </si>
  <si>
    <t>R01EB000225</t>
  </si>
  <si>
    <t>['tube utilization', 'truncated data', 'significant developments', 'reconstruction properties', 'panel detectors', 'many cone', 'improving x', 'images within', 'image reconstruction', 'high flexibility', 'exact reconstruction', 'derived chord', 'data acquired', 'curved detectors', 'curved detector', 'ct scanner', 'beam projections', 'beam configurations', 'based algorithms']</t>
  </si>
  <si>
    <t>Chords | Computed tomography | Cone-beam | Curved detector | Image reconstruction | Noise property</t>
  </si>
  <si>
    <t>Modern computed tomography (CT) scanners use cone-beam configurations for increasing volume coverage, improving x-ray-tube utilization, and yielding isotropic spatial resolution. Recently, there have been significant developments in theory and algorithms for exact image reconstruction from cone-beam projections. In particular, algorithms have been proposed for image reconstruction on chords; and advantages over the existing algorithms offered by the chord-based algorithms include the high flexibility of exact image reconstruction for general scanning trajectories and the capability of exact reconstruction of images within a region of interest from truncated data. These chord-based algorithms have been developed only for flat-panel detectors. Many cone-beam CT scanners employ curved detectors for important practical considerations. Therefore, in this work, we have derived chord-based algorithms for a curved detector so that they can be applied to reconstructing images directly from data acquired by use of a CT scanner with a curved detector. We have also conducted preliminary numerical studies to demonstrate and evaluate the reconstruction properties of the derived chord-based algorithms for curved detectors. ¬© 2006 American Association of Physicists in Medicine.</t>
  </si>
  <si>
    <t>3743-3757</t>
  </si>
  <si>
    <t>60018486;60029278;60029278;60018486;60029278</t>
  </si>
  <si>
    <t>14023862800;8591944000;7402167020;55660729800;7401930983</t>
  </si>
  <si>
    <t>Zuo, Nianming;Xia, Dan;Zou, Yu;Jiang, Tianzi;Pan, Xiao Chuan</t>
  </si>
  <si>
    <t>United States;China</t>
  </si>
  <si>
    <t>Chicago;Beijing</t>
  </si>
  <si>
    <t>The University of Chicago;Institute of Automation Chinese Academy of Sciences</t>
  </si>
  <si>
    <t>60029278;60018486</t>
  </si>
  <si>
    <t>Zuo N.</t>
  </si>
  <si>
    <t>Chord-based image reconstruction in cone-beam CT with a curved detector</t>
  </si>
  <si>
    <t>10.1118/1.2337270</t>
  </si>
  <si>
    <t>2-s2.0-33749422041</t>
  </si>
  <si>
    <t>['zoo veterinarians', 'wk trial', 'wing spans', 'wild ungulates', 'vaginal walls', 'transmitter encased', 'tissues associated', 'tissue trauma', 'tissue damage', 'term effects', 'spring 2004', 'seven calves', 'reproductive performance', 'recaptured 36', 'ranging elk', 'range environments', 'proximal end', 'mm wings', 'measurable differences', 'inert acrylic', 'fall 2003', 'distal end', 'cow elk', 'copyright 2006', 'birth site', 'antenna trailing', 'american association', '38 free', '11 wk']</t>
  </si>
  <si>
    <t>Cervus elaphus nelsoni | Elk | Laparoscope | Vaginal implant transmitter</t>
  </si>
  <si>
    <t>The effects of vaginal implant transmitters for tissue damage after 11 wk in 13 captive adult elk (Cervus elaphus nelsoni) and subsequent reproductive performance in 38 free-ranging elk were evaluated. Vaginal implant transmitters are designed to be shed at parturition and are used to locate birth sites of wild ungulates; however, potential adverse effects of these transmitters on tissues associated with the vaginal walls or subsequent reproductive performance have not been assessed. Vaginal implant transmitters consist of a transmitter encased in inert acrylic with an antenna trailing out the distal end and wings at the proximal end to hold the transmitter in place. Using a laparoscope on sedated captive elk, necrosis or measurable differences in tissue trauma between designs with wing spans of 80 versus 150 mm over an 11-wk trial were not observed. After the captive elk trial, vaginal implant transmitters with 80-mm wings were placed into 38 pregnant wild elk, and 31 live births were documented. Fates of seven calves were not determined, because their transmitters were not shed at the birth site. We recaptured 36 of these cow elk again in fall 2003 or spring 2004, and 32 were pregnant. This study was unable to document any short- or long-term effects of vaginal implant transmitters on reproductive performance of cow elk in captive and free-range environments. Copyright 2006 by American Association of Zoo Veterinarians.</t>
  </si>
  <si>
    <t>301-305</t>
  </si>
  <si>
    <t>Journal of Zoo and Wildlife Medicine</t>
  </si>
  <si>
    <t>60005951;101884185;100533154;60022881</t>
  </si>
  <si>
    <t>7404749003;40161903100;6506974602;7403130331</t>
  </si>
  <si>
    <t>Johnson, Bruce K.;McCoy, Terrance;Kochanny, Christopher O.;Cook, Rachel C.</t>
  </si>
  <si>
    <t>Research Triangle Park;Salem;;</t>
  </si>
  <si>
    <t>National Council for Air and Stream Improvement;Oregon Department of Fish and Wildlife;Animal Health Center;ADVANCED TELEMETRY SYSTEMS, INC.</t>
  </si>
  <si>
    <t>60022881;60005951;101884185;100533154</t>
  </si>
  <si>
    <t>Johnson B.</t>
  </si>
  <si>
    <t>Evaluation of vaginal implant transmitters in elk (Cervus elaphus nelsoni)</t>
  </si>
  <si>
    <t>10.1638/05-045.1</t>
  </si>
  <si>
    <t>2-s2.0-33749459038</t>
  </si>
  <si>
    <t>['thruster operation', 'sputter damage', 'slight changes', 'reduce sputtering', 'microwave neutralizer', 'microwave engine', 'magnetic nozzle', 'inner wall', 'impinging ions', 'graphite shield', 'filament neutralizer', 'endurance test', 'discharge neutralizes', 'discharge chamber', 'co magnets', 'class microsatellites', 'breadboard model', '7100 h', '5500 h', '5200 h', '5000 h', '50 kg', '1200 h']</t>
  </si>
  <si>
    <t>A low-power, microwave-discharge-type electrostatic thruster has been developed for 50 kg-class microsatellites. A breadboard model of the microwave engine was manufactured, and two endurance tests were performed to verify its durability. During the first endurance test of 1200 h, only slight changes in the thruster discharge chamber were observed. However, the stainless-steel magnetic nozzle just downstream of the discharge chamber had sputter damage near the nozzle exit extending to the midsection of the Sm-Co magnets on the inner wall. Although the thruster operation was unaltered by the sputter damage, it was decided to shield the magnetic nozzle surface with graphite to protect it from impinging ions and reduce sputtering. Thus, the magnetic nozzle was replaced by one with a graphite shield for the second endurance test. Also, the filament neutralizer was replaced by a microwave-discharge neutralizes The thruster discharge chamber, including the antenna, was kept from the first endurance test. After more than 5000 h of operation in the second endurance test, thruster operation became unstable, and the endurance test was stopped. The microwave neutralizer had logged over 5500 h of operation. The magnetic nozzle with a graphite shield had logged over 5200 h of operation. The other parts of the thruster had logged over 7100 h of operation.</t>
  </si>
  <si>
    <t>1091-1097</t>
  </si>
  <si>
    <t>September/October 2006</t>
  </si>
  <si>
    <t>101039489-100628010-60010401;101039489-100628010;101039489-60010401-124671328;60091367-101826694;60032859-60010401;60032144-101862158</t>
  </si>
  <si>
    <t>57196227370;56043449300;15123212200;55423262300;6603327909;7006081526</t>
  </si>
  <si>
    <t>Kim, S. W.;Okamoto, H.;Sugiki, T. M.;Itoh, Y.;Satori, S.;Nam, M. R.</t>
  </si>
  <si>
    <t>Japan;Japan;South Korea;United States;;South Korea;Japan;Japan;Japan</t>
  </si>
  <si>
    <t>Chigasaki;Hokkaido;Daejeon;Reston;;Yusong;Chigasaki;Kanagawa;Yokohama</t>
  </si>
  <si>
    <t>ULVAC, Inc.;Hokkaido University of Science;Korea Advanced Institute of Science and Technology;American Institute of Aeronautics and Astronautics, Inc.;AIAA Technical Committee;Satellite Technology Research Center;Flat Panel Display Equipment Group;Astro Research Corporation;Space Systems Division</t>
  </si>
  <si>
    <t>60091367;60032859;60032144;60010401;124671328;101862158;101826694;101039489;100628010</t>
  </si>
  <si>
    <t>Kim S.W.</t>
  </si>
  <si>
    <t>Endurance test of microwave engine</t>
  </si>
  <si>
    <t>10.2514/1.17214</t>
  </si>
  <si>
    <t>2-s2.0-33749466053</t>
  </si>
  <si>
    <t>['simple low', 'photoresist ink', 'microwave substrate', 'microwave spectrum', 'microwave circuits', 'masks printed', 'make circuits']</t>
  </si>
  <si>
    <t>Microwave circuits and antennas | Microwave substrates | Photoresist coating | Printed circuit board (PCB)</t>
  </si>
  <si>
    <t>A simple low-cost system used to coat a microwave substrate with photoresist ink is presented. This system allows engineering students to build their own microwave circuits with simple photolithographic techniques. Masks printed with a general-purpose laser printer are used to make circuits which can operate at frequencies up to the microwave spectrum.</t>
  </si>
  <si>
    <t>93-106</t>
  </si>
  <si>
    <t>International Journal of Electrical Engineering and Education</t>
  </si>
  <si>
    <t>60003662;60003662;60003662;60028186</t>
  </si>
  <si>
    <t>7801401700;6601947277;6601986510;7004724089</t>
  </si>
  <si>
    <t>M√°rquez-Segura, E.;Otero, P.;Camacho-Pe√±alosa, C.;Z√ºrcher, J. F.</t>
  </si>
  <si>
    <t>Switzerland;Spain</t>
  </si>
  <si>
    <t>Lausanne;Malaga</t>
  </si>
  <si>
    <t>Swiss Federal Institute of Technology Lausanne;Universidad de M√°laga</t>
  </si>
  <si>
    <t>60028186;60003662</t>
  </si>
  <si>
    <t>M√°rquez-Segura E.</t>
  </si>
  <si>
    <t>A very low-cost system for photoresist coating of microwave substrate boards for educational purposes</t>
  </si>
  <si>
    <t>10.7227/IJEEE.43.2.1</t>
  </si>
  <si>
    <t>2-s2.0-33749486543</t>
  </si>
  <si>
    <t>['signal source', 'right angles', 'receiving system', 'receiving antenna', 'mechanical alignments', 'dangerous operations', 'cheaper method', 'antenna mount']</t>
  </si>
  <si>
    <t>Antenna alignment calibration | Antenna alignment model | Earth observation satellite | Sun</t>
  </si>
  <si>
    <t>We have an assumption that both X-axis and Y-axis of a receiving antenna (5m in diameter, X-band) for earth observation satellite are not exactly at right angles to each other, and that an antenna mount is rotated. In this paper, we make a proposal on antenna alignment calibration method of a receiving ground station for earth observation satellite. And, we conduct a test of an earth observation satellite reception by using the calibration parameters derived from our proposal. Through the test, we confirm the effectiveness of our proposal. Our proposal using virtual six-axis antenna alignment model is a method which corrects an antenna drive angle by using the sun as a signal source. As a result, we do not need to do mechanical alignments which are dangerous operations, in an antenna drive system. Also, we do not need to own , manage and maintain collimation facilities. As our proposal is realizable by adding a RF power meter to a receiving system, it can be said a safer and cheaper method.</t>
  </si>
  <si>
    <t>14-23</t>
  </si>
  <si>
    <t>60009885;60009885;60009885;60009885;60009885;60009885;60009885;60009885</t>
  </si>
  <si>
    <t>6504494628;6603693442;7102206850;7403956374;7102165974;7006320381;35598715700;36881815200</t>
  </si>
  <si>
    <t>Yokotsuka, Hideyo;Fukue, Kiyonari;Sone, Mitsuo;Cho, Kohei;Matsuoka, Ryuji;Sudo, Noboru;Shimoda, Haruhisa;Matsumae, Yoshiaki</t>
  </si>
  <si>
    <t>Tokai University</t>
  </si>
  <si>
    <t>Yokotsuka H.</t>
  </si>
  <si>
    <t>A proposal on antenna alignment calibration method of a receiving ground-station for earth observation satellite</t>
  </si>
  <si>
    <t>10.1541/ieejeiss.126.14</t>
  </si>
  <si>
    <t>2-s2.0-33749552138</t>
  </si>
  <si>
    <t>['two stages', 'three antennas', 'stage algorithm', 'squares problem', 'simultaneous determination', 'resolution problems', 'required number', 'phase ambiguities', 'one set', 'nonlinear least', 'new motion', 'new method', 'new algorithm', 'marquardt method', 'large enough', 'global optimum', 'first solves', 'differenced carrier', 'correctly resolve', 'combined newton', 'axes among', '4 deg']</t>
  </si>
  <si>
    <t>A new algorithm has been developed for simultaneous determination of attitude and carrier phase integer ambiguities based on data from an array of global-positioning-system (GPS) antennas. The purpose of the algorithm is to reduce the required number of tracked GPS satellites and antenna baselines needed to correctly resolve the ambiguities. This new motion-based method relies on data from several sample times. The vehicle must rotate about one or more axes among the samples. The solution algorithm works in two stages. It first solves a nonlinear least-squares problem in which the single-differenced carrier-phase ambiguities are allowed to vary as continuous real numbers. The second stage solves a nonlinear least-squares problem that restricts the ambiguities to be integers. This latter algorithm uses a combined Newton/Levenberg-Marquardt method to deal with attitude quaternion nonlinearities, and it uses the least-squares ambiguity decorrelation adjustment method to deal with the integers. The second-stage algorithm is very accurate, but it needs to use initial guesses generated from first-stage algorithm solutions to find the global optimum. If the maneuver is large enough, then this new method can reliably solve difficult attitude/ambiguity-resolution problems. This capability has been demonstrated using Monte Carlo simulation. In one set of cases, the new algorithm correctly resolves ambiguities and achieves an accuracy of 4 deg or better when using two GPS satellite signals received by three antennas that are arrayed along 1-m baselines.</t>
  </si>
  <si>
    <t>1070-1079</t>
  </si>
  <si>
    <t>60007776-60104946-60010401</t>
  </si>
  <si>
    <t>Psiaki, Mark L.</t>
  </si>
  <si>
    <t>Ithaca;Reston;Ithaca</t>
  </si>
  <si>
    <t>Cornell University College of Engineering;American Institute of Aeronautics and Astronautics, Inc.;Cornell University</t>
  </si>
  <si>
    <t>60104946;60010401;60007776</t>
  </si>
  <si>
    <t>Psiaki M.L.</t>
  </si>
  <si>
    <t>Batch algorithm for global-positioning-system attitude determination and integer ambiguity resolution</t>
  </si>
  <si>
    <t>10.2514/1.18351</t>
  </si>
  <si>
    <t>2-s2.0-33749623450</t>
  </si>
  <si>
    <t>['spectral efficiency', 'proposed strategy', 'powerful benefits', 'physical arrays', 'paper studies', 'carlo simulations', 'antenna systems']</t>
  </si>
  <si>
    <t>Additive white Gaussian noise (AWGN) | Code division multiple access (CDMA) | Cooperative communications | Rayleigh fading</t>
  </si>
  <si>
    <t>The powerful benefits of multi-antenna systems can be obtained by cooperative communications among users in multiple access environments without the need for physical arrays. This paper studies a novel cooperative signaling strategy that achieves high performance and low implementation complexity for synchronous code division multiple access (CDMA) wireless mobile networks. The validity of the proposed strategy under slow flat Rayleigh fading channel plus additive white Gaussian noise (AWGN) is verified through closed-form error probability expressions and Monte-Carlo simulations. A variety of analytical results reveal that the new cooperative strategy significantly outperforms direct transmission subject to the same spectral efficiency and transmit power constraint. ¬© 2006 KICS.</t>
  </si>
  <si>
    <t>257-266</t>
  </si>
  <si>
    <t>60032624;60032624</t>
  </si>
  <si>
    <t>55664229100;7201353059</t>
  </si>
  <si>
    <t>Van Khuong, Ho;Kong, Hyung Yun</t>
  </si>
  <si>
    <t>Ulsan</t>
  </si>
  <si>
    <t>University of Ulsan</t>
  </si>
  <si>
    <t>Van Khuong H.</t>
  </si>
  <si>
    <t>Error probability evaluation of a novel cooperative communications signaling strategy in CDMA systems</t>
  </si>
  <si>
    <t>10.1109/JCN.2006.6182764</t>
  </si>
  <si>
    <t>2-s2.0-33749674390</t>
  </si>
  <si>
    <t>['three single', 'noncooperation schemes', 'first propose', 'direct transmission', 'carlo simulations', 'better performance', 'awgn ).']</t>
  </si>
  <si>
    <t>Additive white Gaussian noise (AWGN) | Cooperative transmission | Rayleigh fading | Space-time block code (STBC)</t>
  </si>
  <si>
    <t>This paper studies theoretically the bit error rate (BER) performance of cooperative transmission using space-time block code (STBC) in a fully distributed manner. Specifically, we first propose a STBC-based cooperative signaling structure to make the cooperation of three single-antenna terminals possible. Then, we derive the closed-form BER expressions for both cooperation and noncooperation schemes under flat Rayleigh fading channel plus additive white Gaussian noise (AWGN). The validity of these expressions is verified by Monte-Carlo simulations. A variety of numerical and simulation results reveal that the cooperative transmission achieves higher diversity gain and better performance than the direct transmission for the same total transmit power. ¬© 2006 KICS.</t>
  </si>
  <si>
    <t>306-312</t>
  </si>
  <si>
    <t>7201353059;55664229100</t>
  </si>
  <si>
    <t>Kong, Hyung Yun;Van Khuong, Ho</t>
  </si>
  <si>
    <t>Kong H.</t>
  </si>
  <si>
    <t>Performance analysis of space-time block coded cooperative wireless transmission in Rayleigh fading channels</t>
  </si>
  <si>
    <t>10.1109/JCN.2006.6182770</t>
  </si>
  <si>
    <t>2-s2.0-33749685053</t>
  </si>
  <si>
    <t>['introduce frequency', 'frame basis', 'e .,', 'domain space', 'computer simulation', 'communication engineers']</t>
  </si>
  <si>
    <t>Frequency-domain STTD | OFDM/TDM</t>
  </si>
  <si>
    <t>In this letter, we introduce frequency-domain space-time transmit diversity (STTD) encoding/decoding to orthogonal frequency division multiplexing combined with time division multiplexing (OFDM/TDM) on a frame-by-frame basis (i.e., over several concatenated OFDM signals in the frequency-domain) to achieve both spatial and frequency diversity gains and improve the bit error rate (BER) performance. The theoretical BER performance is evaluated by numerical computation using the derived conditional BER and confirmed by computer simulation. Copyright ¬© 2006 The Institute of Electronics, Information and Communication Engineers.</t>
  </si>
  <si>
    <t>2952-2955</t>
  </si>
  <si>
    <t>8912286100;7103400688</t>
  </si>
  <si>
    <t>Gacanin, Haris;Adachi, Fumiyuki</t>
  </si>
  <si>
    <t>Gacanin H.</t>
  </si>
  <si>
    <t>Joint frequency-domain STTD and antenna diversity reception based on MMSE criterion for OFDM/TDM</t>
  </si>
  <si>
    <t>10.1093/ietcom/e89-b.10.2952</t>
  </si>
  <si>
    <t>2-s2.0-33750034939</t>
  </si>
  <si>
    <t>['two species', 'single species', 'separate identity', 'sander lucioperca', 'reported differences', 'present study', 'mandibular denticulation', 'male morphology', 'lake daãßbie', 'l .).', 'first maxilla', 'first antenna', 'differential diagnosis', 'conclusive confirmation', 'complete descriptions', 'caudal ramus', 'analyse details', 'also differ']</t>
  </si>
  <si>
    <t>Achtheres percarum | Achtheres sandrae | Male | Morphology | Parasitic copepod | Systematics</t>
  </si>
  <si>
    <t>Achtheres percarum von Nordmann, 1832 and Achtheres sandrae Gadd, 1901 (Lernaeopodidae) are common parasitic copepods infecting fishes in Eurasia. The former is specific to perch, Perca fluviatilis L., while the latter, to zander, Sander lucioperca (L.). Until recently these copepods have been regarded a single species. The present study was intended to analyse details of male morphology and provide their complete descriptions with differential diagnosis. Males of A. percarum and A. sandrae were collected from perch and zander at Lake DaÃßbie (north-western Poland). The males of A. sandrae are larger than those of A. percarum. They also differ in proportions of the first antenna, mandibular denticulation, structure of the first maxilla, and the armament of caudal ramus. The reported differences in male morphology constitute a conclusive confirmation of the separate identity of the two species.</t>
  </si>
  <si>
    <t>211-216</t>
  </si>
  <si>
    <t>Folia Parasitologica</t>
  </si>
  <si>
    <t>60104305;60104305;60104305</t>
  </si>
  <si>
    <t>7003382644;40162306100;15052279600</t>
  </si>
  <si>
    <t>Piasecki, Wojciech;S»©kowska-Jakubowska, Agnieszka;Sobecka, Ewa</t>
  </si>
  <si>
    <t>Szczecin</t>
  </si>
  <si>
    <t>West Pomeranian University of Technology, Szczecin</t>
  </si>
  <si>
    <t>Piasecki W.</t>
  </si>
  <si>
    <t>Comparative description of males of two species of Achtheres von Nordmann, 1832 (Copepoda: Siphonostomatoida: Lernaeopodidae) infecting zander and European perch</t>
  </si>
  <si>
    <t>10.14411/fp.2006.027</t>
  </si>
  <si>
    <t>2-s2.0-33750038911</t>
  </si>
  <si>
    <t>['viable tumor', 'uniform absence', 'triangular configuration', 'ten patients', 'study shows', 'standard fashion', 'representative areas', 'microwave ablation', 'microscopic examinations', 'mean age', 'hepatocellular carcinoma', 'hepatic resection', 'hepatic lesions', 'gross specimens', 'e stain', 'diameter ).', 'determine tumor', 'antenna sites', 'ablation zone', 'ablation sizes', '8 cm3', '79 years', '64 years', '5 cm', '45 w', '4 cm', '10 minutes']</t>
  </si>
  <si>
    <t>OBJECTIVE: Microwave ablation is emerging as a new treatment option for patients with unresectable hepatic malignancies. This two-center study shows the results of a phase 1 clinical trial of patients with known hepatic masses who underwent synchronous triple antenna microwave ablation before elective hepatic resection. SUBJECTS AND METHODS: Intraoperative microwave ablation was performed before hepatic resection. Hepatic lesions were targeted using real-time intraoperative sonography with three microwave antennas positioned in a triangular configuration. Microwave ablation was performed at 45 W for 10 minutes. Hepatic resection was then completed in the standard fashion. Gross specimens were sectioned and measured to determine tumor and ablation sizes. Representative areas were stained with H and E stain and vital histochemical nicotinamide adenine dinucleotide (NADH) stain. RESULTS: Ten patients with a mean age of 64 years (range, 48-79 years) were treated. Tumor histology included colorectal carcinoma metastases and hepatocellular carcinoma. The mean maximal tumor diameter was 4.4 cm (range, 2.0-5.7 cm). The mean maximal ablation diameter was 5.5 cm (range, 5.0-6.5 cm), while the average ablation zone volume was 50.8 cm3 (range, 30.3-65.5 cm3). Gross and microscopic examinations of areas after microwave ablation showed clear coagulation necrosis, even surrounding large hepatic vessels (&gt; 3 mm in diameter). A marked thermallike effect was observed with maximal intensity closest to the antenna sites. NADH staining confirmed the uniform absence of viable tumor in the ablation zone. CONCLUSION: This study shows the feasibility of using multiple microwave antennas simultaneously in the treatment of liver tumors intraoperatively. Additional percutaneous studies are currently under way to investigate the safety and efficacy in treating nonsurgical candidates.</t>
  </si>
  <si>
    <t>AJR. American journal of roentgenology</t>
  </si>
  <si>
    <t>60017866;60017866;60017866;60017866;60017866;60017866;60017866;60017866</t>
  </si>
  <si>
    <t>7401975323;7005979100;6701415088;7403079272;7201981712;6505914111;7101995142;6701639209</t>
  </si>
  <si>
    <t>Simon, Caroline J.;Dupuy, Damian E.;Iannitti, David A.;Lu, David S.K.;Yu, Nam C.;Aswad, Bassam I.;Busuttil, Ronald W.;Lassman, Charles</t>
  </si>
  <si>
    <t>Providence</t>
  </si>
  <si>
    <t>Rhode Island Hospital</t>
  </si>
  <si>
    <t>Simon C.</t>
  </si>
  <si>
    <t>Intraoperative triple antenna hepatic microwave ablation.</t>
  </si>
  <si>
    <t>10.2214/AJR.05.0804</t>
  </si>
  <si>
    <t>2-s2.0-33750117068</t>
  </si>
  <si>
    <t>Coordena√ß√£o de Aperfei√ßoamento de Pessoal de N√≠vel Superior</t>
  </si>
  <si>
    <t>Ericsson-UFC06</t>
  </si>
  <si>
    <t>CAPES</t>
  </si>
  <si>
    <t>['‚ àº50', 'successfully employed', 'state procedure', 'produce powders', 'printing technique', 'potential use', 'microwave range', 'measurements confirm', 'k value', 'higher values', 'high k', 'ferroelectric phase', 'dielectric permittivity', 'certainly associated', 'ccto films', 'ccto film', 'bto substrates', 'bto phase', 'bto film', 'bto compared', 'antenna operation', 'antenna bandwidths', 'also studied', 'also examined', 'al2o3 substrates', '6 ghz', '100 hz']</t>
  </si>
  <si>
    <t>Antennas | Dielectric | High-K materials</t>
  </si>
  <si>
    <t>The performance of microstrip antennas using composite thick films of (BTO-BaTiO3) and CCTO (CaCu3Ti4O12) as a substrate were studied. The dielectric permittivity and loss of (BTO) x-(CCTO)1-x thick films with x = 0, 0.2, 0.5, 0.8, 0.9, and 1 were examined. These films were prepared in two-layer geometry using the screen-printing technique on Al2O3 substrates. Mechanical alloying followed by the solid-state procedure was successfully employed to produce powders of CCTO (CaCu3Ti4O12) used in the films. We also studied the films dielectric permittivity (K) and loss (D) in the medium-frequency (MF) range (100 Hz to 1 MHz). The performance of a planar microstrip antenna that uses the (BTO)x:(CCTO)1-x thick films as a substrate of high K was also examined in the microwave range of frequencies. From the analysis of the antenna operation of the samples, one can conclude that the higher values of K in the range of 2.5-3.3 GHz antennas is presented by the BTO substrates. For the BTO film, the K value is -66 (2.6 GHz) and decreases to 34 for the CCTO film (3 GHz). For the BTO and CCTO films, the antenna bandwidths (BW) are ‚àº50% and ‚àº38%, respectively. The higher bandwidth presented by the BTO compared to the CCTO is certainly associated with the higher loss presented by the BTO phase, which is a ferroelectric phase. Therefore, these measurements confirm the potential use of such materials for small microwave planar antennas, where the miniaturization of the devices is crucial.</t>
  </si>
  <si>
    <t>1848-1856</t>
  </si>
  <si>
    <t>Journal of Electronic Materials</t>
  </si>
  <si>
    <t>60020457;60029570;60029570;60020457;60020457;60020457;60020457</t>
  </si>
  <si>
    <t>6506816161;7801337310;6603728170;7202913732;8281760400;8281760300;7006207689</t>
  </si>
  <si>
    <t>Fechine, P. B.A.;T√°vora, A.;Kretly, L. C.;Almeida, A. F.L.;Santos, M. R.P.;Freire, F. N.A.;Sombra, A. S.B.</t>
  </si>
  <si>
    <t>Brazil;Brazil</t>
  </si>
  <si>
    <t>Campinas;Fortaleza</t>
  </si>
  <si>
    <t>Universidade Estadual de Campinas;Universidade Federal do Cear√°</t>
  </si>
  <si>
    <t>60029570;60020457</t>
  </si>
  <si>
    <t>Fechine P.B.A.</t>
  </si>
  <si>
    <t>Microstrip antenna on a high dielectric constant substrate: BaTiO &lt;inf&gt;3&lt;/inf&gt; (BTO)-CaCu&lt;inf&gt;3&lt;/inf&gt;Ti&lt;inf&gt;4&lt;/inf&gt;O&lt;inf&gt;12&lt;/inf&gt;(CCTO) composite screen-printed thick films</t>
  </si>
  <si>
    <t>10.1007/s11664-006-0167-0</t>
  </si>
  <si>
    <t>2-s2.0-33750188582</t>
  </si>
  <si>
    <t>['whereas 2', 'volatile compounds', 'volatile collections', 'unidentified compound', 'synthetic compounds', 'significantly higher', 'response equal', 'plastic bags', 'petal fall', 'mass spectrometry', 'males showed', 'high responses', 'hexyl hexanoate', 'hexyl butanoate', 'hexyl acetate', 'hexenyl acetate', 'greater amounts', 'gas chromatography', 'full ripening', 'four compounds', 'electroantennographic detection', 'ead responses', 'compounds identified', 'cfr period', 'cfr ]).', 'biological detectors', 'background noise', 'apple trees', 'abundant compounds', 'abundant compound']</t>
  </si>
  <si>
    <t>Cydia pomonella | Electroantennograph | Gas chromatography-electroantennographic detection | Gas chromatography-mass spectrometry | Host-plant volatiles</t>
  </si>
  <si>
    <t>Volatile compounds from apple trees (variety Golden Smothee) were collected in the field from attached apple branches enclosed in plastic bags in the morning and at dusk and during three growth periods (after petal fall [APF], immature fruit [IF], and close-to-full ripening [CFR]). Collections were analyzed by gas chromatography-mass spectrometry (GC-MS) and gas chromatography-electroantennographic detection (GC-EAD) using the antennae of Cydia pomonella males as biological detectors. Forty-four compounds were detected in the volatile collections. The most abundant compound in all treatments was (Z)-3-hexenyl acetate, a common green leaf volatile. Other abundant compounds were (Z)-3-hexenol, (E,E)-Œ±-farnesene, hexyl acetate, 4,8-dimethyl-1,3,7-nonatriene, hexyl hexanoate, and germacrene D. Most of the compounds that showed significant differences between periods were emitted in greater amounts in the APF and/or IF periods than in the CFR period. (E)-Œ≤-caryophyllene and an unidentified compound were significantly more abundant during the day, whereas 2-hexanone, octanal, and (Z)-3-hexenol were significantly more abundant at dusk. GC-EAD responses were very weak and significantly higher than background noise only to hexyl acetate, 4,8-dimethyl-1,3,7-nonatriene, nonanal, (Z)-3-hexenol, hexyl butanoate, and (E,E)-Œ±-farnesene. In further electroantennographic (EAG) assays with synthetic compounds, high responses by the antennae of both males and females were recorded to many of the compounds identified. Males showed a response equal to or higher than females to all compounds except Œ≤-myrcene. ¬© 2006 Entomological Society of America.</t>
  </si>
  <si>
    <t>258-267</t>
  </si>
  <si>
    <t>0046225X</t>
  </si>
  <si>
    <t>Environmental Entomology</t>
  </si>
  <si>
    <t>60031261;60031261;60031261;60031261</t>
  </si>
  <si>
    <t>9044669300;6603616929;24463496500;7006137150</t>
  </si>
  <si>
    <t>Casado, D.;Gemeno, C.;Avilla, J.;Riba, M.</t>
  </si>
  <si>
    <t>Caldes de Montbui</t>
  </si>
  <si>
    <t>Institut de Recerca I Technologia Agroalimentaries</t>
  </si>
  <si>
    <t>Casado D.</t>
  </si>
  <si>
    <t>Day-night and phenological variation of apple tree volatiles and electroantennogram responses in Cydia pomonella (Lepidoptera: Tortricidae)</t>
  </si>
  <si>
    <t>10.1603/0046-225X-35.2.258</t>
  </si>
  <si>
    <t>2-s2.0-33750201742</t>
  </si>
  <si>
    <t>['throughput performance', 'successful operations', 'standard slot', 'results show', 'pilot channel', 'paper proposes', 'paper presents', 'intricacy environments', 'interference suppression', 'information integrity', 'array antenna', 'aloha protocol', 'aided method', '125 %.']</t>
  </si>
  <si>
    <t>Adaptive array | ALOHA | LEO | Packet radio networks</t>
  </si>
  <si>
    <t>Information integrity is key to successful operations in intricacy environments in the future, especially when strong interferences exist. This paper presents the design of a novel wireless packet network receiver system for Low Earth Orbit (LEO) micro-satellites with adaptive nulling antenna arrays. It uses three types of interference suppression in cascade: namely spread spectrum, adaptive array nulling, and transform domain filtering. This paper proposes a pilot channel-aided method in order to make full advantage of this arrangement, and analyzes its throughput and delay performance using the Markov chain model. Our results show that this method can achieve excellent delay and throughput performance: When the number of array antenna is 8, its throughput increase relative to the standard Slot-ALOHA protocol is 125%.</t>
  </si>
  <si>
    <t>60024350;60024350;60024350</t>
  </si>
  <si>
    <t>57209843699;7202398116;57205971129</t>
  </si>
  <si>
    <t>Liu, Hai Tao;Han, Fang Jing;Wan, Jian Wei</t>
  </si>
  <si>
    <t>Changsha</t>
  </si>
  <si>
    <t>National University of Defense Technology</t>
  </si>
  <si>
    <t>Liu H.T.</t>
  </si>
  <si>
    <t>Performance analysis of anti-interference wireless packet networks for LEO micro-satellite with adaptive nulling antenna array</t>
  </si>
  <si>
    <t>S100588850760096X</t>
  </si>
  <si>
    <t>10.1016/S1005-8885(07)60096-X</t>
  </si>
  <si>
    <t>2-s2.0-33750210037</t>
  </si>
  <si>
    <t>['volcanological society', 'various orbits', 'three leos', 'straight line', 'space sciences', 'sgepss );', 'seismological society', 'ro measurements', 'ro measurement', 'ray path', 'planetary sciences', 'paper presents', 'occulting gps', 'occultation events', 'model simulation', 'measurements using', 'lived mission', 'leo satellites', 'leo satellite', 'layer influences', 'keplerian parameters', 'japanese society', 'ionospheric f', 'inclination angle', 'gps receiver', 'gps occultation', 'geodetic society', 'equatorial region', 'equatorial atmosphere', 'copyright ¬©', 'arbitrary station', '750 km', '30 ¬∞', '20 ¬∞.', '20 ¬∞']</t>
  </si>
  <si>
    <t>GPS | Low Earth Orbit (LEO) satellite | Mission simulation | Radio occultation</t>
  </si>
  <si>
    <t>Space-based Radio Occultation (RO) measurements using a GPS receiver on a low Earth orbiter (LEO) provide accurate atmospheric refractivity profiles. EQUatorial Atmospheric Research Satellite (EQUARS) is a planned satellite mission carrying a GPS receiver for RO measurements, whose main focus is to study the vertical coupling process in the equatorial atmosphere and ionosphere through upward propagating atmospheric waves. This paper presents a model simulation to determine the best practical orbital parameters of a LEO satellite for GPS occultation, which provides dense occultation coverage from 20¬∞S to 20¬∞N and sparser coverage extending to 30¬∞S and 30¬∞N. Constellations of 29 GPS satellites are computed every 10 sec using the six Keplerian parameters based on real almanac data, while various orbits of LEO satellite are computed by varying orbital parameters, especially orbital altitude and inclination. Then, the occultation events are simulated under the assumption that the ray path between the occulting GPS and LEO satellites is a straight line. The simulation analysis shows that altitude and inclination angle of orbit are considered as principal parameters among the Keplerian parameters to accomplish the RO measurements in the equatorial region. Taking into account the long-lived mission, an avoidance of ionospheric F-layer influences, and practical antenna field of view, the best practical orbit for RO measurement in the equatorial region has an altitude of 750 km and an inclination of 20¬∞. LEO on this orbit is expected to provide 530 RO events per day. The analysis also shows that three LEOS in that orbit with 120¬∞ separation can provide atmospheric profiles at least once every 6 h within 1000 km from an arbitrary station in the equator. Copyright ¬© The Society of Geomagnetism and Earth, Planetary and Space Sciences (SGEPSS); The Seismological Society of Japan; The Volcanological Society of Japan; The Geodetic Society of Japan; The Japanese Society for Planetary Sciences; TERRAPUB.</t>
  </si>
  <si>
    <t>919-925</t>
  </si>
  <si>
    <t>Earth, Planets and Space</t>
  </si>
  <si>
    <t>60030681;60011001-60006790;60011001</t>
  </si>
  <si>
    <t>7102595132;7201631051;35433785500</t>
  </si>
  <si>
    <t>Mousa, Ashraf;Aoyama, Yuichi;Tsuda, Toshitaka</t>
  </si>
  <si>
    <t>Egypt;Japan;Japan</t>
  </si>
  <si>
    <t>Cairo;Kyoto;Tokyo</t>
  </si>
  <si>
    <t>National Research Institute of Astronomy and Geophysics, Cairo;Kyoto University;National Institute of Polar Research</t>
  </si>
  <si>
    <t>60030681;60011001;60006790</t>
  </si>
  <si>
    <t>Mousa A.</t>
  </si>
  <si>
    <t>A simulation analysis to optimize orbits for a tropical GPS radio occultation mission</t>
  </si>
  <si>
    <t>10.1186/BF03352596</t>
  </si>
  <si>
    <t>2-s2.0-33750212900</t>
  </si>
  <si>
    <t>['wildtype dtask', 'two residues', 'ten genes', 'structural elements', 'steeply depended', 'sensitive k', 'related acid', 'proton sensation', 'pore domain', 'pharmacological properties', 'ph sensitivity', 'p1 loop', 'mutational analysis', 'mount brain', 'loop residues', 'local anesthetics', 'human twik', 'human homolog', 'his98 ).', 'heterologously expressed', 'head fraction', 'functional expression', 'found predominantly', 'following cotransfection', 'extracellular m1', 'external ph', 'dtask isoforms', 'drosophila task', 'drosophila melanogaster', 'conserved thr92', 'antennal lobes', 'adult flies', '7 channels', '2006 ).']</t>
  </si>
  <si>
    <t>Background current | Local anesthetics | Olfactory learning | pH sensor | Potassium channel genes</t>
  </si>
  <si>
    <t>Ten genes with essential structural features of two-pore domain potassium channels were identified in the genome of Drosophila melanogaster. Two Drosophila two-pore domain potassium subunits displayed substantial amino acid similarity to human TWIK-related acid-sensitive K+ (TASK) channels (38-43%), whereas all others were less than 26% similar to any human homolog. The cDNAs of Drosophila TASK (dTASK)-6 and dTASK-7 channels were isolated from adult fruit flies. In Northern blots dTASK transcripts were found predominantly in the head fraction of adult flies and whole-mount brain in situ hybridizations showed strongly overlapping expression patterns of both dTASK isoforms in the antennal lobes. When heterologously expressed in Drosophila Schneider 2 cells, dTASK-6 gave rise to rapidly activating K+-selective currents that steeply depended on external pH. Structural elements in the extracellular M1-P1 loop of dTASK-6 were found to be involved in proton sensation. In contrast to mammalian TASK channels, the pH sensitivity was independent of extracellular histidines adjacent to the GYG selectivity filter (His98). As revealed by mutational analysis, functional expression of dTASK-7 was prevented by two nonconserved amino acids (Ala92-Met93) in the pore domain. When these two residues were replaced by conserved Thr92-Thr93, typical K+-selective leak currents were generated that were insensitive to changes in external pH. Nonfunctional wildtype dTASK-7 channels appeared to form heteromeric assemblies with dTASK-6. Following cotransfection of dTASK-6 and wildtype dTASK-7 (or when engineered as concatemers), K+ currents were observed that were smaller in amplitude, harbored slower activation kinetics and were considerably less inhibited by local anesthetics as compared with dTASK-6. Thus, pore-loop residues in dTASK-7 changed functional and pharmacological properties in heteromeric dTASK channels. ¬© The Authors (2006).</t>
  </si>
  <si>
    <t>2264-2274</t>
  </si>
  <si>
    <t>0953816X</t>
  </si>
  <si>
    <t>European Journal of Neuroscience</t>
  </si>
  <si>
    <t>60012689;60108337;60032895;60012689;60012689</t>
  </si>
  <si>
    <t>7003270057;7202371526;6603542713;7007079611;6701825955</t>
  </si>
  <si>
    <t>D√∂ring, Frank;Scholz, Henrike;K√ºhnlein, Ronald P.;Karschin, Andreas;Wischmeyer, Erhard</t>
  </si>
  <si>
    <t>Germany;Germany;Germany</t>
  </si>
  <si>
    <t>Wurzburg;Gottingen;Wurzburg</t>
  </si>
  <si>
    <t>Biozentrum der Universit√§t W√ºrzburg;Max Planck Institute for Biophysical Chemistry;Julius-Maximilians-Universit√§t W√ºrzburg</t>
  </si>
  <si>
    <t>60108337;60032895;60012689</t>
  </si>
  <si>
    <t>D√∂ring F.</t>
  </si>
  <si>
    <t>Novel Drosophila two-pore domain K&lt;sup&gt;+&lt;/sup&gt; channels: Rescue of channel function by heteromeric assembly</t>
  </si>
  <si>
    <t>10.1111/j.1460-9568.2006.05102.x</t>
  </si>
  <si>
    <t>2-s2.0-33750308097</t>
  </si>
  <si>
    <t>['œ ≤-', 'quercetin 3', 'oleanane skeleton', 'isorhamnetin 3', 'isolated together', 'hresims analysis', 'hmbc spectroscopy', 'calendula arvensis', 'also obtained', 'aglycon moieties', 'aerial parts']</t>
  </si>
  <si>
    <t>Arvensoside c | Asteraceae | Calendula arvensis | Flavonol glycosides | Triterpene saponins</t>
  </si>
  <si>
    <t>From the aerial parts of Calendula arvensis a new triterpene saponin arvensoside C (1) was isolated together with four known triterpene saponins. The aglycon moieties had the oleanane skeleton for all of them. Three known flavonol glycosides, isorhamnetin 3-O-Œ≤-D-glucopyranoside, quercetin 3-O-Œ≤-D-glucopyranoside and quercetin 3-O-Œ≤-D-galactopyranoside were also obtained and characterized. Their structures were elucidated by 1D and 2D NMR experiments including 1D-TOCSY, DQF-COSY, HOHAHA, HSQC and HMBC spectroscopy as well as HRESIMS analysis. ¬© 2006 Verlag der Zeitschrift f√ºr Naturforschung.</t>
  </si>
  <si>
    <t>1170-1173</t>
  </si>
  <si>
    <t>60020484;60007061;60007061;60007061;60020484</t>
  </si>
  <si>
    <t>6602402789;6602595692;7003865150;7005111527;7004817539</t>
  </si>
  <si>
    <t>Kirmizibekmez, Hasan;Bassarello, Carla;Piacente, Sonia;Pizza, Cosimo;√áali≈ü, Ihsan</t>
  </si>
  <si>
    <t>Turkey;Italy</t>
  </si>
  <si>
    <t>Ankara;Salerno</t>
  </si>
  <si>
    <t>Hacettepe √úniversitesi;Universit√† degli Studi di Salerno</t>
  </si>
  <si>
    <t>60020484;60007061</t>
  </si>
  <si>
    <t>Kirmizibekmez H.</t>
  </si>
  <si>
    <t>Triterpene saponins from Calendula arvensis</t>
  </si>
  <si>
    <t>10.1515/znb-2006-0920</t>
  </si>
  <si>
    <t>2-s2.0-33750313222</t>
  </si>
  <si>
    <t>Alexander von Humboldt-Stiftung</t>
  </si>
  <si>
    <t>['secondary metabolites', 'performance bioassay', 'nmr spectroscopy', 'nicotiana attenuata', 'mild deterrents', 'hydroxygeranyllinalool glycosides', 'guided fractionation', 'feeding herbivore', 'feeding behavior', 'diteipenoid glycosides', 'aerial parts', '3 ),']</t>
  </si>
  <si>
    <t>Hydroxygeranyllinalool diterpene glycosides | Lepidoptera | Manduca sexta | Nicotiana attenuata | Solanaceae</t>
  </si>
  <si>
    <t>To investigate the role of secondary metabolites in the feeding behavior of Manduca sexta larvae feeding on Nicotiana attenuata, an aqueous acetone extract of the aerial parts of the plant was subjected to feeding-performance bioassay-guided fractionation. We isolated three 20-hydroxygeranyllinalool glycosides from the leaves of N. attenuata, which acted as mild deterrents to the feeding herbivore M. sexta. One of the diteipenoid glycosides, attenoside (3), is a novel natural product. The structures of the compounds were determined using APCI mass spectrometry and 1-and 2D-NMR spectroscopy. ¬© 2006 Verlag der Zeitschrift f√ºr Naturforschung.</t>
  </si>
  <si>
    <t>1138-1142</t>
  </si>
  <si>
    <t>60016305;60016305;60016305;60016305</t>
  </si>
  <si>
    <t>6701738126;6506827302;57197538050;7102229995</t>
  </si>
  <si>
    <t>Jassbi, Amir Reza;Zamanizadehnajari, Simin;Kessler, Danny;Baldwin, Ian T.</t>
  </si>
  <si>
    <t>Jena</t>
  </si>
  <si>
    <t>Max Planck Institute for Chemical Ecology</t>
  </si>
  <si>
    <t>Jassbi A.R.</t>
  </si>
  <si>
    <t>A new acyclic diterpene glycoside from Nicotiana attenuata with a mild deterrent effect on feeding Manduca sexta larvae</t>
  </si>
  <si>
    <t>10.1515/znb-2006-0913</t>
  </si>
  <si>
    <t>2-s2.0-33750331960</t>
  </si>
  <si>
    <t>Medical University Sofia</t>
  </si>
  <si>
    <t>['spectral methods', 'oic acid', 'ethanolic extract', 'aerial parts', '3œ ≤-']</t>
  </si>
  <si>
    <t>Astragalus comiculatus | Fabaceae | Triterpenes</t>
  </si>
  <si>
    <t>Two new triterpenoid saponins were isolated from the ethanolic extract of the aerial parts of Astragalus corniculatus Bieb. The structures of the saponins were elucidated as 3Œ≤-O-[O-4-oxopentopyranosyl-(1 ‚Üí 2)-Œ≤-D-glucopyranosyl]-21Œ±-hydroxyolean-12-ene-28-oic acid (1) and 21Œ±-hydroxyolean-12-ene-28-oic acid 3Œ≤-4-oxo-pentopyranoside (2) by chemical and spectral methods. ¬© 2006 Verlag der Zeitschrift f√ºr Naturforschung.</t>
  </si>
  <si>
    <t>1166-1169</t>
  </si>
  <si>
    <t>106644562;106644562;100353405;60099558</t>
  </si>
  <si>
    <t>6603030322;7006908122;35552855800;7201807571</t>
  </si>
  <si>
    <t>Krasteva, Ilina;Nikolov, Stefan;Kaloga, Maki;Mayer, Gisela</t>
  </si>
  <si>
    <t>Germany;Bulgaria;Germany</t>
  </si>
  <si>
    <t>Berlin;Sofia;Berlin</t>
  </si>
  <si>
    <t>Bayer Pharma AG;Faculty of Pharmacy;Institut f√ºr Pharmazie</t>
  </si>
  <si>
    <t>60099558;106644562;100353405</t>
  </si>
  <si>
    <t>Krasteva I.</t>
  </si>
  <si>
    <t>Triterpenoid saponins from Astragalus corniculatus</t>
  </si>
  <si>
    <t>10.1515/znb-2006-0919</t>
  </si>
  <si>
    <t>2-s2.0-33750370849</t>
  </si>
  <si>
    <t>['‚ àº10', 'view point', 'two e', 'thermal noise', 'sorbet includes', 'solar wind', 'situ measurements', 'search coil', 'remote sensing', 'range 2', 'qtn spectroscopy', 'qtn measurements', 'polar ?)', 'performs remote', 'one b', 'mmo orbits', 'mmo ),', 'mhz ?)', 'local gyrofrequency', 'highly magnetized', 'hermean magnetosphere', 'fundamental input', 'field inputs', 'field input', 'especially discuss', 'electrostatic ).', 'electron density', 'dynamic modeling', 'called mefisto', '640 khz', '20 khz', '2 mhz']</t>
  </si>
  <si>
    <t>BepiColombo/MMO | Mercury magnetosphere | Radio and plasma waves | Spacecraft instrumentation | Thermal noise spectroscopy</t>
  </si>
  <si>
    <t>SORBET (Spectroscopie des Ondes Radio and du Bruit Electrostatique Thermique) is a radio HF spectrometer designed for the radio and Plasma Waves Instrument onboard BepiColombo/Mercury Magnetospheric Orbiter (MMO), which performs remote and in situ measurements of waves (electromagnetic and electrostatic). Technically, SORBET includes a plasma wave spectrometer, with two E-field inputs from the two perpendicular electric antennas and one B-field input from a search coil, in the range 2.5-640 kHz. This frequency band includes the local gyrofrequency and plasma frequency expected on most part of the MMO orbits. SORBET also includes a higher frequency radio receiver for remote sensing in the range 500 kHz-10.2 MHz. Owing to its capabilities, SORBET will be able to address the following scientific objectives:‚Ä¢High resolution mapping (‚àº30 km) of electron density and temperature in the solar wind and in the Hermean magnetosphere and exo-ionosphere, via the technique of Quasi-Thermal Noise (QTN) spectroscopy. These QTN measurements will be determinant for the dynamic modeling of the magnetosphere and will provide a fundamental input for the chemistry of cold ionized species (Na, K, O, ...) in Mercury's environment.‚Ä¢Detection and study of Hermean radio emissions, including possible cyclotron emissions (up to ‚àº10-20 kHz) from mildly energetic electrons in most highly magnetized (polar?) regions, and possible synchrotron radiation (up to a few MHz?) from more energetic electrons.‚Ä¢Monitoring of solar radio emissions up to ‚àº10 MHz in order to create a solar activity index from the view point of Mercury, allowing to correlate it with the Hermean magnetospheric response. We especially discuss the capabilities of SORBET for performing the QTN spectroscopy in Mercury's magnetosphere, using the two electric dipole antennas equipping MMO, called MEFISTO and WPT. ¬© 2006 COSPAR.</t>
  </si>
  <si>
    <t>680-685</t>
  </si>
  <si>
    <t>60028894;60119341;60028894;60002014;60028894;60000809;60119341;60028894;60028894;60028894</t>
  </si>
  <si>
    <t>6603343012;7404313846;7004310314;57196488343;6602166348;6603375632;7402684146;8912396900;6603962056;6603756106</t>
  </si>
  <si>
    <t>Moncuquet, M.;Matsumoto, H.;Bougeret, J. L.;Blomberg, L. G.;Issautier, K.;Kasaba, Y.;Kojima, H.;Maksimovic, M.;Meyer-Vernet, N.;Zarka, P.</t>
  </si>
  <si>
    <t>Japan;France;Sweden;Japan</t>
  </si>
  <si>
    <t>Uji;Meudon;Stockholm;Sagamihara</t>
  </si>
  <si>
    <t>Research Institute for Sustainable Humanosphere;LESIA - Laboratoire d'Etudes Spatiales et d'Instrumentation en Astrophysique;The Royal Institute of Technology (KTH);JAXA Institute of Space and Astronautical Science</t>
  </si>
  <si>
    <t>60119341;60028894;60002014;60000809</t>
  </si>
  <si>
    <t>Moncuquet M.</t>
  </si>
  <si>
    <t>The radio waves and thermal electrostatic noise spectroscopy (SORBET) experiment on BEPICOLOMBO/MMO/PWI: Scientific objectives and performance</t>
  </si>
  <si>
    <t>S0273117706000305</t>
  </si>
  <si>
    <t>10.1016/j.asr.2006.01.020</t>
  </si>
  <si>
    <t>2-s2.0-33750374183</t>
  </si>
  <si>
    <t>Stichting voor Fundamenteel Onderzoek der Materie</t>
  </si>
  <si>
    <t>1 P03B03926</t>
  </si>
  <si>
    <t>FOM</t>
  </si>
  <si>
    <t>['special emphasis', 'shower core', 'shower axis', 'rights reserved', 'reconstruction accuracy', 'lateral distance', 'large distances', 'eas observed', 'data taken', 'arrival direction', 'air showers']</t>
  </si>
  <si>
    <t>Extensive air showers | KASCADE-Grande | LOPES | Radio emission</t>
  </si>
  <si>
    <t>Data taken during half a year of operation of 10 LOPES antennas (LOPES-10), triggered by EAS observed with KASCADE-Grande have been analysed. We report about the analysis of correlations of radio signals measured by LOPES-10 with extensive air shower events reconstructed by KASCADE-Grande, including shower cores at large distances. The efficiency of detecting radio signals induced by air showers up to distances of 700 m from the shower axis has been investigated. The results are discussed with special emphasis on the effects of the reconstruction accuracy for shower core and arrival direction on the coherence of the measured radio signal. In addition, the correlations of the radio pulse amplitude with the primary cosmic ray energy and with the lateral distance from the shower core are studied. ¬© 2006 Elsevier B.V. All rights reserved.</t>
  </si>
  <si>
    <t>332-340</t>
  </si>
  <si>
    <t>Astroparticle Physics</t>
  </si>
  <si>
    <t>November/December 2006</t>
  </si>
  <si>
    <t>60027314;60027314;60027314;60025529;60027314;60007512;60012259;60001754;60027314;60027314;60007512;60016529;60024260;60024260;60025529;60012259;60027314;60027314;60012259;60027314;60027314;60025529-60001754-60016529;60027314;60083357;60022995;60024260;60027314;60027314;60027314;60016529;60027314;60022995;60024260;60027314;60016529;60016529;60027314;60027314;60027314;60027314;60007512;60083357;60012259;60027314;60016529;60027314;60027314;60027314;60024260;60007512;60016529;60027314;60027314;60027314;60073847;60027314;60027314;60007512;60016529;60027314;60007512;60083357;60027314;60027314;60024260;60027314;60027314;60073847;60001754;60024260</t>
  </si>
  <si>
    <t>35351661400;15047491300;7003489117;8520190400;6701532467;55398272600;7003775605;7004339578;8566967400;7004585018;7004861245;8520191300;7006039121;7005228958;7007006147;7003434990;15047705800;6701713770;57211248472;7005892720;10538834500;7006807059;7004320952;7006438371;6701434601;35227271100;10538884100;7102735817;7003356984;8707375300;6506540646;7004596292;10538972000;8520193800;8520193900;8520194000;7003400123;7402488504;6603690107;56268083500;10540262700;22968160100;56277211800;8520194900;8520195000;6602471512;10539074900;7004006879;10540542500;7003832454;8520195700;6601964305;6507784973;10538872300;6701730214;24468840800;6603745834;6701921864;56714409800;6508146163;10540420700;7004662529;10539161600;7005561745;35277690600;7005215113;7003717624;7003663290;7004929291;36521833400</t>
  </si>
  <si>
    <t>Apel, W. D.;Asch, T.;Badea, A. F.;B√§hren, L.;Bekk, K.;Bercuci, A.;Bertaina, M.;Biermann, P. L.;Bl√ºmer, J.;Bozdog, H.;Brancus, I. M.;Buitink, S.;Br√ºggemann, M.;Buchholz, P.;Butcher, H.;Chiavassa, A.;Cossavella, F.;Daumiller, K.;Di Pierro, F.;Doll, P.;Engel, R.;Falcke, H.;Gemmeke, H.;Ghia, P. L.;Glasstetter, R.;Grupen, C.;Haungs, A.;Heck, D.;H√∂randel, J. R.;Horneffer, A.;Huege, T.;Kampert, K. H.;Kolotaev, Y.;Kr√∂mer, O.;Kuijpers, J.;Lafebre, S.;Mathes, H. J.;Mayer, H. J.;Meurer, C.;Milke, J.;Mitrica, B.;Morello, C.;Navarra, G.;Nehls, S.;Nigl, A.;Obenland, R.;Oehlschl√§ger, J.;Ostapchenko, S.;Over, S.;Petcu, M.;Petrovic, J.;Pierog, T.;Plewnia, S.;Rebel, H.;Risse, A.;Roth, M.;Schieler, H.;Sima, O.;Singh, K.;St√ºmpert, M.;Toma, G.;Trinchero, G. C.;Ulrich, H.;van Buren, J.;Walkowiak, W.;Weindl, A.;Wochele, J.;Zabierowski, J.;Zensus, J. A.;Zimmermann, D.</t>
  </si>
  <si>
    <t>Italy;Poland;Germany;Netherlands;Germany;Germany;Netherlands;Italy;Romania;Germany</t>
  </si>
  <si>
    <t>Turin;Warsaw;Eggenstein-Leopoldshafen;Dwingeloo;Siegen;Wuppertal;Nijmegen;Turin;Bucharest;Bonn</t>
  </si>
  <si>
    <t>Istituto di Fisica dello Spazio Interplanetario, Turin;Instytut Problem√≥w JƒÖdrowyc;Karlsruhe Institute of Technology, Campus North;Netherlands Foundation for Research in Astronomy;Universit√§t Siegen;Bergische Universit√§t Wuppertal;Radboud University Nijmegen;Universit√† degli Studi di Torino;Horia Hulubei National Institute of Physics and Nuclear Engineering;Max Planck Institute for Radio Astronomy</t>
  </si>
  <si>
    <t>60083357;60073847;60027314;60025529;60024260;60022995;60016529;60012259;60007512;60001754</t>
  </si>
  <si>
    <t>Apel W.D.</t>
  </si>
  <si>
    <t>Progress in air shower radio measurements: Detection of distant events</t>
  </si>
  <si>
    <t>S0927650506001058</t>
  </si>
  <si>
    <t>10.1016/j.astropartphys.2006.07.003</t>
  </si>
  <si>
    <t>2-s2.0-33750446287</t>
  </si>
  <si>
    <t>['square slot', 'return loss', 'proposed antenna', 'novel design', '93 db', '44 ghz', '420 mhz', '21 %).']</t>
  </si>
  <si>
    <t>Axial ratio | Circularly polarized | Coplanar waveguide | Square slot antenna</t>
  </si>
  <si>
    <t>A novel design of a broadband circularly polarized square slot antenna fed by a single coplanar waveguide is proposed and discussed. The circularly polarized radiation is achieved by means of using an outer rectangular ring and an inner rectangular ring at the center of a square slot. The proposed antenna has the fundamental resonant frequency of 2.44 GHz with the return loss of -40.93 dB, and it has the bandwidth of 3 dB axial ratio of 420 MHz or (17.21%). Details of the results are presented and discussed. ¬© 2006 Wiley Periodicals, Inc.</t>
  </si>
  <si>
    <t>2456-2459</t>
  </si>
  <si>
    <t>60012370;60012370;60002274;60002274;60002274;60002274</t>
  </si>
  <si>
    <t>7404878200;55213775900;6602188269;37046603400;15051243500;15050832500</t>
  </si>
  <si>
    <t>Chang, Kow Ming;Lin, Ren Jie;Deng, I. Chung;Chen, Jin Bo;Xiang, Ke Qing;Rong, Chang Jun</t>
  </si>
  <si>
    <t>Hsinchu;Taipei</t>
  </si>
  <si>
    <t>National Chiao Tung University;Taipei City University of Science and Technology</t>
  </si>
  <si>
    <t>60012370;60002274</t>
  </si>
  <si>
    <t>Chang K.M.</t>
  </si>
  <si>
    <t>A novel design of a CPW-fed square slot antenna with broadband circular polarization</t>
  </si>
  <si>
    <t>10.1002/mop.21951</t>
  </si>
  <si>
    <t>2-s2.0-33750550313</t>
  </si>
  <si>
    <t>['usable bandwidth', 'two dipoles', 'simplified balun', 'return loss', 'regular microstrip', 'radiation patterns', 'proposed antenna', 'modified two', 'good candidate', 'different lengths', 'antenna show']</t>
  </si>
  <si>
    <t>In this paper, the regular microstrip-fed dipole antenna with simplified balun is modified to improve the usable bandwidth by increasing the stability of the radiation patterns. The presented antenna consists of two parallel dipoles of different lengths to obtain two main resonances. The distance between the two dipoles is adjusted to reduce the return loss between the two main resonances. A wide usable bandwidth of more than 84% is obtained with high radiation pattern stability. The proposed antenna is simple and small in size. The results of a modified two-element array configuration from this antenna show that it is very good candidate for wideband phased array applications.</t>
  </si>
  <si>
    <t>Eldek, A. A.</t>
  </si>
  <si>
    <t>Jackson</t>
  </si>
  <si>
    <t>Jackson State University</t>
  </si>
  <si>
    <t>Eldek A.</t>
  </si>
  <si>
    <t>Design of double dipole antenna with enhanced usable bandwidth for wideband phased array applications</t>
  </si>
  <si>
    <t>10.2528/PIER06012001</t>
  </si>
  <si>
    <t>2-s2.0-33750557310</t>
  </si>
  <si>
    <t>['¬© 2006', 'wave oscillation', 'total efficiency', 'satisfied even', 'range communication', 'radiation oscillator', 'proposed antenna', 'keying modulation', 'input resistance', 'gains lower', 'gaas fets', 'direct connection', 'design method', 'coupling transistors', 'cmos fets', 'cmos cross', 'circuit simulation', 'circuit efficiencies', 'broadband short', 'brief presents', 'balanced port', '500 mb']</t>
  </si>
  <si>
    <t>Balanced structure | broadband communication | CMOS integrated circuit | microstrip patch antenna | millimeter-wave | radiation oscillator | short-range communication</t>
  </si>
  <si>
    <t>This brief presents a design method of a millimeterwave CMOS radiation oscillator for broadband short-range communication. An above-chip patch antenna is proposed for the radiation oscillator. The proposed antenna has a balanced port, which makes it suitable for the direct connection of CMOS cross-coupling transistors. The properties of the antenna are analyzed by an electromagnetic field solver, and, in particular, the input resistance is discussed in detail, so that the condition of millimeter-wave oscillation is satisfied even by CMOS FETs having gains lower than GaAs FETs. Furthermore, on/off-keying modulation can be carried out using switch transistors, and two switching techniques are used to realize a large data rate. A performance of 500 Mb/s and a total efficiency of 0.12, which includes both the antenna and the circuit efficiencies, are confirmed by circuit simulation. ¬© 2006, IEEE. All rights are reserved.</t>
  </si>
  <si>
    <t>1128-1132</t>
  </si>
  <si>
    <t>Sasaki, Mamoru</t>
  </si>
  <si>
    <t>Higashihiroshima</t>
  </si>
  <si>
    <t>Hiroshima University</t>
  </si>
  <si>
    <t>Sasaki M.</t>
  </si>
  <si>
    <t>Design of a Millimeter-Wave CMOS Radiation Oscillator with an Above-Chip Patch Antenna</t>
  </si>
  <si>
    <t>10.1109/TCSII.2006.882234</t>
  </si>
  <si>
    <t>2-s2.0-33750581793</t>
  </si>
  <si>
    <t>CAL HPRN-CT-2002-00216</t>
  </si>
  <si>
    <t>['volcanological society', 'space sciences', 'sgepss );', 'seismological society', 'planetary sciences', 'japanese society', 'individual sprites', 'global static', 'geodetic society', 'coupled model', 'copyright ¬©', 'conventional ulf']</t>
  </si>
  <si>
    <t>Global circuit | Lightning | Sprites</t>
  </si>
  <si>
    <t>The global static electric field in the global atmospheric electric circuit resulting from mesospheric sprite discharges is inferred from a coupled model for the global static and dynamic electric fields derived from Maxwell's equations. It is found that the global atmospheric electric field from individual sprites is ‚â≤44 mV/m, which can be measured with conventional ULF/ELF radio wave antennas at frequencies ‚â≤4 Hz. Copyright ¬© The Society of Geomagnetism and Earth, Planetary and Space Sciences (SGEPSS); The Seismological Society of Japan; The Volcanological Society of Japan; The Geodetic Society of Japan; The Japanese Society for Planetary Sciences; TERRAPUB.</t>
  </si>
  <si>
    <t>1193-1196</t>
  </si>
  <si>
    <t>60030480;105191767</t>
  </si>
  <si>
    <t>55880364000;7003291328</t>
  </si>
  <si>
    <t>F√ºllekrug, Martin;Rycroft, Michael J.</t>
  </si>
  <si>
    <t>Bath;Cambridge</t>
  </si>
  <si>
    <t>University of Bath;CAESAR Consultancy</t>
  </si>
  <si>
    <t>F√ºllekrug M.</t>
  </si>
  <si>
    <t>The contribution of sprites to the global atmospheric electric circuit</t>
  </si>
  <si>
    <t>10.1186/BF03352009</t>
  </si>
  <si>
    <t>2-s2.0-33750709657</t>
  </si>
  <si>
    <t>Air Force Office of Scientific Research</t>
  </si>
  <si>
    <t>AFOSR</t>
  </si>
  <si>
    <t>['wing skin', 'wing configurations', 'wing configuration', 'trimmed flight', 'structurally optimized', 'single configuration', 'proposed long', 'optimal configurations', 'minimum weight', 'gust loads', 'analyzing material', 'aerodynamic distributions', 'aerodynamic analyses']</t>
  </si>
  <si>
    <t>An optimized configuration design using both structural and aerodynamic analyses of a joined-wing configuration is presented here. The joined-wing aircraft concept fulfills a proposed long-endurance surveillance mission and incorporates a load-bearing antenna structure embedded in the wing skin. A range of joined-wing configurations were trimmed for critical flight conditions and then structurally optimized for trimmed flight and gust loads to achieve a minimum weight for each single configuration. A response surface statistical analysis was then applied to determine optimized joined-wing aircraft configurations. The optimal configurations were then reanalyzed and verified by examining nonlinear structural deflection characteristics and analyzing material and aerodynamic distributions.</t>
  </si>
  <si>
    <t>1470-1478</t>
  </si>
  <si>
    <t>Journal of Aircraft</t>
  </si>
  <si>
    <t>60020251-60010401;60020251-60010401;60019228-60010401-101622150</t>
  </si>
  <si>
    <t>8444053600;7102174639;7102440300</t>
  </si>
  <si>
    <t>Rasmussen, Cody C.;Canfield, Robert A.;Blair, Maxwell</t>
  </si>
  <si>
    <t>Wright-Patterson AFB;Dayton;Reston;Wright-Patterson AFB</t>
  </si>
  <si>
    <t>United States Air Force Institute of Technology;Air Force Research Laboratory;American Institute of Aeronautics and Astronautics, Inc.;Air Vehicles Directorate</t>
  </si>
  <si>
    <t>60020251;60019228;60010401;101622150</t>
  </si>
  <si>
    <t>Rasmussen C.C.</t>
  </si>
  <si>
    <t>Joined-wing sensor-craft configuration design</t>
  </si>
  <si>
    <t>10.2514/1.21951</t>
  </si>
  <si>
    <t>2-s2.0-33750812776</t>
  </si>
  <si>
    <t>['trichoid sensillas', 'resultant stress', 'mainly determined', 'intense low', 'frequency field', 'electric field']</t>
  </si>
  <si>
    <t>Electric activity | Electric field | Heart function | Wasps</t>
  </si>
  <si>
    <t>The effect of an intense low-frequency field on the insect heart function has been estimated with the use of electrocardiograms. An electric field has been found to upset heart function. The resultant stress is mainly determined by induced currents whose excitatory effect is enhanced by the vibration of trichoid sensillas and antennae in the electric field. ¬© 2006 Nauka/Interperiodica.</t>
  </si>
  <si>
    <t>122-124</t>
  </si>
  <si>
    <t>Biophysics</t>
  </si>
  <si>
    <t>Eskov, E. K.</t>
  </si>
  <si>
    <t>Balashikha</t>
  </si>
  <si>
    <t>Russian State Agrarian Correspondence University</t>
  </si>
  <si>
    <t>Eskov E.</t>
  </si>
  <si>
    <t>Destabilization of the insect heart function by low-frequency electric field</t>
  </si>
  <si>
    <t>10.1134/S0006350906010192</t>
  </si>
  <si>
    <t>2-s2.0-33750882646</t>
  </si>
  <si>
    <t>['wlan ),', 'wireless terminal', 'visa )."', 'virtual subcarrier', 'signals called', 'realize visa', 'multiple antennas', 'existing ofdm', 'easily achieve', 'different user', 'data transmission', 'communication engineers', '11a standard']</t>
  </si>
  <si>
    <t>Multiple antennas | Null forming | OFDM | Space division multiple access</t>
  </si>
  <si>
    <t>In this paper, we propose a novel spatial filtering technique for orthogonal frequency division multiplexing (OFDM) signals called "Virtual Subcarrier Assignment (VISA)." Here, virtual subcarrier is a subcarrier which is not used for data transmission. When a wireless terminal is equipped with multiple antennas, VISA can easily achieve a space division multiple access (SDMA) by assigning a different spectral position of virtual subcarrier to a different user. To realize VISA in an already-existing OFDM-based wireless local area network (WLAN), we discuss an antenna weight control method in the preamble of a signal burst format designed for the IEEE802.11a standard and evaluate the bit error rate (BER) performance in typical indoor wireless environments. Copyright ¬© 2006 The Institute of Electronics, Information and Communication Engineers.</t>
  </si>
  <si>
    <t>3055-3064</t>
  </si>
  <si>
    <t>60013722;60003381</t>
  </si>
  <si>
    <t>7401708096;8396143300</t>
  </si>
  <si>
    <t>Hara, Shinsuke;Jia, Yunjian</t>
  </si>
  <si>
    <t>Osaka;Tokyo</t>
  </si>
  <si>
    <t>Osaka City University;Hitachi, Ltd.</t>
  </si>
  <si>
    <t>Virtual Subcarrier Assignment (VISA) for spatial filtering of OFDM signals</t>
  </si>
  <si>
    <t>10.1093/ietcom/e89-b.11.3055</t>
  </si>
  <si>
    <t>2-s2.0-33750896478</t>
  </si>
  <si>
    <t>['time limit', 'rach preamble', 'fast acquisition', 'efficient operation', 'conventional method', 'communication engineers', 'calculating correlation', 'antenna systems', 'acquisition performance', '4096 chips']</t>
  </si>
  <si>
    <t>Acquisition | FHT | RACH | Searcher | WCDMA</t>
  </si>
  <si>
    <t>In this paper, we propose a high speed Preamble Searcher suitable for the RACH (Random Access Channel) structure in WCDMA reverse link receivers. Unlike IS-95, WCDMA system uses the AISMA (Acquisition Indication Sense Multiple Access) scheme. Because of the time limit between RACH preamble transmission and AI (Acquisition Indicators), and the restriction on the number of RACH signatures assigned to RACH preamble, fast acquisition is required for efficient operation. The Preamble Searcher proposed in this paper is designed for 2-antenna systems; it adopts the FHT (Fast Hadamard Transform) algorithm that has the radix-2 16 point FFT (Fast Fourier Transform) structure. The acquisition speed using FHT is 32 times faster than the conventional method that correlates each signature. Based on this fast acquisition scheme, we improved the acquisition performance by calculating correlation up to 4096 chips of the total preamble length. Copyright ¬© 2006 The Institute of Electronics, Information and Communication Engineers.</t>
  </si>
  <si>
    <t>2990-2997</t>
  </si>
  <si>
    <t>60003780;60007511</t>
  </si>
  <si>
    <t>55419608500;57225300087</t>
  </si>
  <si>
    <t>Jung, Eun Sun;Choi, Hyung Jin</t>
  </si>
  <si>
    <t>Sungkyunkwan University;Samsung Electronics Co. Ltd.</t>
  </si>
  <si>
    <t>60007511;60003780</t>
  </si>
  <si>
    <t>Jung E.S.</t>
  </si>
  <si>
    <t>Design of high-speed preamble searcher for RACH preamble structure in WCDMA reverse link receiver</t>
  </si>
  <si>
    <t>10.1093/ietcom/e89-b.11.2990</t>
  </si>
  <si>
    <t>2-s2.0-33750912449</t>
  </si>
  <si>
    <t>International Foundation for Science</t>
  </si>
  <si>
    <t>IFS</t>
  </si>
  <si>
    <t>['wood production', 'volatile compounds', 'various strategies', 'sixteen terpenes', 'potential role', 'foraging material', 'eucalyptus pests', 'essential oils', 'essential oil', 'elicited responses', 'electroantennographic technique', 'effort spent', 'ead showed', 'ead ).', 'determined using', 'chemical composition', 'antennal receptors', 'ant workers']</t>
  </si>
  <si>
    <t>Electroantennography | Essential oil | Leaf-cutting ant</t>
  </si>
  <si>
    <t>The leaf-cutting ant Atta sexdens rubropilosa Forel, 1908 is the most harmful of the Eucalyptus pests, causing severe losses in wood production through defoliation. Various strategies have been tried and effort spent on the development of methods to control this pest, however no practical and environmentally acceptable one currently exists. In this work the chemical composition of the essential oil of seven Eucalyptus species was identified and the selectivity and sensitivity of antennal receptors of A. sexdens rubropilosa workers to the volatile compounds were determined using the electroantennographic technique (EAG and GC-EAD). Analysis by GC-EAD showed in E. cloesiana and E. maculata, respectively, seventeen and sixteen terpenes that elicited responses in ant workers' antennae, indicating the potential role of the essential oils as allelochemicals that determine the choice of the foraging material. ¬© 2006 Verlag der Zeitschrift f√ºr Naturforschung.</t>
  </si>
  <si>
    <t>749-755</t>
  </si>
  <si>
    <t>Zeitschrift fur Naturforschung - Section C Journal of Biosciences</t>
  </si>
  <si>
    <t>60013792;60013792;60013792;60013792;60006028;60013792</t>
  </si>
  <si>
    <t>6505773965;55796010400;7402847731;7004566786;7005827049;7103144794</t>
  </si>
  <si>
    <t>Batista-Pereira, Luciane G.;Fernandes, Jo√£o B.;Da Silva, M. F√°tima G.F.;Vieira, Paulo C.;Bueno, Odair C.;Corr√™a, Arlene G.</t>
  </si>
  <si>
    <t>Sao Carlos;Sao Paulo</t>
  </si>
  <si>
    <t>Universidade Federal de S√£o Carlos;Universidade Estadual Paulista "J√∫lio de Mesquita Filho"</t>
  </si>
  <si>
    <t>60013792;60006028</t>
  </si>
  <si>
    <t>Batista-Pereira L.G.</t>
  </si>
  <si>
    <t>Electrophysiological responses of Atta sexdens rubropilosa workers to essential oils of Eucalyptus and its chemical composition</t>
  </si>
  <si>
    <t>10.1515/znc-2006-9-1023</t>
  </si>
  <si>
    <t>2-s2.0-33750952903</t>
  </si>
  <si>
    <t>['volume due', 'vertical aggradation', 'three well', 'stratigraphic record', 'storm regime', 'sediment starvation', 'results acquired', 'regional sea', 'recent evolution', 'penetrating radar', 'northwestern spain', 'internal structure', 'internal architecture', 'intensified locally', 'inlet breaching', 'impact level', 'historical evolution', 'factors controlling', 'example expand', 'evolutionary trends', 'erosive phase', 'erosion along', 'destructive cycle', 'continuous constructive', 'barrier located', 'analyzed along', 'accretionary period']</t>
  </si>
  <si>
    <t>The internal structure of a modern baymouth barrier is analyzed in detail, including its historical evolution and the factors controlling it. Historical evolution was reconstructed using available aerial photographs from 1956 to 2003. Detailed geophysical data were acquired using ground-penetrating radar (GPR) and analyzed along with airphotos to reconstruct the recent evolution of a barrier located in northwestern Spain. The GPR data reveal the internal architecture of the barrier, which consists of two main radar facies: (1) washover deposits associated with landward barrier migration and vertical aggradation, and (2) beach deposits associated with seaward barrier progradation. The reconstruction of the stratigiraphic sequence indicates the occurrence of two erosive periods followed by an accretionary period. The erosion along the barrier is outlined by the presence of three well-defined bounding surfaces. The stratigraphic record of the subsequent recovery phase depends on the impact level of the erosive phase, which is controlled by the presence of ephemeral inlets along the barrier. This alternating behavior implies a discontinuous shoreline trajectory in spite of a net landward migration. This trend is consistent with regional sea-level rise albeit being intensified locally by the interplay of sediment starvation and storm regime. Landward barrier retreat occurs by overwash and inlet breaching, which permits barrier preservation of volume due to a continuous constructive-destructive cycle. The results acquired from this example expand our understanding of the internal structure and evolutionary trends of transgressive sand barriers. Copyright ¬© 2006, SEPM (Society for Sedimentary Geology).</t>
  </si>
  <si>
    <t>1077-1092</t>
  </si>
  <si>
    <t>Journal of Sedimentary Research</t>
  </si>
  <si>
    <t>60026134;60026134;60026134;60026134;60026134</t>
  </si>
  <si>
    <t>9043656500;6506108645;8417908100;6603882725;6506217437</t>
  </si>
  <si>
    <t>Costas, Su;Alejo, I.;Rial, F.;Lorenzo, H.;Nombela, M. A.</t>
  </si>
  <si>
    <t>Vigo</t>
  </si>
  <si>
    <t>Universidade de Vigo</t>
  </si>
  <si>
    <t>Costas S.</t>
  </si>
  <si>
    <t>Cyclical evolution of a modern transgressive sand barrier in northwestern Spain elucidated by GPR and aerial photos</t>
  </si>
  <si>
    <t>10.2110/jsr.2006.094</t>
  </si>
  <si>
    <t>2-s2.0-33750972295</t>
  </si>
  <si>
    <t>['whole mission', 'thermal component', 'sphere antenna', 'solar wind', 'solar activity', 'situ tool', 'situ measurement', 'scientific objectives', 'potential performance', 'plasma experiment', 'plasma conditions', 'planetary magnetosphere', 'numerical simulations', 'natural waves', 'make reliable', 'hermean magnetosphere', 'heliocentric distances', 'evaluated using', 'electronic device', 'electron population', 'electric antenna', 'effective length', 'antenna impedance', 'analytical approach', 'also essential', 'active measurement', 'accurate measurements', '47 au', '2 p']</t>
  </si>
  <si>
    <t>Active experiment | BepiColombo mission | Mercury Magnetospheric Orbiter | Mercury plasma environment | Plasma density and electron temperature measurements | Plasma Wave Investigation consortium</t>
  </si>
  <si>
    <t>The thermal component of Mercury's electron population has never been measured. One scientific objective of the Plasma Wave Investigation consortium, PWI, is to determine the influence of the thermal plasma upon the formation and dynamics of the planetary magnetosphere, as a function of solar activity. The Active Measurement of Mercury's Plasma experiment, AM 2 P, has been proposed as part of PWI, to monitor the density and temperature of the thermal electron population, during the whole mission of the Mercury Magnetospheric Orbiter of BepiColombo. These two physical parameters will be deduced from the measurements of the self- and mutual-impedances of the MEFISTO (Mercury Electric Field In Situ TOol) double-sphere antenna, in a frequency range comprising the expected plasma frequency. The in situ measurement of the antenna impedance is also essential for calibrating the electric antenna which measures the natural waves; it will allow, in particular, the effective length of the antenna to be calculated as a function of frequency and plasma conditions. The purpose of this paper is to define the scientific objectives of AM 2 P, to explain the principle of the measurement, to describe the electronic device, and to show the ability of AM 2 P to make reliable and accurate measurements of the thermal plasma density and temperature in the Hermean magnetosphere, as well as in the solar wind at heliocentric distances of 0.31-0.47 AU. The potential performance of this instrument has been evaluated using both an analytical approach and numerical simulations. ¬© 2006 COSPAR.</t>
  </si>
  <si>
    <t>686-692</t>
  </si>
  <si>
    <t>60029689;60029689;60029689;60029689;60119341;60119341;60119341;60000809;60002014;60031159;60031159;60008134;60008134</t>
  </si>
  <si>
    <t>7003896569;56115724600;6508026821;7801483532;7404313846;7402684146;55477173900;6603375632;57196488343;7102957082;7006312619;7006487515;56242089800</t>
  </si>
  <si>
    <t>Trotignon, J. G.;B√©ghin, C.;Lagoutte, D.;Michau, J. L.;Matsumoto, H.;Kojima, H.;Hashimoto, K.;Kasaba, Y.;Blomberg, L. G.;Lebreton, J. P.;Masson, A.;Hamelin, M.;Pottelette, R.</t>
  </si>
  <si>
    <t>Japan;Netherlands;France;France;Sweden;Japan</t>
  </si>
  <si>
    <t>Uji;Noordwijk aan Zee;Orleans;Paris;Stockholm;Sagamihara</t>
  </si>
  <si>
    <t>Research Institute for Sustainable Humanosphere;ESTEC - European Space Research and Technology Centre;Universite d'Orleans;CNRS Centre National de la Recherche Scientifique;The Royal Institute of Technology (KTH);JAXA Institute of Space and Astronautical Science</t>
  </si>
  <si>
    <t>60119341;60031159;60029689;60008134;60002014;60000809</t>
  </si>
  <si>
    <t>Trotignon J.G.</t>
  </si>
  <si>
    <t>Active measurement of the thermal electron density and temperature on the Mercury Magnetospheric Orbiter of the BepiColombo mission</t>
  </si>
  <si>
    <t>S0273117706001803</t>
  </si>
  <si>
    <t>10.1016/j.asr.2006.03.031</t>
  </si>
  <si>
    <t>2-s2.0-33750994666</t>
  </si>
  <si>
    <t>['philonthus punctus', 'morphological structure', 'l 1', 'known eggs', 'genus philonthus', 'first time', 'european species', 'diagnostic characters', 'body colour', 'abdominal sclerites']</t>
  </si>
  <si>
    <t>Coleoptera | Egg | Larva | Philonthus punctus | Staphylinidae</t>
  </si>
  <si>
    <t>The egg, three larval instars of Philonthus punctus (Gravenhorst, 1802) are described for the first time, with the illustrations of structural features provided. Differences in the morphological structure between the first (L 1) and next (L2 and L3) larval instars cover: the number of setae on coxa, femur, tibia and tarsungulus, the structure of antenna and urogomphi, the number of setae on abdominal sclerites and their shape, body colour and measurements. Diagnostic characters of larva of the genus Philonthus are listed. Modifications of the keys to known eggs and larvae of European species of Staphylininae are proposed. ¬© 2006 Wiley-VCH Verlag GmbH &amp; Co. KGaA.</t>
  </si>
  <si>
    <t>179-192</t>
  </si>
  <si>
    <t>15064525900;6602930934</t>
  </si>
  <si>
    <t>Pietrykowska-Truduj, Ewa;Staniec, Bernard</t>
  </si>
  <si>
    <t>Pietrykowska-Truduj E.</t>
  </si>
  <si>
    <t>Description of the egg and larva of Philonthus punctus (Gravenhorst, 1802) (Coleoptera, Staphylinidae, Staphylininae)</t>
  </si>
  <si>
    <t>10.1002/mmnd.200600015</t>
  </si>
  <si>
    <t>2-s2.0-33751037246</t>
  </si>
  <si>
    <t>['well developed', 'wave theory', 'wave resonance', 'transit times', 'thermal high', 'thereby allowing', 'strong resonances', 'situ quarter', 'significant energy', 'shallow utilities', 'shallow strata', 'reflection sequence', 'reasonable values', 'penetrating radar', 'numerical models', 'nonhazardous targets', 'may occur', 'layer thickness', 'late winter', 'ideal time', 'exploration geophysicists', 'contrast interfaces', 'call quarter', 'bombing range', 'background scattering', '160 mhz', '10 cm']</t>
  </si>
  <si>
    <t>Ground penetrating radar | Ice | Lakes | Low-pass filters | Stratigraphy | Terrestrial electricity</t>
  </si>
  <si>
    <t>Resonances within ground-penetrating radar (GPR) reflection profiles recorded over shallow, frozen lakes located on an artillery and bombing range in interior Alaska originate near ice/bottom and freeze/thaw interface horizons and are similar to those caused by shallow utilities. The transmitted pulse spectra were centered near 280 MHz. Low-pass filtering differentiates the resonances from background scattering. The transit times between their onset and that of the overlying interface reflections correspond with spectral peaks predicted for layers with thickness of one in-situ quarter-wavelength, which we call quarter-wave resonance. The peaks are below 160 MHz, which is well below the transmitted pulse bandwidth and may occur as a modulation of a reflection sequence. Although the transit times cannot resolve both layer thickness and permittivity, reasonable values of permittivity give overburden layers above the targets on the order of 10 cm, which is consistent with the persistence of the resonances. Numerical models of metal objects beneath an interface between materials of strong permittivity contrast reveal that significant energy at the predicted frequencies requires cylinder diameters too large to be ordnance. However, strong resonances at the predicted frequencies result from flat metal sheets of 0.5-1 m dimension, and so we interpret the resonances to be caused by nonhazardous targets. Late winter is an ideal time to survey for targets in this area because the ice affords repeatable positioning for the antennas and thermal high-dielectric-contrast interfaces are then well developed. The bandwidth of the pulse we used appears ideally suited for both resolution of the shallow strata and detection of the resonances, thereby allowing the resonances to be checked against quarter-wave theory. ¬© 2006 Society of Exploration Geophysicists.</t>
  </si>
  <si>
    <t>60006051;60006051;60022659</t>
  </si>
  <si>
    <t>7005508584;24576732100;8557620700</t>
  </si>
  <si>
    <t>Arcone, Steven A.;Finnegan, David C.;Liu, Lanbo</t>
  </si>
  <si>
    <t>Storrs;Hanover</t>
  </si>
  <si>
    <t>University of Connecticut;U.S. Army Cold Regions Research and Engineering Laboratory</t>
  </si>
  <si>
    <t>60022659;60006051</t>
  </si>
  <si>
    <t>Arcone S.A.</t>
  </si>
  <si>
    <t>Target interaction with stratigraphy beneath shallow, frozen lakes: Quarter-wave resonances within GPR profiles</t>
  </si>
  <si>
    <t>10.1190/1.2358404</t>
  </si>
  <si>
    <t>2-s2.0-33751037896</t>
  </si>
  <si>
    <t>['volume methods', 'volume approach', 'usual amplitude', 'useful complement', 'thus providing', 'term recurrence', 'stronger influence', 'spatial variations', 'solved using', 'right side', 'results show', 'resistive targets', 'resistive disk', 'receiver configuration', 'precision words', 'offset analysis', 'observed signal', 'marine environment', 'linear system', 'investigated using', 'highly compact', 'greatest effect', 'governing curl', 'given source', 'generalized representation', 'exploration geophysicists', 'disk boundaries', 'coupled two', 'computational performance', 'coefficient matrix', 'accurate representation', '3d model', '10n complex']</t>
  </si>
  <si>
    <t>Finite difference methods | Finite volume methods | Geomagnetism | Geophysical techniques | Terrestrial electricity</t>
  </si>
  <si>
    <t>The electromagnetic fields surrounding a thin, subseabed resistive disk in response to a deep-towed, time-harmonic electric dipole antenna are investigated using a newly developed 3D Cartesian, staggered-grid modeling algorithm. We demonstrate that finite-difference and finite-volume methods for solving the governing curl-curl equation yield identical, complex-symmetric coefficient matrices for the resulting N √ó N linear system of equations. However, the finite-volume approach has an advantage in that it naturally admits quadrature integration methods for accurate representation of highly compact or exponentially varying source terms constituting the right side of the resulting linear system of equations. This linear system is solved using a coupled two-term recurrence, quasi-minimal residual algorithm that doesnot require explicit storage of the coefficient matrix, thus reducing storage costs from 22N to 10N complex, double-precision words with no decrease in computational performance. The disk model serves as a generalized representation of any number of resistive targets in the marine environment, including basaltic sills, carbonates, and stratigraphic hydrocarbon traps. We show that spatial variations in electromagnetic phase computed over the target are sensitive to the disk boundaries and depth, thus providing a useful complement to the usual amplitude-versus-offset analysis. Furthermore, we estimate through the calculation of Fr√©chet sensitivity kernels those regions of the 3D model which have the greatest effect on seafloor electric fields for a given source/receiver configuration. The results show that conductivity variations within the resistive disk have a stronger influence on the observed signal than do variations in the surrounding sediment conductivity at depth. ¬© 2006 Society of Exploration Geophysicists.</t>
  </si>
  <si>
    <t>60007843;60121582</t>
  </si>
  <si>
    <t>7202167309;57207592856</t>
  </si>
  <si>
    <t>Weiss, Chester J.;Constable, Steven</t>
  </si>
  <si>
    <t>San Diego;Albuquerque</t>
  </si>
  <si>
    <t>Cecil H. and Ida M. Green Institute of Geophysics and Planetary Physics;Sandia National Laboratories, New Mexico</t>
  </si>
  <si>
    <t>60121582;60007843</t>
  </si>
  <si>
    <t>Weiss C.J.</t>
  </si>
  <si>
    <t>Mapping thin resistors and hydrocarbons with marine EM methods, Part II - Modeling and analysis in 3D</t>
  </si>
  <si>
    <t>10.1190/1.2356908</t>
  </si>
  <si>
    <t>2-s2.0-33751069597</t>
  </si>
  <si>
    <t>['westward electrojet', 'svalbard field', 'substorm onset', 'substorm event', 'simultaneous measurements', 'precipitating particles', 'poleward expansions', 'poleward boundary', 'polar uvi', 'pcb location', 'november 2002', 'nightside ionosphere', 'new technique', 'new method', 'ionospheric electrojets', 'individual bursts', 'elevation measurements', 'drifting earthward', 'dispersed enhancements', 'based method', 'aligned measurements', '7 ¬∞', '20px ;"&gt;', '10 min']</t>
  </si>
  <si>
    <t>In this paper we describe a new method to be used for the polar cap boundary (PCB) determination in the nightside ionosphere by using the EISCAT Svalbard radar (ESR) field-aligned measurements by the 42-m antenna and southward directed low-elevation measurements by the ESR&amp;nbsp;32 m antenna or northward directed low-elevation measurements by the EISCAT VHF radar at Troms&amp;#248;. The method is based on increased electron temperature (Te) caused by precipitating particles on closed field lines. Since the Svalbard field-aligned measurement provides the reference polar cap Te height profile, the method can be utilised only when the PCB is located between Svalbard and the mainland. Comparison with the Polar UVI images shows that the radar-based method is generally in agreement with the PAE (poleward auroral emission) boundary from Polar UVI. &lt;P style="line-height: 20px;"&gt; The new technique to map the polar cap boundary was applied to a substorm event on 6&amp;nbsp;November 2002. Simultaneous measurements by the MIRACLE magnetometers enabled us to put the PCB location in the framework of ionospheric electrojets. During the substorm growth phase, the polar cap expands and the region of the westward electrojet shifts gradually more apart from the PCB. The substorm onset takes place deep within the region of closed magnetic field region, separated by about 6&amp;ndash;7¬∞ in latitude from the PCB in the ionosphere. We interpret the observations in the framework of the near-Earth neutral line (NENL) model of substorms. After the substorm onset, the reconnection at the NENL reaches within 3 min the open-closed field line boundary and then the PCB moves poleward together with the poleward boundary of the substorm current wedge. The poleward expansion occurs in the form of individual bursts, which are separated by 2&amp;ndash;10 min, indicating that the reconnection in the magnetotail neutral line is impulsive. The poleward expansions of the PCB are followed by latitude dispersed intensifications in the westward electrojet with high latitudes affected first and lower latitudes later. We suggest that reconnection bursts energize plasma and produce enhanced flows toward the Earth. While drifting earthward, part of the plasma population precipitates to the ionosphere producing latitude-dispersed enhancements in the WEJ.</t>
  </si>
  <si>
    <t>1905-1917</t>
  </si>
  <si>
    <t>Annales Geophysicae</t>
  </si>
  <si>
    <t>60012954;60012954;60012954-60013316;60033178</t>
  </si>
  <si>
    <t>6507288522;15065963500;7006570120;56260453000</t>
  </si>
  <si>
    <t>Aikio, A. T.;Pitk√§nen, T.;Kozlovsky, A.;Amm, O.</t>
  </si>
  <si>
    <t>Finland;Finland;Finland</t>
  </si>
  <si>
    <t>Helsinki;Sodankyla;Oulu</t>
  </si>
  <si>
    <t>Finnish Meteorological Institute;Sodankyla Geophysical Observatory;Oulun Yliopisto</t>
  </si>
  <si>
    <t>60033178;60013316;60012954</t>
  </si>
  <si>
    <t>Aikio A.</t>
  </si>
  <si>
    <t>Method to locate the polar cap boundary in the nightside ionosphere and application to a substorm event</t>
  </si>
  <si>
    <t>10.5194/angeo-24-1905-2006</t>
  </si>
  <si>
    <t>2-s2.0-33751074418</t>
  </si>
  <si>
    <t>['using optical', 'two antennae', 'satellite passage', 'required adjustment', 'recent studies', 'received phase', 'radar spectra', 'phase fringes', 'passage predicted', 'optical tracking', 'next challenge', 'natural ion', 'line enhancements', 'interferometric programmes', 'interferometric baseline', 'consistent relationship', 'baseline obtained', 'auroral activity']</t>
  </si>
  <si>
    <t>The link between natural ion-line enhancements in radar spectra and auroral activity has been the subject of recent studies but conclusions have been limited by the spatial and temporal resolution previously available. The next challenge is to use shorter sub-second integration times in combination with interferometric programmes to resolve spatial structure within the main radar beam, and so relate enhanced filaments to individual auroral rays. This paper presents initial studies of a technique, using optical and spectral satellite signatures, to calibrate the received phase of a signal with the position of the scattering source along the interferometric baseline of the EISCAT Svalbard Radar. It is shown that a consistent relationship can be found only if the satellite passage through the phase fringes is adjusted from the passage predicted by optical tracking. This required adjustment is interpreted as being due to the vector between the theoretical focusing points of the two antennae, i.e. the true radar baseline, differing from the baseline obtained by survey between the antenna foot points. A method to obtain a measurement of the true interferometric baseline using multiple satellite passes is outlined.</t>
  </si>
  <si>
    <t>2419-2427</t>
  </si>
  <si>
    <t>60025225;60002014;60023254;60021255;60021255;60025225</t>
  </si>
  <si>
    <t>57199661751;7003527821;7101631674;6506102131;56633902800;6603242499</t>
  </si>
  <si>
    <t>Sullivan, J. M.;Ivchenko, N.;Lockwood, M.;Grydeland, T.;Blixt, E. M.;Lanchester, B. S.</t>
  </si>
  <si>
    <t>United Kingdom;United Kingdom;Norway;Sweden</t>
  </si>
  <si>
    <t>Southampton;Didcot;Tromso;Stockholm</t>
  </si>
  <si>
    <t>University of Southampton;Rutherford Appleton Laboratory;UiT The Arctic University of Norway;The Royal Institute of Technology (KTH)</t>
  </si>
  <si>
    <t>60025225;60023254;60021255;60002014</t>
  </si>
  <si>
    <t>Sullivan J.M.</t>
  </si>
  <si>
    <t>Phase calibration of the EISCAT Svalbard Radar interferometer using optical satellite signatures</t>
  </si>
  <si>
    <t>10.5194/angeo-24-2419-2006</t>
  </si>
  <si>
    <t>2-s2.0-33751085117</t>
  </si>
  <si>
    <t>['visible spectra', 'three dimensions', 'paired wires', 'novel procedure', 'negative permittivity', 'nearly angle', 'near infrared', 'metamaterials comprised', 'large wavelength', 'isotropic dnms', 'electromagnetic properties', 'effective permittivity', 'dnm ),', 'compatible materials', 'cavity model']</t>
  </si>
  <si>
    <t>An optical metamaterial characterized simultaneously by negative permittivity and permeability, viz. doubly negative metamaterial (DNM), that comprises deeply subwavelength unit cells is introduced. The DNM can operate in the near infrared and visible spectra and can be manufactured using standard nanofabrication methods with compatible materials. The DNM's unit cell comprise a continuous optically thin metal film sandwiched between two identical optically thin metal strips separated by a small distance form the film. The incorporation of the middle thin metal film avoids limitations of metamaterials comprised of arrays of paired wires/strips/patches to operate for large wavelength / unit cell ratios. A cavity model, which is a modification of the conventional patch antenna cavity model, is developed to elucidate the structure's electromagnetic properties. A novel procedure for extracting the effective permittivity and permeability is developed for an arbitrary incident angle and those parameters were shown to be nearly angle-independent. Extensions of the presented two dimensional structure to three dimensions by using square patches are straightforward and will enable more isotropic DNMs. ¬© 2006 Optical Society of America.</t>
  </si>
  <si>
    <t>11164-11177</t>
  </si>
  <si>
    <t>60121655;60121655;60013372;60013372</t>
  </si>
  <si>
    <t>35570326300;7007022066;6506690365;7006205144</t>
  </si>
  <si>
    <t>Lomakin, Vitaliy;Fainman, Yeshaiahu;Urzhumov, Yaroslav;Shvets, Gennady</t>
  </si>
  <si>
    <t>San Diego;Austin</t>
  </si>
  <si>
    <t>The Electrical and Computer Engineering Department;The University of Texas at Austin</t>
  </si>
  <si>
    <t>60121655;60013372</t>
  </si>
  <si>
    <t>Lomakin V.</t>
  </si>
  <si>
    <t>Doubly negative metamaterials in the near infrared and visible regimes based on thin film nanocomposites</t>
  </si>
  <si>
    <t>10.1364/OE.14.011164</t>
  </si>
  <si>
    <t>2-s2.0-33751108281</t>
  </si>
  <si>
    <t>['time resolution', 'structured variation', 'solar atmosphere', 'report results', 'radio scintillation', 'potential source', 'observations show', 'merlin observations', 'may 2005', 'highly time', 'high degree', 'explosive events', 'eiscat antennas', 'coronal signal', 'axis response', 'axis detection', 'anomalous increases']</t>
  </si>
  <si>
    <t>We report results from EISCAT and MERLIN observations of radio scintillation during a solar eruptive event in May 2005. Anomalous increases in signal strength detected at sites more than 2000 km apart are shown to arise from the detection of a strong coronal radio burst in the distant off-axis response of the MERLIN and EISCAT antennas. These observations show that EISCAT is capable of detecting the signatures of explosive events in the solar atmosphere with a high degree of time resolution. We further suggest that the highly time-structured variation in signal strength caused by distant off-axis detection of a powerful coronal radio signal could provide an explanation for previously unexplained anomalies in EISCAT IPS observations, as well as being a potential source of errors in active observations using radar codes with a completion time longer than the time-variation of the coronal signal.</t>
  </si>
  <si>
    <t>2413-2418</t>
  </si>
  <si>
    <t>60030514;60030514;60030514;60030514;60003771;60024745;60003771</t>
  </si>
  <si>
    <t>55722647900;7006774764;6602536281;16425385000;55917697000;6602332012;55420195900</t>
  </si>
  <si>
    <t>Jones, R. A.;Breen, A. R.;Fallows, R. A.;Bisi, M. M.;Thomasson, P.;Wannberg, G.;Jordan, C. A.</t>
  </si>
  <si>
    <t>United Kingdom;Sweden;United Kingdom</t>
  </si>
  <si>
    <t>Aberystwyth;Kiruna;Manchester</t>
  </si>
  <si>
    <t>Aberystwyth University;EISCAT Scientific Association;The University of Manchester</t>
  </si>
  <si>
    <t>60030514;60024745;60003771</t>
  </si>
  <si>
    <t>Jones R.A.</t>
  </si>
  <si>
    <t>The solar eruption of 13 May 2005: EISCAT and MERLIN observations of a coronal radio burst</t>
  </si>
  <si>
    <t>10.5194/angeo-24-2413-2006</t>
  </si>
  <si>
    <t>2-s2.0-33751112228</t>
  </si>
  <si>
    <t>['weighted direction', 'transmitter operated', 'thoroughly studied', 'pausing 4min', 'paper focuses', 'observed using', 'magnetic zenith', 'interferometer consisting', 'high frequency', 'hf pump', 'hf facility', 'hf beam', 'downshifted peak', 'antenna beam', '25 september']</t>
  </si>
  <si>
    <t>A high frequency (HF) ionospheric modification experiment was carried out between 25 September and 8 October 2004, using the EISCAT HF transmitter located near Troms&amp;#248;, Norway. During this experiment the spectra of the stimulated HF sideband waves (stimulated electromagnetic emission or SEE) induced by the HF pump were observed using an interferometer consisting of three spaced receiving antennas with baselines both along and perpendicular to the meridian, and a multi-channel coherent receiver, installed in the vicinity of the HF facility. The transmitter operated at 4040kHz and its antenna beam was scanned to angles of 0¬∞, 7¬∞, 14¬∞, and 21¬∞ south from vertical, pausing 4min at each position. This paper focuses on features of the downshifted peak (DP) emission, which has not been as thoroughly studied as many of the other SEE spectral features observable within the EISCAT pump frequency range. It was found that the signal-weighted direction of the DP source region remained within 5¬∞ of magnetic zenith as the HF beam was tilted between 0 and 21¬∞ south of vertical.</t>
  </si>
  <si>
    <t>1819-1827</t>
  </si>
  <si>
    <t>60069629;60069629;60069629;60024745;60071521;60021255;60021255;60017695;60023643</t>
  </si>
  <si>
    <t>7004580172;6506894021;6601938554;7005243495;6603584318;8502623800;6701388319;7003641531;57060171900</t>
  </si>
  <si>
    <t>Tereshchenko, E. D.;Yurik, R. Yu;Khudukon, B. Z.;Rietveld, M. T.;Isham, B.;Belyey, V.;Brekke, A.;Hagfors, T.;Grill, M.</t>
  </si>
  <si>
    <t>Puerto Rico;Russian Federation;Sweden;United Kingdom;Norway;Germany</t>
  </si>
  <si>
    <t>Bayamon;Apatity;Kiruna;Lancaster;Tromso;Gottingen</t>
  </si>
  <si>
    <t>Inter American University Bayamon;Polar Geophysical Institute, Russian Academy of Science;EISCAT Scientific Association;Lancaster University;UiT The Arctic University of Norway;Max Planck Institute for Solar System Research</t>
  </si>
  <si>
    <t>60071521;60069629;60024745;60023643;60021255;60017695</t>
  </si>
  <si>
    <t>Tereshchenko E.</t>
  </si>
  <si>
    <t>Directional features of the downshifted peak observed in HF-induced stimulated electromagnetic emission spectra obtained using an interferometer</t>
  </si>
  <si>
    <t>10.5194/angeo-24-1819-2006</t>
  </si>
  <si>
    <t>2-s2.0-33751113553</t>
  </si>
  <si>
    <t>NAS8-39073</t>
  </si>
  <si>
    <t>['¬© 2006', 'ulx population', 'ray sources', 'ray colors', 'morphological types', 'luminous x', 'l x']</t>
  </si>
  <si>
    <t>Astrophysics | Chandra | X-ray luminosity functions (XLFs) | X-ray sources</t>
  </si>
  <si>
    <t>High-resolution Chandra observations have allowed the detection of populations of X-ray sources in galaxies of all morphological types. The X-ray Luminosity Functions (XLFs) of these X-ray source populations have been derived and studied to uncover the drivers for the formation and evolution of binaries in different stellar populations and environments. These XLFs also provide a tool for identifying the nature of the X-ray source population, since different XLFs characterize X-ray sources belonging to young and old stellar populations. Similarly, X-ray colors can be used for identifying different types of X-ray sources. Ultra-Luminous X-ray sources (ULXs, L X &gt; 10 39 ergs s -1 ) are found to be associated with star-forming stellar populations. The study of the ULX population of the Antennae galaxies points to compact accreting binaries. ¬© 2006.</t>
  </si>
  <si>
    <t>2937-2941</t>
  </si>
  <si>
    <t>Fabbiano, G.</t>
  </si>
  <si>
    <t>Cambridge</t>
  </si>
  <si>
    <t>Harvard-Smithsonian Center for Astrophysics</t>
  </si>
  <si>
    <t>Fabbiano G.</t>
  </si>
  <si>
    <t>X-ray populations in galaxies</t>
  </si>
  <si>
    <t>S027311770600442X</t>
  </si>
  <si>
    <t>10.1016/j.asr.2006.04.033</t>
  </si>
  <si>
    <t>2-s2.0-33751180582</t>
  </si>
  <si>
    <t>G04-5098X</t>
  </si>
  <si>
    <t>['xlfs ).', 'spectral variability', 'small variations', 'ray sources', 'present results', 'nearby star', 'monitoring campaigns', 'm82 galaxies', 'luminous sources', 'forming regions', 'forming galaxies', 'first results', 'first order', 'consistent slopes', 'chandra observations', 'central region', 'also find']</t>
  </si>
  <si>
    <t>We present results on the X-ray source populations of nearby star-forming galaxies based on Chandra observations. First we discuss the monitoring campaigns on the Antennae and M82 galaxies. In both cases we find that the majority of the X-ray sources exhibit intensity and/or spectral variability. However, despite of this variability, we do not find any statistically significant variations of their X-ray luminosity functions (XLFs). We also find that the majority of the X-ray sources are associated with star-forming regions, although we do not always identify optical counterparts to the X-ray sources. Especially in the case of M82 we find that the most luminous sources are clustered in the central region of the galaxy. Finally, we present the first results from a study of a sample of nearby star-forming galaxies which form a starburst age sequence: although their XLFs to first order are represented by power-laws with consistent slopes, there is an indication for small variations, suggesting a change of their X-ray binary populations. ¬© 2006 COSPAR.</t>
  </si>
  <si>
    <t>2946-2949</t>
  </si>
  <si>
    <t>Zezas, Andreas</t>
  </si>
  <si>
    <t>Zezas A.</t>
  </si>
  <si>
    <t>X-ray source populations in nearby star-forming galaxies</t>
  </si>
  <si>
    <t>S0273117706002183</t>
  </si>
  <si>
    <t>10.1016/j.asr.2006.02.070</t>
  </si>
  <si>
    <t>2-s2.0-33751183718</t>
  </si>
  <si>
    <t>['variance decreases', 'unknown frequency', 'specified frequency', 'snr increases', 'single pre', 'simultaneously estimating', 'simultaneously estimate', 'signals arrive', 'signal along', 'rights reserved', 'rao bound', 'quite close', 'practice seldom', 'paper presents', 'operating frequency', 'often assumed', 'numerical examples', 'new methodology', 'multiple frequencies', 'multiple far', 'jointly estimating', 'estimates computed', 'elevation angles', 'doa along', 'different frequencies', 'conformal array', 'computational efficiency', 'complex exponentials', 'carrier frequencies', 'antenna elements', 'antenna array', 'also provided']</t>
  </si>
  <si>
    <t>3-D matrix pencil method | Angle of arrival estimation | Broadband DOA estimation | Conformal array | Direction of arrival estimation | DOA estimation | Elevation angles and frequency estimation | Estimation of frequency | Matrix pencil method | Simultaneous azimuth | Wavelength estimation</t>
  </si>
  <si>
    <t>In this paper we describe a method for simultaneously estimating the direction of arrival (DOA) of the signal along with its unknown frequency. In a typical DOA estimation problem it is often assumed that all the signals are arriving at the antenna array at the same frequency which is assumed to be known. The antenna elements in the array are then placed half wavelength apart at the frequency of operation. However, in practice seldom all the signals arrive at the antenna array at a single pre-specified frequency, but at different frequencies. The question then is what to do when there are signals at multiple frequencies, which are unknown. This paper presents an extension of the matrix pencil method to simultaneously estimate the DOA along with the operating frequency of each of the signals. This novel approach involves approximating the voltages that are induced in a three-dimensional antenna array, by a sum of complex exponentials by jointly estimating the direction of arrival (both azimuth and elevation angles) along with the carrier frequencies of multiple far-field sources impinging on the array by using the three-dimensional matrix pencil method. The matrix pencil method is a direct data domain method for approximating a function by a sum of complex exponentials in the presence of noise. The variances of the estimates computed by the matrix pencil method are quite close to the Cramer-Rao bound. Finally, we illustrate how to carry out the broadband DOA estimation procedure using realistic antenna elements located in a conformal array. Some numerical examples are presented to illustrate the applicability of this methodology in the presence of noise. It is shown that the variance decreases as the SNR increases. The Cramer-Rao bound for the estimators are also provided to illustrate the accuracy and the computational efficiency of this new methodology. ¬© 2006 Elsevier Inc. All rights reserved.</t>
  </si>
  <si>
    <t>796-816</t>
  </si>
  <si>
    <t>Digital Signal Processing: A Review Journal</t>
  </si>
  <si>
    <t>60030551;60030551;60030551</t>
  </si>
  <si>
    <t>35606421100;8379830200;55650323300</t>
  </si>
  <si>
    <t>Yilmazer, Nuri;Fernandez-Recio, Raul;Sarkar, Tapan K.</t>
  </si>
  <si>
    <t>Syracuse</t>
  </si>
  <si>
    <t>Syracuse University</t>
  </si>
  <si>
    <t>Yilmazer N.</t>
  </si>
  <si>
    <t>Matrix pencil method for simultaneously estimating azimuth and elevation angles of arrival along with the frequency of the incoming signals</t>
  </si>
  <si>
    <t>S1051200406000674</t>
  </si>
  <si>
    <t>10.1016/j.dsp.2006.05.009</t>
  </si>
  <si>
    <t>2-s2.0-33751183986</t>
  </si>
  <si>
    <t>['unitary transformation', 'unitary transform', 'technique directly', 'signals using', 'rights reserved', 'reduced significantly', 'poles corresponding', 'method applies', 'matrix pencil', 'ieee trans', 'elevation angles', 'efficient computation', 'dsp chip', 'dimensional case', 'covariance matrix', 'antennas propagat', 'antenna arrays']</t>
  </si>
  <si>
    <t>2-D matrix pencil method | Centro-hermitian matrix | Matrix pencil method | Real valued computations | Simultaneous azimuth elevation angle estimation | Unitary transform</t>
  </si>
  <si>
    <t>In this study, we extended the one-dimensional (1-D) unitary matrix pencil method (UMP) [N. Yilmazer, J. Koh, T.K. Sarkar, Utilization of a unitary transform for efficient computation in the matrix pencil method to find the direction of arrival, IEEE Trans. Antennas Propagat. 54 (1) (2006) 175-181] to two-dimensional case, where 2-D matrix pencil (MP) method are used to find the 2-D poles corresponding to the direction of arrival (DOA), azimuth and elevation angles, of the far field sources impinging on antenna arrays. This technique uses MP method to compute the DOA of the signals using a very efficient computational procedure in which the complexity of the computation can be reduced significantly by using a unitary matrix transformation. This method applies the technique directly to the data without forming a covariance matrix. Using real computations through the unitary transformation for the 2-D matrix pencil method leads to a very efficient computational methodology for real time implementation on a DSP chip. The numerical simulation results are provided to see the performance of the method. ¬© 2006 Elsevier Inc. All rights reserved.</t>
  </si>
  <si>
    <t>767-781</t>
  </si>
  <si>
    <t>60030551;60030551</t>
  </si>
  <si>
    <t>35606421100;55650323300</t>
  </si>
  <si>
    <t>Yilmazer, Nuri;Sarkar, Tapan K.</t>
  </si>
  <si>
    <t>2-D unitary matrix pencil method for efficient direction of arrival estimation</t>
  </si>
  <si>
    <t>S1051200406000923</t>
  </si>
  <si>
    <t>10.1016/j.dsp.2006.06.005</t>
  </si>
  <si>
    <t>2-s2.0-33751198724</t>
  </si>
  <si>
    <t>Intro2</t>
  </si>
  <si>
    <t>['¬© 2006', 'transparent way', 'supramolecular organization', 'simple coarse', 'significant drop', 'psii simultaneously', 'photosystem ii', 'performed time', 'overall process', 'nearly irreversible', 'major light', 'limited models', 'harvesting complex', 'grana membranes', 'grained method', 'energy migration', 'decay kinetics', 'containing membranes', 'charge separation', 'biophysical society', 'bby particles', '150 ps']</t>
  </si>
  <si>
    <t>We have performed time-resolved fluorescence measurements on photosystem II (PSII) containing membranes (BBY particles) from spinach with open reaction centers. The decay kinetics can be fitted with two main decay components with an average decay time of 150 ps. Comparison with recent kinetic exciton annihilation data on the major light-harvesting complex of PSII (LHCII) suggests that excitation diffusion within the antenna contributes significantly to the overall charge separation time in PSII, which disagrees with previously proposed trap-limited models. To establish to which extent excitation diffusion contributes to the overall charge separation time, we propose a simple coarse-grained method, based on the supramolecular organization of PSII and LHCII in grana membranes, to model the energy migration and charge separation processes in PSII simultaneously in a transparent way. All simulations have in common that the charge separation is fast and nearly irreversible, corresponding to a significant drop in free energy upon primary charge separation, and that in PSII membranes energy migration imposes a larger kinetic barrier for the overall process than primary charge separation. ¬© 2006 by the Biophysical Society.</t>
  </si>
  <si>
    <t>3776-3786</t>
  </si>
  <si>
    <t>60004156;60004156-60105695;60008734;60008734;60004156;60004156</t>
  </si>
  <si>
    <t>8507767300;6602117106;15133213900;7202457418;57195496261;7007181446</t>
  </si>
  <si>
    <t>Broess, Koen;Trinkunas, Gediminas;Van Der Weij-De Wit, Chantal D.;Dekker, Jan P.;Van Hoek, Arie;Van Amerongen, Herbert</t>
  </si>
  <si>
    <t>Lithuania;Netherlands;Netherlands</t>
  </si>
  <si>
    <t>Vilnius;Amsterdam;Wageningen</t>
  </si>
  <si>
    <t>Fizini≈≥ ir Technologijos Moksl≈≥ Centras;Vrije Universiteit Amsterdam;Wageningen University &amp; Research</t>
  </si>
  <si>
    <t>60105695;60008734;60004156</t>
  </si>
  <si>
    <t>Broess K.</t>
  </si>
  <si>
    <t>Excitation energy transfer and charge separation in photosystem II membranes revisited</t>
  </si>
  <si>
    <t>S0006349506720896</t>
  </si>
  <si>
    <t>10.1529/biophysj.106.085068</t>
  </si>
  <si>
    <t>2-s2.0-33751232344</t>
  </si>
  <si>
    <t>Japan Society for the Promotion of Science</t>
  </si>
  <si>
    <t>JSPS</t>
  </si>
  <si>
    <t>['¬© 2006', 'single cfl', 'results suggest', 'quartz plate', 'positive correlation', 'peak wavelength', 'lowest level', 'longer wavelengths', 'liquid solution', 'increasing temperature', 'half maximum', 'full width', 'frozen either', 'fluorescence spectra', 'fluorescence peaks', 'floating ones', 'floating chlorosomes', 'floating chlorosome', 'energy transfer', 'distribution shifted', 'chlorosomes showed', 'cfl .)', 'cb .)', 'c fluorescence', 'c aggregates', 'biophysical society', 'became wider', 'baseplate proteins', 'baseplate bchl', 'adsorbed ones', '4 nm', '3 nm', '13 k', '0 nm']</t>
  </si>
  <si>
    <t>Fluorescence spectra of single chlorosomes isolated from a green filamentous bacterium (Chloroflexus (Cfl.) aurantiacus) and a green sulfur bacterium (Chlorobium (Cb.) tepidum) were measured by using a confocal laser microscope at 13 K. Chlorosomes were frozen either in a liquid solution (floating chlorosome) or on a quartz plate after being adsorbed (adsorbed chlorosome). Fluorescence peak wavelengths were shorter for the adsorbed single chlorosomes than for the floating ones. Single floating Cfl. chlorosomes showed a distribution of fluorescence peak positions having a center at 759.0 nm with a full width at half maximum of 6.3 nm. Single floating Cb. chlorosomes showed a 782.7 nm center with a full width at half-maximum of 3.4 nm. The distribution shifted to the blue and became wider with increasing temperature, especially in Cb. chlorosomes, suggesting a large excitonic density of states just above the lowest level. Energy transfer from BChl-c aggregates to BChl-a molecules in the baseplate proteins was observed in the floating chlorosomes but not in the adsorbed ones. A positive correlation was found between the peak wavelength of BChl-c fluorescence and the intensity of BChl-a fluorescence in single Cfl. chlorosomes. The results suggest that the BChl-c aggregates with longer wavelengths of the fluorescence peaks have a more efficient F√∂rster-type energy transfer to the baseplate BChl-a. ¬© 2006 by the Biophysical Society.</t>
  </si>
  <si>
    <t>3787-3796</t>
  </si>
  <si>
    <t>60000264;60105159-60092005;60105159;60000264</t>
  </si>
  <si>
    <t>7402035964;7006308216;7006346090;55684257100</t>
  </si>
  <si>
    <t>Shibata, Yutaka;Saga, Yoshitaka;Tamiaki, Hitoshi;Itoh, Shigeru</t>
  </si>
  <si>
    <t>Kusatsu;Higashiosaka;Nagoya</t>
  </si>
  <si>
    <t>Ritsumeikan University Biwako-Kusatsu Campus;Kindai University;Nagoya University</t>
  </si>
  <si>
    <t>60105159;60092005;60000264</t>
  </si>
  <si>
    <t>Shibata Y.</t>
  </si>
  <si>
    <t>Low-temperature fluorescence from single chlorosomes, photosynthetic antenna complexes of green filamentous and sulfur bacteria</t>
  </si>
  <si>
    <t>S0006349506720902</t>
  </si>
  <si>
    <t>10.1529/biophysj.106.084178</t>
  </si>
  <si>
    <t>2-s2.0-33751251985</t>
  </si>
  <si>
    <t>Institut National de la Sant√© et de la Recherche M√©dicale</t>
  </si>
  <si>
    <t>NR206</t>
  </si>
  <si>
    <t>Inserm</t>
  </si>
  <si>
    <t>['¬© 2006', 'using time', 'rhodospirillum photometricum', 'reaction center', 'quinones within', 'quinones reduced', 'quinone diffusion', 'protein complexes', 'photosynthetic membranes', 'photosynthetic efficiency', 'high efficiency', 'harvesting complex', 'fixed light', 'fixed architecture', 'electrochemical gradient', 'disordered regions', 'conversion depends', 'biophysical society']</t>
  </si>
  <si>
    <t>Photosynthetic organisms drive their metabolism by converting light energy into an electrochemical gradient with high efficiency. This conversion depends on the diffusion of quinones within the membrane. In purple photosynthetic bacteria, quinones reduced by the reaction center (RC) diffuse to the cytochrome bc1 complex and then return once reoxidized to the RC. In Rhodospirillum photometricum the RC-containing core complexes are found in a disordered molecular environment, with fixed light-harvesting complex/core complex ratio but without a fixed architecture, whereas additional light-harvesting complexes synthesized under low-light conditions pack into large paracrystalline antenna domains. Here, we have analyzed, using time-lapse atomic force microscopy, the dynamics of the protein complexes in the different membrane domains and find that the disordered regions are dynamic whereas ordered antennae domains are static. Based on our observations we propose, and analyze using Monte Carlo simulations, a model for quinone diffusion in photosynthetic membranes. We show that the formation of large static antennae domains may represent a strategy for increasing electron transfer rates between distant complexes within the membrane and thus be important for photosynthetic efficiency. ¬© 2006 by the Biophysical Society.</t>
  </si>
  <si>
    <t>3707-3717</t>
  </si>
  <si>
    <t>60008134;60008134</t>
  </si>
  <si>
    <t>7003736659;7004230215</t>
  </si>
  <si>
    <t>Scheuring, Simon;Sturgis, James N.</t>
  </si>
  <si>
    <t>CNRS Centre National de la Recherche Scientifique</t>
  </si>
  <si>
    <t>Scheuring S.</t>
  </si>
  <si>
    <t>Dynamics and diffusion in photosynthetic membranes from Rhodospirillum photometricum</t>
  </si>
  <si>
    <t>S0006349506720823</t>
  </si>
  <si>
    <t>10.1529/biophysj.106.083709</t>
  </si>
  <si>
    <t>2-s2.0-33751257776</t>
  </si>
  <si>
    <t>DMS-0506928</t>
  </si>
  <si>
    <t>['weak conditions', 'useful method', 'unique routes', 'transmission power', 'readily implementable', 'randomly varying', 'queued according', 'queue lengths', 'priori routes', 'perhaps antennas', 'particular destination', 'mean rate', 'markovian nature', 'llc 2006', 'hop path', 'essential factors', 'current rates', 'connecting channels', 'business media', 'average flow', 'assure stability']</t>
  </si>
  <si>
    <t>Mobile networks | Perturbed stochastic Liapunov functions | Randomly-varying link capacities | Routing in ad-hoc networks | Scheduling in stochastic networks | Stability of networks with randomly varying links | Stochastic stability</t>
  </si>
  <si>
    <t>Consider a communications network consisting of mobiles and random external data processes, each destined to a particular destination. Each mobile can serve as a node in the multi-hop path from source to destination. At each mobile the data is queued according to the source destination pair. The quality of the connecting channels are randomly varying. Time is divided into small scheduling intervals. At the beginning of each interval, the channels are estimated and this information is used for the decisions concerning allocation of transmission power and/or time, bandwidth, and perhaps antennas, in a queue and channel-state dependent way. Under a natural (and "almost" necessary) "average flow" condition, stochastic stability methods are used to develop scheduling policies that assure stability. The policies are readily implementable and allow a range of tradeoffs between current rates and queue lengths, under very weak conditions. Because of the non-Markovian nature of the problem, we use the perturbed Stochastic Liapunov function method. The choice of Liapunov function allows a choice of the effective performance criteria. All essential factors are incorporated into a "mean rate" function, so that the results cover many different systems. Extensions concerning acknowledgments, multicasting, non-unique routes, and others are given to illustrate the versatility of the method, and a useful method for getting the a priori routes is discussed. ¬© Springer Science + Business Media, LLC 2006.</t>
  </si>
  <si>
    <t>317-329</t>
  </si>
  <si>
    <t>Queueing Systems</t>
  </si>
  <si>
    <t>Kushner, Harold J.</t>
  </si>
  <si>
    <t>Brown University</t>
  </si>
  <si>
    <t>Kushner H.J.</t>
  </si>
  <si>
    <t>Control of multi-node mobile communications networks with time-varying channels via stability methods</t>
  </si>
  <si>
    <t>10.1007/s11134-006-0304-8</t>
  </si>
  <si>
    <t>2-s2.0-33751546157</t>
  </si>
  <si>
    <t>Motorola</t>
  </si>
  <si>
    <t>['stationary line', 'sounding signals', 'rays number', 'performed recently', 'path loss', 'office environment', 'initial results', 'dynamic nlos', 'different scenarios', 'deliberately chosen', 'briefly reported']</t>
  </si>
  <si>
    <t>Beyond 3 G | Broadband measurement | Multipath delay | Path loss | Rays number</t>
  </si>
  <si>
    <t>An outdoor propagation measurement campaign for beyond 3 G (B3G) as well as a wide-band indoor measurement campaign have been performed recently in Beijing, China, in which the sounding signals are transmitted by an one-antenna base station and received by a two-antenna mobile receiver operated at 3.49-3.51 GHz bandwidth. Different scenarios: stationary line-of-sight (LoS), stationary non-LoS (NLoS) scenarios, and dynamic NLoS are deliberately chosen in a classic urban environment and office environment. The initial results are presented. Parameters including vector channel impulse response, path loss, rays number, excess delay spread etc. are extracted, analyzed, and briefly reported here.</t>
  </si>
  <si>
    <t>24-28</t>
  </si>
  <si>
    <t>57219085949;55999375100;55731849400;7404158804;57196068021</t>
  </si>
  <si>
    <t>Zhang, Ming;Zhang, Jian Hua;Jiang, Jun;Zhang, Ping;Wu, Yu Fei</t>
  </si>
  <si>
    <t>Zhang M.</t>
  </si>
  <si>
    <t>Broadband channel measurement and analysis</t>
  </si>
  <si>
    <t>S1005888507600065</t>
  </si>
  <si>
    <t>10.1016/S1005-8885(07)60006-5</t>
  </si>
  <si>
    <t>2-s2.0-33751581352</t>
  </si>
  <si>
    <t>Consejo Nacional de Ciencia y Tecnolog√É¬≠a, Paraguay</t>
  </si>
  <si>
    <t>J50839-Y</t>
  </si>
  <si>
    <t>El CONACYT</t>
  </si>
  <si>
    <t>['¬© 2006', 'performance criterion', 'paper deals', 'optimal non', 'linear geometry', 'known method', 'genetic algorithms', 'francis group', 'cellular system', 'base station', 'antenna elements']</t>
  </si>
  <si>
    <t>Genetic algorithms | Interference rejection capability | Non-uniform linear array</t>
  </si>
  <si>
    <t>This paper deals with the interference reduction capability of non-uniform antenna arrays with linear geometry at the base station of a cellular system. The well-known method of genetic algorithms is used to determine the optimal non-uniform array geometry between antenna elements in order to provide maximum interference reduction. The performance criterion for interference reduction employed in this paper is the interference suppression coefficient. Simulation results using different numbers of antenna elements for nonuniform linear arrays are provided. Simulation results show that the optimization of the array provides better interference reduction capability with respect to the uniform separation case. ¬© 2006, Taylor &amp; Francis Group, LLC.</t>
  </si>
  <si>
    <t>1195-1201</t>
  </si>
  <si>
    <t>Panduro, Marco A.</t>
  </si>
  <si>
    <t>Ciudad Victoria</t>
  </si>
  <si>
    <t>Universidad Aut√≥noma de Tamaulipas</t>
  </si>
  <si>
    <t>Panduro M.A.</t>
  </si>
  <si>
    <t>Design of non-uniform linear phased arrays using genetic algorithms to provide maximum interference reduction capability in a wireless communication system</t>
  </si>
  <si>
    <t>10.1080/02533839.2006.9671221</t>
  </si>
  <si>
    <t>2-s2.0-33845245177</t>
  </si>
  <si>
    <t>['tomographic inversion', 'study show', 'steam injection', 'receiving antennae', 'radar slowness', 'radar instruments', 'pilot study', 'observed changes', 'monitor steam', 'mhz electric', 'limestone matrix', 'levelrun profiles', 'instrument drift', 'induced heating', 'enhanced remediation', 'electrical conductivity', 'dipole antennae', 'depths greater', 'delineating zones', 'common depth', 'boreholes used']</t>
  </si>
  <si>
    <t>Borehole radar tomography was used as part of a pilot study to monitor steam-enhanced remediation of a fractured limestone contaminated with volatile organic compounds at the former Loring Air Force Base, Maine, USA. Radar tomography data were collected using 100-MHz electric-dipole antennae before and during steam injection to evaluate whether cross-hole radar methods could detect changes in medium properties resulting from the steam injection. Cross-hole levelrun profiles, in which transmitting and receiving antennae are positioned at a common depth, were made before and after the collection of each full tomography data set to check the stability of the radar instruments. Before tomographic inversion, the levelrun profiles were used to calibrate the radar tomography data to compensate for changes in traveltime and antenna power caused by instrument drift. Observed changes in cross-hole radar traveltime and attenuation before and during steam injection were small. Slowness- and attenuation-difference tomograms indicate small increases in radar slowness and attenuation at depths greater than about 22 m below the surface, consistent with increases in water temperature observed in the boreholes used for the tomography. Based on theoretical modelling results, increases in slowness and attenuation are interpreted as delineating zones where steam injection heating increased the electrical conductivity of the limestone matrix and fluid. The results of this study show the potential of cross-hole radar tomography methods to monitor the effects of steam-induced heating in fractured rock environments. ¬© 2006 European Association of Geoscientists &amp; Engineers.</t>
  </si>
  <si>
    <t>355-365</t>
  </si>
  <si>
    <t>60025063;60011347</t>
  </si>
  <si>
    <t>14014169900;14015829700</t>
  </si>
  <si>
    <t>Gr√©goire, C.;Joesten, P. K.</t>
  </si>
  <si>
    <t>Belgium;United States</t>
  </si>
  <si>
    <t>3000 Leuven;Reston</t>
  </si>
  <si>
    <t>KU Leuven;United States Geological Survey</t>
  </si>
  <si>
    <t>Gr√©goire C.</t>
  </si>
  <si>
    <t>Use of borehole radar tomography to monitor steam injection in fractured limestone</t>
  </si>
  <si>
    <t>10.3997/1873-0604.2006009</t>
  </si>
  <si>
    <t>2-s2.0-33845262079</t>
  </si>
  <si>
    <t>['two families', 'subtypes 1', 'several authors', 'sensillum types', 'sensilla auricillica', 'possible autapomorphy', 'male antennae', 'hitherto denied', 'higher lepidoptera', 'francis group', 'distal edge', 'condition found', 'common characteristic', 'advanced position']</t>
  </si>
  <si>
    <t>Auricillica | Autapomorphy | Phylogeny</t>
  </si>
  <si>
    <t>The male antennae of Lophocorona pediasia reveal seven types of sensilla: multiporous sensilla trichodea, multiporous sensilla basiconica of subtypes 1 and 2, multiporous sensilla auricillica, aporous sensilla styloconica, multiporous sensilla coeloconica and aporous B√∂hm‚Äôs sensilla. All these sensillum types are present in the higher Lepidoptera. The existence of sensilla auricillica, hitherto denied by several authors, is demonstrated in this study. Typically, they are located on the distal edge of the flagellomeres as in most Lepidoptera. Therefore, their so-called absence must no longer be regarded as an autapomorphy of the Lophocoronidae. Their presence is a common characteristic of all ¬´Dacnonypha¬ª, which include, apart from the Lophocoronidae, the Eriocraniidae and the Acanthopteroctetidae. Their number in L. pediasia is smaller than in these two families and more in accordance with the condition found in higher Lepidoptera, suggesting a more advanced position of the Lophocoronidae. The presence of very numerous sensilla basiconica is a possible autapomorphy of the family. ¬© 2006 Taylor &amp; Francis Group, LLC.</t>
  </si>
  <si>
    <t>113-118</t>
  </si>
  <si>
    <t>Annales de la Societe Entomologique de France</t>
  </si>
  <si>
    <t>Faucheux, Michel J.</t>
  </si>
  <si>
    <t>Nantes</t>
  </si>
  <si>
    <t>Universit√© de Nantes</t>
  </si>
  <si>
    <t>Faucheux M.J.</t>
  </si>
  <si>
    <t>Antennal sensilla of male Lophocorona pediasia Common 1973 and their phylogenetic implications (Lepidoptera: Lophocoronidae)</t>
  </si>
  <si>
    <t>10.1080/00379271.2006.10697456</t>
  </si>
  <si>
    <t>2-s2.0-33845264399</t>
  </si>
  <si>
    <t>['vivo experiments', 'theoretical background', 'take advantage', 'space along', 'method works', 'linear combination', 'encoding directions', 'domain reconstructions', 'data sets', 'allows fourier']</t>
  </si>
  <si>
    <t>3D MRI | GRAPPA | GRAPPA-operator | Parallel imaging | Phased array</t>
  </si>
  <si>
    <t>When using parallel MRI (pMRI) methods in combination with three-dimensional (3D) imaging, it is beneficial to subsample the k-space along both phase-encoding directions because one can then take advantage of coil sensitivity variations along two spatial dimensions. This results in an improved reconstruction quality and therefore allows greater scan time reductions as compared to subsampling along one dimension. In this work we present a new approach based on the generalized autocalibrating partially parallel acquisitions (GRAPPA) technique that allows Fourier-domain reconstructions of data sets that are subsampled along two dimensions. The method works by splitting the 2D reconstruction process into two separate 1D reconstructions. This approach is compared with an extension of the conventional GRAPPA method that directly regenerates missing data points of a 2D subsampled k-space by performing a linear combination of acquired data points. In this paper we describe the theoretical background and present computer simulations and in vivo experiments. ¬© 2006 Wiley-Liss, Inc.</t>
  </si>
  <si>
    <t>1359-1364</t>
  </si>
  <si>
    <t>60012689-60021578;60012689;60012689;60012689;60012689;60012689;60012689-60021578;60012689</t>
  </si>
  <si>
    <t>6506280640;7003904477;7402452716;12769245900;15131457400;7006464993;7102709865;7006028393</t>
  </si>
  <si>
    <t>Blaimer, Martin;Breuer, Felix A.;Mueller, Matthias;Seiberlich, Nicole;Ebel, Dmitry;Heidemann, Robin M.;Griswold, Mark A.;Jakob, Peter M.</t>
  </si>
  <si>
    <t>United States;Germany</t>
  </si>
  <si>
    <t>Cleveland;Wurzburg</t>
  </si>
  <si>
    <t>University Hospitals Case Medical Center;Julius-Maximilians-Universit√§t W√ºrzburg</t>
  </si>
  <si>
    <t>60021578;60012689</t>
  </si>
  <si>
    <t>Blaimer M.</t>
  </si>
  <si>
    <t>2D-GRAPPA-operator for faster 3D parallel MRI</t>
  </si>
  <si>
    <t>10.1002/mrm.21071</t>
  </si>
  <si>
    <t>2-s2.0-33845270221</t>
  </si>
  <si>
    <t>['√© xico', 'zopheridae ).', 'typical material', 'type specimens', 'two genera', 'therefore placed', 'taxonomic recognition', 'species level', 'single genus', 'pronotal sculpture', 'previously included', 'previous descriptions', 'pacific versant', 'north america', 'nearctic species', 'mexican taxon', 'junior synonyms', 'including elytral', 'genus nosoderma', 'francis group', 'either noserus', 'distributed along', 'differences justify', 'detailed morphological', 'considered insufficient', 'characterized within', 'atlantic n', 'almost completely']</t>
  </si>
  <si>
    <t>Coleoptera | Nearctic | New species | North America | Nosoderma | Synonyms | Systematics | Taxonomy | Zopheridae</t>
  </si>
  <si>
    <t>We revise the Nearctic species of Nosoderma previously associated with the genera Noserus LeConte 1862 and Phloeodes LeConte 1862 (Coleoptera: Zopheridae). These genera were characterized within the subfamily Zopherinae mainly by the presence of a marked hypomeral groove that may contain totally or almost completely the antennae while in repose. Differences between Noserus and Phloeodes were considered insufficient and the two genera have been treated as a single genus. In this work, a detailed morphological re-description of the Pacific species Noserus plicatus and Phloeodes diabolicus using SEM is compared to previous descriptions of the Atlantic N. doyeni and to some species of the related genus Nosoderma. As a result we found no consistent characters supporting the recognition of either Noserus or Phloeodes as distinct from Nosoderma, and we therefore placed them in the synonymy of Nosoderma. Further examination of type specimens of the Californian Noserus collaris, N. convexulus, N. corrosus and N. torvus allowed us to place them as junior synonyms of N. plicatus. The specimens from Tamaulipas and Nuevo Le√≥n (M√©xico) previously included in Noserus emarginatus differ markedly from typical material from Texas (USA) including elytral and pronotal sculpture. We consider that these differences justify the taxonomic recognition of the Mexican taxon at the species level. A description of the new taxon Nosoderma sylvaticum sp. nov. is provided. The Nearctic species included in the genus Nosoderma are thus: N. plicatum, N. diabolicum and N. pustulosum, distributed along the Pacific versant of North America; N. emarginatum, present only in Texas; N. doyeni, known from Nuevo Le√≥n (M√©xico); and N. sylvaticum, distributed in Tamaulipas and Nuevo Le√≥n (M√©xico). ¬© 2006 Taylor &amp; Francis Group, LLC.</t>
  </si>
  <si>
    <t>215-230</t>
  </si>
  <si>
    <t>60015098;60096983;60032442</t>
  </si>
  <si>
    <t>6701811701;24485282600;6603041125</t>
  </si>
  <si>
    <t>Garc√≠a-Par√≠s, Mario;Coca-Abia, Mar√≠a Milagro;Parra-Olea, Gabriela</t>
  </si>
  <si>
    <t>Spain;Mexico;Spain</t>
  </si>
  <si>
    <t>Zaragoza;Ciudad de M√©xico;Madrid</t>
  </si>
  <si>
    <t>Centro de Investigaci?n y Tecnolog?a Agroalimentaria de Arag?n;Universidad Nacional Aut√≥noma de M√©xico;CSIC - Museo Nacional de Ciencias Naturales (MNCN)</t>
  </si>
  <si>
    <t>60096983;60032442;60015098</t>
  </si>
  <si>
    <t>Garc√≠a-Par√≠s M.</t>
  </si>
  <si>
    <t>Re-evaluation of the genera Phloeodes, Noserus and Nosoderma (Coleoptera: Zopheridae) with description of a new species of Nosoderma from northern M√©xico</t>
  </si>
  <si>
    <t>10.1080/00379271.2006.10700625</t>
  </si>
  <si>
    <t>2-s2.0-33845290284</t>
  </si>
  <si>
    <t>['properly excited', 'center element', 'broadside ).']</t>
  </si>
  <si>
    <t>Array measurements | Phased arrays | Scan element pattern</t>
  </si>
  <si>
    <t>The measurement of Scan Element Pattern by exciting only the center element is evaluated, both for gain at broadside and for behavior versus scan (normalized at broadside). A large dipole array of 50 √ó 50 elements is used in a 64 bit computer test bed, for calculations including mutual impedance. These results are compared with those where all elements are properly excited. A simple rigorous derivation of SEP including impedance mismatch is presented. ¬© 2006 ACES.</t>
  </si>
  <si>
    <t>299-303</t>
  </si>
  <si>
    <t>Applied Computational Electromagnetics Society Journal</t>
  </si>
  <si>
    <t>Hansen, R. C.</t>
  </si>
  <si>
    <t>Hansen R.C.</t>
  </si>
  <si>
    <t>A critical examination of receive and transmit Scan Element Pattern for phased arrays</t>
  </si>
  <si>
    <t>2-s2.0-33845319818</t>
  </si>
  <si>
    <t>['well studied', 'total number', 'small number', 'six types', 'several species', 'sensory organs', 'larval parasitoid', 'heat exposure', 'genus aphidius', 'female antennae', 'despite knowing', 'cold storage', 'aphidius rhopalosiphi', 'antennal structure', 'antennal sensilla', 'abnormal sensilla']</t>
  </si>
  <si>
    <t>Antennal sensilla | Aphid parasitoids | Cold storage | Heat exposure | Thermal stresses</t>
  </si>
  <si>
    <t>Several species of the genus Aphidius are used in biological control programs against aphid pests throughout the world and their behavior and physiology are well studied. But despite knowing the importance of sensory organs in their behavior, their antennal structure has never been described. We describe here the types and distribution of antennal sensilla in Aphidius rhopalosiphi, a larval parasitoid of several aphid species and observe how this antennal structure is modified after cold storage or heat exposure. Six types of sensilla were found on both male and female antennae. Male and female antennae differed in the total number of antennomeres (16 in males, 14 in females) and in the number and distribution of three of the six types of sensilla. After cold storage or heat exposure, we observed the appearance of a small number of abnormal sensilla. ¬© 2006 Wiley-Liss, Inc.</t>
  </si>
  <si>
    <t>1005-1013</t>
  </si>
  <si>
    <t>60000874-60105587;60105587;60030553;60030553;60105587</t>
  </si>
  <si>
    <t>15128504700;56228886400;6603222701;57213313155;7003557692</t>
  </si>
  <si>
    <t>Bourdais, Delphine;Vernon, Philippe;Krespi, Liliane;Le Lannic, Jo;Van Baaren, Joan</t>
  </si>
  <si>
    <t>France;France;Belgium</t>
  </si>
  <si>
    <t>Rennes;Rennes;Louvain-la-Neuve</t>
  </si>
  <si>
    <t>√âcosyst√®mes, Biodiversit√©, √âvolution;Universite de Rennes 1;Universit√© Catholique de Louvain</t>
  </si>
  <si>
    <t>60105587;60030553;60000874</t>
  </si>
  <si>
    <t>Bourdais D.</t>
  </si>
  <si>
    <t>Antennal structure of male and female Aphidius rhopalosiphi DeStefani-Peres (Hymenoptera:Braconidae): Description and morphological alterations after cold storage or heat exposure</t>
  </si>
  <si>
    <t>10.1002/jemt.20378</t>
  </si>
  <si>
    <t>2-s2.0-33845368625</t>
  </si>
  <si>
    <t>['uavs ),', 'transmission pattern', 'tapered structure', 'small uavs', 'resonance frequency', 'mountainous terrains', 'letter proposes', '4 ghz']</t>
  </si>
  <si>
    <t>Microstrip patch antenna | Small unmanned aerial vehicle | Stacked | Tapered</t>
  </si>
  <si>
    <t>This letter proposes a tapered stacked microstrip antenna for application in small unmanned aerial vehicles (UAVs), which has advantages in mountainous terrains. With its tapered structure and increased bandwidth designed to operate at the resonance frequency of 2.4 GHz, the proposed antenna improves directivity, accuracy, and precision of small UAVs. The test flight results show the proposed tapered antenna has a three times higher impedance capability of 350 MHz based on VSWR&lt;2. The transmission pattern is also more reliable than that of previous antenna designs.</t>
  </si>
  <si>
    <t>796-798</t>
  </si>
  <si>
    <t>60005273;60025960;60005273</t>
  </si>
  <si>
    <t>56109742800;57203464468;55699604800</t>
  </si>
  <si>
    <t>Kim, Duck Hwan;Lee, Kyu Hwan;Kim, Young Sik</t>
  </si>
  <si>
    <t>Seoul;Seoul</t>
  </si>
  <si>
    <t>Korea Institute of Science and Technology;Korea University</t>
  </si>
  <si>
    <t>60025960;60005273</t>
  </si>
  <si>
    <t>Improvement of communication reliability of small UAV by a tapered stacked antenna</t>
  </si>
  <si>
    <t>10.4218/etrij.06.0206.0140</t>
  </si>
  <si>
    <t>2-s2.0-33845383793</t>
  </si>
  <si>
    <t>['wiring harness', 'standing implementation', 'single sensor', 'sam array', 'radiation characteristics', 'present implementation', 'practical manner', 'power hybrids', 'numerical examples', 'image theory', 'fully em', 'em sensors', 'control unit', 'computational electromagnetics', 'completely separated', 'closed form', 'array impedance', 'analytical results', 'adaptive material', 'actuator pair', 'active components']</t>
  </si>
  <si>
    <t>Adaptive control | Green dyadic function | Intelligent materials | Intelligent surfaces | Self-adaptive materials | Smart antennae</t>
  </si>
  <si>
    <t>We analyse the electromagnetic (EM) characteristics of a self-adaptive material (SAM) surface whose support system is shielded from the SAM array by a perfectly conducting ground plane. This configuration enables subarrays consisting of EM sensors and actuators to be completely separated from the control unit, active components, beainformers, power hybrids and wiring harness. The radiation characteristics, spectral-domain Green dyadic function and array impedance are obtained in closed form, based on image theory. It is shown that the performance of a previously studied free-standing implementation can be achieved with the present implementation in a more practical manner. Numerical examples are given to illustrate the analytical results. An equivalent circuit representation is developed for a single sensor/actuator pair that takes all conductive and radiated EM interactions in this pair into account. The results find application in the design and operation of fully EM 'intelligent' surfaces, 'smart' antennas, and as novel active absorbing EM boundary conditions in computational electromagnetics. ¬© 2000 Crown Copyright.</t>
  </si>
  <si>
    <t>1053-1080</t>
  </si>
  <si>
    <t>Proceedings of the Royal Society A: Mathematical, Physical and Engineering Sciences</t>
  </si>
  <si>
    <t>Arnaut, Luk R.</t>
  </si>
  <si>
    <t>Middlesex</t>
  </si>
  <si>
    <t>National Physical Laboratory</t>
  </si>
  <si>
    <t>Arnaut L.</t>
  </si>
  <si>
    <t>Electromagnetic self-adaptive surfaces with shielded external support system</t>
  </si>
  <si>
    <t>10.1098/rspa.2005.1597</t>
  </si>
  <si>
    <t>2-s2.0-33845537385</t>
  </si>
  <si>
    <t>['subspaces derived', 'small number', 'signals also', 'signal subspace', 'severe environments', 'recent papers', 'propagation environment', 'preliminary estimation', 'paper presents', 'paper emphasizes', 'multidirectional communication', 'mimo techniques', 'mdl methods', 'information theory', 'incident waves', 'important characteristics', 'hardly estimate', 'estimation accuracy', 'computer simulation', 'computational cost', 'communication engineers', 'close angles', 'array antennas', 'array antenna', 'anechoic chamber', 'accurately detecting', 'accurate estimation', 'accurate detection']</t>
  </si>
  <si>
    <t>AIC | Array antenna | Beamformer method | MDL | MUSIC method | Source number detection</t>
  </si>
  <si>
    <t>This paper presents a scheme for accurately detecting the number of incident waves arriving at array antennas. The array antenna and MIMO techniques are developing as 4th generation mobile communication systems and wireless LAN technologies, and the accurate estimation of the propagation environment is becoming more important. This paper emphasizes the accurate detection of the number of incident waves; one of the important characteristics in multidirectional communication. There are some recent papers on accurate detection but they have problems of estimation accuracy or computational cost in severe environment like low SNR, small number of snapshots or waves with close angles. Hence, AIC and MDL methods based on statistics and information theory are still often used. In this paper, we propose an accurate estimation method of the number of arrival signals using the orthogonality of subspaces derived from preliminary estimation of signal subspace. The proposed method accurately estimates the number of signals also in severe environments where AIC and MDL methods can hardly estimate. We evaluate the performance of these methods through some computer simulation and experiments in anechoic chamber. Copyright ¬© 2006 The Institute of Electronics, Information and Communication Engineers.</t>
  </si>
  <si>
    <t>3257-3265</t>
  </si>
  <si>
    <t>60018279-60021178;60018279;60018279</t>
  </si>
  <si>
    <t>15622817700;7003634036;7402657600</t>
  </si>
  <si>
    <t>Ishikawa, Yoshihisa;Ichige, Koichi;Arai, Hiroyuki</t>
  </si>
  <si>
    <t>Tokyo;Yokohama</t>
  </si>
  <si>
    <t>Sony Corporation;Yokohama National University</t>
  </si>
  <si>
    <t>60021178;60018279</t>
  </si>
  <si>
    <t>Ishikawa Y.</t>
  </si>
  <si>
    <t>Accurate source number detection using pre-estimated signal subspace</t>
  </si>
  <si>
    <t>10.1093/ietcom/e89-b.12.3257</t>
  </si>
  <si>
    <t>2-s2.0-33845564876</t>
  </si>
  <si>
    <t>['uwb systems', 'ultra wideband', 'regulation activities', 'r tg1', 'paper presents', 'nict started', 'nict ).', 'national institute', 'mmic chips', 'microwave band', 'mic ).', 'international standardization', 'international activities', 'internal affair', 'industrial parties', 'ieee 802', 'functional terminals', 'communications technology', 'communication engineers', 'channel modeling', '7 universities', '5 ghz', '20 companies']</t>
  </si>
  <si>
    <t>Coexistence | Detection and avoidance (DAA) | ITU-R TG1/8 | Radar | Soft spectrum adaptation (SSA) | Spectrum mask | UWB</t>
  </si>
  <si>
    <t>This paper presents an overview of research, development, standardization and regulation activities on ultra wideband (UWB) technologies in National Institute of Information and Communications Technology (NICT). NICT started a project on UWB technologies since 2002, and organized UWB consortium in cooperation with more than 20 companies and 7 universities in Japan. Up to now, we have been conducting numerous UWB R&amp;D including the following main works: i) key technology development such as MMIC chips, antennas and other devices, ii) measurement and channel modeling for UWB signal propagation, iii) standardization in international activities of IEEE 802.15, ITU-R TG1/8 as well as in a national regulatory committee of Ministry of Internal Affair and Communications (MIC). The UWB systems we have studied occupy frequency bands range from microwave band (3-5 GHz) to quasi-millimeter wave band (24-29 GHz). Various prototype UWB systems including multi-functional terminals have been developed. The output of NICT has been succeeded by industrial parties with with national and international standardization and regulation. Copyright ¬© 2006 The Institute of Electronics, Information and Communication Engineers.</t>
  </si>
  <si>
    <t>2996-3005</t>
  </si>
  <si>
    <t>60032325;60032325;60032325;60032325-60031126;60032325-60018279</t>
  </si>
  <si>
    <t>35478438900;36084975100;57196934785;35481283400;7102287283</t>
  </si>
  <si>
    <t>Takizawa, Ken Ichi;Li, Huan Bang;Nishiyama, Iwao;Takada, Jun Ichi;Kohno, Ryuji</t>
  </si>
  <si>
    <t>Koganei;Tokyo;Yokohama</t>
  </si>
  <si>
    <t>Japan National Institute of Information and Communications Technology;Tokyo Institute of Technology;Yokohama National University</t>
  </si>
  <si>
    <t>60032325;60031126;60018279</t>
  </si>
  <si>
    <t>Takizawa K.</t>
  </si>
  <si>
    <t>Overview of research, development, standardization, and regulation activities in NICT UWB project</t>
  </si>
  <si>
    <t>10.1093/ietfec/e89-a.11.2996</t>
  </si>
  <si>
    <t>2-s2.0-33845567890</t>
  </si>
  <si>
    <t>['space domain', 'snr gain', 'singular values', 'proposed scheme', 'ofdm system', 'new scheme', 'new approach', 'ideal scheme', 'communication engineers', 'channel matrix', 'antenna systems', '8 db']</t>
  </si>
  <si>
    <t>MIMO-OFDM | Rate allocation | Wishart</t>
  </si>
  <si>
    <t>A new approach to low-complexity rate allocation scheme in closed loop MIMO-OFDM system is proposed. The new scheme utilizes ordered statistics of channel matrix's singular values to simplify the ideal scheme which uses water filling in both frequency and space domain. Unlike the conventional simplified algorithm called FFC [1] ("frequency flat constraint"), the proposed scheme has no restrictions of the numbers of antennas. The improvement of SNR gain with this new scheme is about 0.8 dB in 2-antenna systems with a little more complexity than FFC. Copyright ¬© 2006 The Institute of Electronics, Information and Communication Engineers.</t>
  </si>
  <si>
    <t>3274-3279</t>
  </si>
  <si>
    <t>55709228000;55491488600;7401480318;56248632300</t>
  </si>
  <si>
    <t>Zhang, Le;He, Xiang;Luo, Hanwen;Gan, Xiaoying</t>
  </si>
  <si>
    <t>Zhang L.</t>
  </si>
  <si>
    <t>Ordered statistics based rate allocation scheme for closed loop MIMO-OFDM system</t>
  </si>
  <si>
    <t>10.1093/ietcom/e89-b.12.3274</t>
  </si>
  <si>
    <t>2-s2.0-33845571410</t>
  </si>
  <si>
    <t>['strong interferences', 'software solution', 'realize mrc', 'proposed system', 'periodic property', 'ofdm signal', 'joint hardware', 'guard interval', 'forming algorithms', 'communication engineers', 'also presented', 'adaptive beam']</t>
  </si>
  <si>
    <t>Array antenna | DSP | FPGA | ISDB-T | MRC | OFDM | SMI</t>
  </si>
  <si>
    <t>In this paper, an adaptive array antenna is implemented to enhance the performance of digital TV ISDB-T reception. Issues of realizing the proposed array antenna and its implementation by a joint hardware-software solution are also presented in this paper. Instead of using known reference signals, the proposed method utilizes the GI (Guard Interval) and a periodic property of OFDM signal as a constraint to realize MRC (Maximum Ratio Combining) and SMI (Sample Matrix Inversion) adaptive beam-forming algorithms. Experimental results show that the proposed system drastically improves the quality of reception. Moreover, the proposed system can achieve excellent performance under the conditions of strong interferences. Copyright ¬© 2006 The Institute of Electronics, Information and Communication Engineers.</t>
  </si>
  <si>
    <t>3215-3224</t>
  </si>
  <si>
    <t>60027792;100530288;100520590;100530288;60027792-100520590</t>
  </si>
  <si>
    <t>55666032400;15623833700;14522071000;44361132200;35481069300</t>
  </si>
  <si>
    <t>Pham, Dang Hai;Tabata, Takanobu;Asato, Hirokazu;Hori, Satoshi;Wada, Tomohisa</t>
  </si>
  <si>
    <t>Nishihara;Aichi Prefecture;Okinawa Prefecture</t>
  </si>
  <si>
    <t>University of the Ryukyus;Kojima Press Industry Co., Ltd.;Magna Design Net Inc.</t>
  </si>
  <si>
    <t>60027792;100530288;100520590</t>
  </si>
  <si>
    <t>Pham D.</t>
  </si>
  <si>
    <t>Joint hardware-software implementation of adaptive array antenna for ISDB-T reception</t>
  </si>
  <si>
    <t>10.1093/ietcom/e89-b.12.3215</t>
  </si>
  <si>
    <t>2-s2.0-33845575239</t>
  </si>
  <si>
    <t>['two low', 'transmit antennas', 'simulation results', 'proposed qo', 'proposed decoders', 'property along', 'paper presents', 'orthogonal space', 'optimal ."', 'one quasi', 'full diversity', 'existing qo', 'constellation rotation', 'complexity maximum', 'communication engineers', 'called pmld', 'achieved via']</t>
  </si>
  <si>
    <t>Diversity | Maximum likelihood detection | Multiple-input multiple-output | Space-time coding | Wireless communication</t>
  </si>
  <si>
    <t>This paper presents a family of rate-one quasi-orthogonal space-time block codes (QO-STBCs) for any number of transmit antennas. Full diversity of the proposed QO-STBCs is achieved via the use of constellation rotation. When the number of transmit antennas is even, these codes are delay "optimal." This property along with the quasi-orthogonality one allows the codes to have low decoding complexity. Besides, by applying lookup tables into the detection methods presented in [1] and generalizing them, two low-complexity maximum-likelihood (ML) decoders for the proposed QO-STBCs and for other existing QO-STBCs, called PMLD and QMLD, are obtained. Simulation results are provided to verify the bit error rate (BER) performances and complexities of both the proposed QO-STBCs and the proposed decoders. Copyright ¬© 2006 The Institute of Electronics, Information and Communication Engineers.</t>
  </si>
  <si>
    <t>3376-3385</t>
  </si>
  <si>
    <t>60032144;60032144;60032144;60032144</t>
  </si>
  <si>
    <t>57214010690;9844460400;8938093600;7103257904</t>
  </si>
  <si>
    <t>Le, Minh Tuan;Pham, Van Su;Mai, Linh;Yoon, Giwan</t>
  </si>
  <si>
    <t>Le M.T.</t>
  </si>
  <si>
    <t>Rate-one full-diversity quasi-orthogonal STBCs with low decoding complexity</t>
  </si>
  <si>
    <t>10.1093/ietcom/e89-b.12.3376</t>
  </si>
  <si>
    <t>2-s2.0-33845575793</t>
  </si>
  <si>
    <t>['within 1', 'transmission interval', 'testbed implemented', 'testbed confirm', 'shift keying', 'scale model', 'required carrier', 'quadrature phase', 'qam ).', 'permutation matrix', 'paper describes', 'offers 1', 'ofdm scheme', 'input multi', 'fpgas ).', 'extensive experiments', 'experimental performance', 'eigenbeam multi', 'eigenbeam mimo', 'eigenbeam 16qam', 'drastically improves', 'defined radio', 'data transmission', 'communication engineers', 'basic operation', 'approximately 68', 'approximately 5', '6 db', '5 ms', '5 db', '3 permits', '1 hz']</t>
  </si>
  <si>
    <t>Eigenbeam | Field programmable gate array | MIMO-OFDM | Software-defined radio | Wireless LAN</t>
  </si>
  <si>
    <t>This paper describes the experimental performance of eigenbeam multi-input multi-output with orthogonal frequency division multiplexing (MIMO-OFDM) systems as measured in a testbed implemented with field programmable gate arrays (FPGAs). The FPGA-testbed, characterized by the software-defined radio (SDR) technique, offers 1/5-scale real time signal processing. Extensive experiments on the testbed confirm the basic operation and performance of eigenbeam MIMO-OFDM with quadrature phase-shift keying (QPSK) and 16 quadrature amplitude modulation (QAM). From the packet error rate (PER) performance, we confirm that the eigenbeam 16QAM/MIMO-OFDM scheme with permutation matrix and three transmit antennas (Mt = 3) drastically improves the required carrier-to-noise power ratio (CNR) by approximately 5.6 dB over the scheme without eigenbeam with Mt = 2. Furthermore, to determine the impact of Doppler frequency fd, we focus on the transmission interval between the MIMO channel estimation and data transmission. To suppress the required CNR degradation to within 1.5 dB, it is found that the eigenbeam 16QAM/MIMO-OFDM scheme with permutation matrix and Mt = 3 permits a transmission interval of approximately 68.5 ms when fd = 1 Hz for a 1/5-scale model. Copyright ¬© 2006 The Institute of Electronics, Information and Communication Engineers.</t>
  </si>
  <si>
    <t>3233-3241</t>
  </si>
  <si>
    <t>60025555;60025555;60025555;60025555</t>
  </si>
  <si>
    <t>6602673896;7203061595;7202821005;7006335689</t>
  </si>
  <si>
    <t>Onizawa, Takeshi;Ohta, Atsushi;Asai, Yusuke;Aikawa, Satoru</t>
  </si>
  <si>
    <t>Nippon Telegraph and Telephone Corporation</t>
  </si>
  <si>
    <t>Onizawa T.</t>
  </si>
  <si>
    <t>FPGA implementation of eigenbeam MIMO-OFDM for wireless LAN and its experimental performance</t>
  </si>
  <si>
    <t>10.1093/ietcom/e89-b.12.3233</t>
  </si>
  <si>
    <t>2-s2.0-33845578729</t>
  </si>
  <si>
    <t>['received signal', 'output systems', 'ordinal number', 'noise ratio', 'input multi', 'communication engineers', 'antenna selection']</t>
  </si>
  <si>
    <t>Antenna selection | Maximal ratio combining (MRC) | MIMO | Nakagami fading channels</t>
  </si>
  <si>
    <t>We investigate selection transmit multi-input multi-output systems where only a single transmit antenna is selected for the transmission and multiple receive antennas are employed for maximal ratio combining. Antenna selection is performed by a generalized selection criterion based on the ordinal number of the strength of the received signal-to-noise ratio. Copyright ¬© 2006 The Institute of Electronics, Information and Communication Engineers.</t>
  </si>
  <si>
    <t>3467-3470</t>
  </si>
  <si>
    <t>60020547;60005273</t>
  </si>
  <si>
    <t>8361098300;7401678334</t>
  </si>
  <si>
    <t>Choi, Seyeong;Ko, Young Chai</t>
  </si>
  <si>
    <t>College Station;Seoul</t>
  </si>
  <si>
    <t>Texas A&amp;M University;Korea University</t>
  </si>
  <si>
    <t>Choi S.</t>
  </si>
  <si>
    <t>Performance of selection MIMO systems with generalized selection criterion over Nakagami-m fading channels</t>
  </si>
  <si>
    <t>10.1093/ietcom/e89-b.12.3467</t>
  </si>
  <si>
    <t>2-s2.0-33845579107</t>
  </si>
  <si>
    <t>['two criteria', 'time information', 'time decoupler', 'taking advantage', 'signal separation', 'pathwise manner', 'parallel subchannels', 'paper presents', 'mvdr ),', 'maximally combined', 'individual multipath', 'fading amplitudes', 'eigen space', 'differentially decoded', 'desired user', 'communication engineers', 'cdma systems', 'blind algorithm']</t>
  </si>
  <si>
    <t>DS-CDMA | Fading amplitude estimation | Signal detection</t>
  </si>
  <si>
    <t>This paper presents a semi-blind algorithm for multiuser interference cancellation and fading amplitude estimation for downlink MIMO DS-CDMA systems with multipath fading channels. Taking advantage of the space-time information of the parametric multipath channel, the proposed algorithm first uses a space-time channel decoupler to suppress multiuser interference and then decomposes the channel into a set of parallel subchannels each containing the signal of the desired user on an individual multipath. Two criteria, the complementary orthogonal projection (COP) and the minimum variance distortionless response (MVDR), are employed by the space-time decoupler to achieve interference suppression and signal separation. The fading amplitudes can then be estimated from the eigen space of the output of the space-time channel decoupler. It follows that the signal of interest can be maximally combined in a pathwise manner and then differentially decoded. Copyright ¬© 2006 The Institute of Electronics, Information and Communication Engineers.</t>
  </si>
  <si>
    <t>3157-3160</t>
  </si>
  <si>
    <t>60007362;60072377;60018029</t>
  </si>
  <si>
    <t>7601494443;7404511833;57136903300</t>
  </si>
  <si>
    <t>Wang, Yung Yi;Wu, Kuo Hsiung;Chen, Jiunn Tsair</t>
  </si>
  <si>
    <t>Taiwan;Taiwan;Taiwan</t>
  </si>
  <si>
    <t>Taipei;Hsinchu;Tamsui</t>
  </si>
  <si>
    <t>De Lin Institute of Technology;National Tsing Hua University;St. John's University Taiwan</t>
  </si>
  <si>
    <t>60072377;60018029;60007362</t>
  </si>
  <si>
    <t>Wang Y.</t>
  </si>
  <si>
    <t>The pathwise semi-blind algorithm for downlink DS-CDMA systems using antenna arrays</t>
  </si>
  <si>
    <t>10.1093/ietfec/e89-a.11.3157</t>
  </si>
  <si>
    <t>2-s2.0-33845587925</t>
  </si>
  <si>
    <t>['wave exposure', 'underground passage', 'underground environment', 'tracing method', 'technique combines', 'results show', 'present uniform', 'peak sar', 'incident fields', 'human body', 'finding implies', 'fdtd method', 'exposed subject', 'effective technique', 'dosimetric analyses', 'dimensional space', 'difference time', 'communication engineers', 'always true']</t>
  </si>
  <si>
    <t>Base station antenna | FDTD method | Ray-tracing method | Safety evaluation | SAR | Underground environment</t>
  </si>
  <si>
    <t>In this study we have employed an effective technique for dosimetric analyses of base station antennas in an underground environment. The technique combines a ray-tracing method and the finite-difference time-domain (FDTD) method to calculate the specific absorption rate (SAR) in the human body. The ray-tracing method was applied to evaluate the incident fields in relation to the exposed subject in a three-dimensional space, while the FDTD method was used to calculate the detailed SAR distributions in the human body. A scenario under an underground passage with the installation of a top-loaded monopole antenna was analyzed to investigate the relationship between the actual antenna exposure and a plane-wave exposure. The results show that the plane-wave exposure overestimated the whole-body average SAR in most cases, although this was not always true for peak SAR. The finding implies not only the usefulness of the present uniform-exposure-based reference level for the whole-body average SAR evaluation but also the necessity of modeling actual underground environment for high-precision local peak SAR evaluation. Copyright ¬© 2006 The Institute of Electronics, Information and Communication Engineers.</t>
  </si>
  <si>
    <t>3411-3416</t>
  </si>
  <si>
    <t>60024751;60024751;60024751;60025555</t>
  </si>
  <si>
    <t>7701311937;37020949100;7005976175;6602707745</t>
  </si>
  <si>
    <t>Wang, Jianqing;Komatsu, Masayuki;Fujiwara, Osamu;Uebayashi, Shinji</t>
  </si>
  <si>
    <t>Tokyo;Nagoya</t>
  </si>
  <si>
    <t>Nippon Telegraph and Telephone Corporation;Nagoya Institute of Technology</t>
  </si>
  <si>
    <t>60025555;60024751</t>
  </si>
  <si>
    <t>Hybrid analysis of human exposure from base-station antennas in underground environment</t>
  </si>
  <si>
    <t>10.1093/ietcom/e89-b.12.3411</t>
  </si>
  <si>
    <t>2-s2.0-33845592538</t>
  </si>
  <si>
    <t>['temporal analysis', 'spatial resolution', 'similar time', 'rx positions', 'ray tracing', 'propagation paths', 'model characteristics', 'earlier works', 'diffuse components', 'communication engineers', 'clusters separately', 'clusterization approach', 'cluster properties', 'antenna positions']</t>
  </si>
  <si>
    <t>Cluster | Double directional | Ultra wideband | UWB channel model</t>
  </si>
  <si>
    <t>In this paper, an Ultra-Wideband (UWB) double-directional channel sounding measurement and spatio-temporal analysis of UWB propagation based on the clusterization approach were reported. After separating the propagation paths and diffuse components both on the transmitter (Tx) antenna and receiver (Rx) antenna positions, the propagation paths both on Tx and Rx positions were observed for clusters separately, while coupling the clusters between Tx and Rx position based on similar time of arrivals, and ray tracing by utilizing high temporal and spatial resolution, respectively. The relation between direction of departure and direction of arrival will then be investigated. For cluster properties, parameters of model characteristics are discussed and compared to other earlier works. Copyright ¬© 2006 The Institute of Electronics, Information and Communication Engineers.</t>
  </si>
  <si>
    <t>3095-3102</t>
  </si>
  <si>
    <t>60031126;60031126;60031126</t>
  </si>
  <si>
    <t>56207725200;7007182576;35481283400</t>
  </si>
  <si>
    <t>Tsuchiya, Hiroaki;Haneda, Katsuyuki;Takada, Jun Ichi</t>
  </si>
  <si>
    <t>Tokyo Institute of Technology</t>
  </si>
  <si>
    <t>Tsuchiya H.</t>
  </si>
  <si>
    <t>Investigation of ultra-wideband propagation channel based on a cluster scheme</t>
  </si>
  <si>
    <t>10.1093/ietfec/e89-a.11.3095</t>
  </si>
  <si>
    <t>2-s2.0-33845592740</t>
  </si>
  <si>
    <t>['sufficiently less', 'sar inside', 'pregnant women', 'paper presents', 'output power', 'nhas ),', 'maximum power', 'magnetic resonance', 'late period', 'japanese women', 'electrical properties', 'difference time', 'dielectric properties', 'communication engineers', 'calculated using', 'amniotic fluid', 'adult muscle', '8 times', '5 w', '2 w', '18œª nhas', '150 mhz']</t>
  </si>
  <si>
    <t>Amniotic fluid | FDTD method | Fetus | Pregnant women | SAR</t>
  </si>
  <si>
    <t>This paper presents a simple abdomen model of pregnant women and the evaluation of the specific absorption rate (SAR) inside the proposed model close to normal mode helical antennas (NHAs), which are replacing the portable radio terminals for business at 150 MHz. First, dielectric properties of amniotic fluid and those of fetus of rabbit, which have about the same electrical properties as human, are measured. As a result, the conductivity of amniotic fluid is 1.8 times and that of fetus is 1.3 times higher than that of adult muscle at 150 MHz. The result also suggests the modeling of pregnant women including the amniotic fluid and the fetus is necessary. Next, a simple abdomen model of pregnant women based on the measurements of magnetic resonance (MR) images of Japanese women in the late period of pregnancy is proposed. Finally, the SAR inside the proposed abdomen model close to 0.11Œª and 0.18Œª NHAs is calculated using the finite-difference time-domain (FDTD) method. As a result, we have confirmed that the 10-g average SAR in the fetus is sufficiently less than 2 W/kg, when the output power of NHAs is 5 W, which is the maximum power of portable radio terminals in Japan. Copyright ¬© 2006 The Institute of Electronics, Information and Communication Engineers.</t>
  </si>
  <si>
    <t>3401-3410</t>
  </si>
  <si>
    <t>60002787-60032325;60002787;60002787;60002787;60002787-60014256;60002787;60002787;60003234-60032116;60002787-60083375;60002787-60107350</t>
  </si>
  <si>
    <t>57206534450;55445582500;7408117894;55576600100;35321568200;55727962400;55362656900;36877390300;35428447400;55301162000</t>
  </si>
  <si>
    <t>Kawai, Hiroki;Ito, Koichi;Takahashi, Masaharu;Saito, Kazuyuki;Ueda, Takuya;Saito, Masayoshi;Ito, Hisao;Osada, Hisao;Koyanagi, Yoshio;Ogawa, Koichi</t>
  </si>
  <si>
    <t>Japan;Japan;Japan;Japan;Japan;Japan;Japan</t>
  </si>
  <si>
    <t>Kadoma;Osaka;Koganei;Tokyo;Tsukuba;Chiba;Chiba</t>
  </si>
  <si>
    <t>Panasonic Corporation;Panasonic Corporation;Japan National Institute of Information and Communications Technology;Juntendo University;University of Tsukuba;Chiba University Hospital;Chiba University</t>
  </si>
  <si>
    <t>60107350;60083375;60032325;60032116;60014256;60003234;60002787</t>
  </si>
  <si>
    <t>Kawai H.</t>
  </si>
  <si>
    <t>Simple modeling of an abdomen of pregnant women and its application to SAR estimation</t>
  </si>
  <si>
    <t>10.1093/ietcom/e89-b.12.3401</t>
  </si>
  <si>
    <t>2-s2.0-33845593926</t>
  </si>
  <si>
    <t>['new compounds', 'moieties respectively', 'guaianolides 5', 'four compounds', 'different localities', 'compounds 7', 'basic skeleton', 'aerial parts']</t>
  </si>
  <si>
    <t>Amphoricarpos neumayeri ssp. murbeckii | Guaianolides | Sesquiterpene lactones</t>
  </si>
  <si>
    <t>The aerial parts of Amphoricarpos neumayeri ssp. murbeckii afforded eleven guaianolides with the same relative (1Œ±H,4Œ≤H,5Œ±H,7Œ±H) configuration of the basic skeleton. All of them contained a CH2OX (X = H, acetyl or isovaleroyl) group in 4Œ±-position, typical for amphoricarpolides. Four compounds (1-4) were isolated before from the same species, originating from different localities. Guaianolides 5-11 are new compounds. Compounds 7 and 8 were epoxidized at the 10Œ±(14)-position. Instead of the Œî11(13)-double bond, observed in all previously isolated guaianolides from the same species, the four lactones contained 11Œ±,13-diol (8-10) or 11Œ±-OH,13-chloro (11) moieties respectively. ¬© 2006 Verlag der Zeitschrift f√ºr Naturforschung.</t>
  </si>
  <si>
    <t>1437-1442</t>
  </si>
  <si>
    <t>60068819;108229129;108229129;125877386;60110224;60005558;60110224</t>
  </si>
  <si>
    <t>23049102700;15725185100;35508693900;6701459017;6602440793;7005144009;7006371741</t>
  </si>
  <si>
    <t>Djordjeviƒá, Iris;Jadranin, Milka;Vajs, Vlatka;Menkoviƒá, Neboj≈°a;Te≈°eviƒá, Vele;Macura, Slobodan;Milosavljeviƒá, Slobodan</t>
  </si>
  <si>
    <t>Serbia;Serbia;United States;Yugoslavia;Yugoslavia</t>
  </si>
  <si>
    <t>Belgrade;Belgrade;Rochester;Belgrade;Belgrade</t>
  </si>
  <si>
    <t>University of Belgrade, Faculty of Chemistry;University of Belgrade Faculty of Veterinary Medicine;Mayo Clinic;Institute for Medicinal Plant Research;Institute of Chemistry, Technology and Metallurgy</t>
  </si>
  <si>
    <t>60110224;60068819;60005558;125877386;108229129</t>
  </si>
  <si>
    <t>Djordjeviƒá I.</t>
  </si>
  <si>
    <t>Further guaianolides from Amphoricarpos neumayeri ssp. murbeckii from Montenegro</t>
  </si>
  <si>
    <t>10.1515/znb-2006-1119</t>
  </si>
  <si>
    <t>2-s2.0-33845648057</t>
  </si>
  <si>
    <t>['weak link', 'stochastic resonance', 'ring closed', 'numerical simulation', 'noise ratio', 'harmonic signals', 'consideration include', 'adiabatic approximation']</t>
  </si>
  <si>
    <t>A numerical simulation of the stochastic resonance is carried out in the adiabatic approximation in overdamped systems based on superconducting loops closed by a weak link. The systems under consideration include a single-ring rf SQUID, two rings coupled by a common magnetic flux, and a ring closed by a 4-terminal Josephson junction. It is shown that coupling of single SQUID rings enhances the gain and the signal-to-noise ratio. These effects can be used to create new stochastic SQUID antennas for measurements of harmonic and quasi-harmonic signals. The stochastic resonance in 4-terminal SQUIDS exists even at values of the dimensionless inductance l&lt;1. ¬© 2006 American Institute of Physics.</t>
  </si>
  <si>
    <t>1123-1130</t>
  </si>
  <si>
    <t>1063777X</t>
  </si>
  <si>
    <t>Low Temperature Physics</t>
  </si>
  <si>
    <t>60002399;60002399;60002399;60002399</t>
  </si>
  <si>
    <t>7005231192;11038988700;6602757201;57191295952</t>
  </si>
  <si>
    <t>Glukhov, A. M.;Turutanov, O. G.;Shnyrkov, V. I.;Omelyanchouk, A. N.</t>
  </si>
  <si>
    <t>Ukraine</t>
  </si>
  <si>
    <t>Kharkiv</t>
  </si>
  <si>
    <t>B. Verkin Institute for Low Temperature Physics and Engineering of the National Academy of Sciences of Ukraine</t>
  </si>
  <si>
    <t>Glukhov A.M.</t>
  </si>
  <si>
    <t>Stochastic resonance in superconducting loops containing Josephson junctions. Numerical simulation</t>
  </si>
  <si>
    <t>10.1063/1.2400686</t>
  </si>
  <si>
    <t>2-s2.0-33845790959</t>
  </si>
  <si>
    <t>['upshifted peaks', 'upshifted line', 'upgoing waves', 'upflow continues', 'svalbard radar', 'sound barrier', 'significantly also', 'profiles suggests', 'preintegration time', 'one event', 'line positions', 'ionizing precipitation', 'highest ion', 'high altitudes', 'estimated enhancement', 'downshifted line', 'downgoing waves', 'density peak', 'bulk drift', 'background gates', 'antenna beam', 'always stronger', 'always enhanced', 'acoustic waves', 'acoustic speeds', 'acoustic speed', 'acoustic lines', '10 000']</t>
  </si>
  <si>
    <t>Naturally enhanced ion-acoustic lines (NEIALs) between 1200 and 1900 km altitude are investigated. The NEIALs were found in the background gates of data from the European Incoherent Scatter (EISCAT) Svalbard radar (ESR) at 78¬∞ N looking field-aligned. Only strongly enhanced lines are detected at such high altitudes. The estimated enhancement above incoherent scattering integrated over the antenna beam and preintegration time of 10 s reaches about 10 000. Both lines are always enhanced above 1000 km altitude, and the downshifted line, corresponding to upward propagating ion-acoustic waves, is always stronger than the upshifted line, for downgoing waves. The ratio of the downshifted and upshifted peaks is often remarkably constant along a profile. Using the line positions as indicators of the ion-acoustic speeds and the bulk drift velocity, we find that the bulk drift does not exceed the ion-acoustic (sound) speed, but extrapolation of the profiles suggests that the sound barrier is reached around 2000 km in one event. The highest ion-acoustic speed is seen near 600 km, above the density peak, indicating that electrons are heated not only by ionizing precipitation but significantly also by upgoing waves. Upflow continues to speed up above the estimated temperature maximum. A certain qualitative similarity to the solar corona seems to be the case.</t>
  </si>
  <si>
    <t>3351-3364</t>
  </si>
  <si>
    <t>60000264-60006790;60004855;60000264;60000264;60106194</t>
  </si>
  <si>
    <t>57220660302;7003500715;7102890774;55654598300;6603227936</t>
  </si>
  <si>
    <t>Ogawa, Y.;Buchert, S. C.;Fujii, R.;Nozawa, S.;Forme, F.</t>
  </si>
  <si>
    <t>France;Japan;Sweden;Japan</t>
  </si>
  <si>
    <t>Guyancourt;Tokyo;Kiruna;Nagoya</t>
  </si>
  <si>
    <t>Laboratoire Atmosph√®res, Milieux, Observations Spatiales;National Institute of Polar Research;Instiutet f√∂r rymdfysik;Nagoya University</t>
  </si>
  <si>
    <t>60106194;60006790;60004855;60000264</t>
  </si>
  <si>
    <t>Ogawa Y.</t>
  </si>
  <si>
    <t>Naturally enhanced ion-acoustic lines at high altitudes</t>
  </si>
  <si>
    <t>10.5194/angeo-24-3351-2006</t>
  </si>
  <si>
    <t>2-s2.0-33845934626</t>
  </si>
  <si>
    <t>['terminal spine', 'sternal gills', 'sp .,', 'sensu lowry', 'second segment', 'se coasts', 'reduced potential', 'presumed presence', 'posteroventral lobe', 'posterior margin', 'pleonites 1', 'peracarid condition', 'much longer', 'mediterranean ).', 'medial surface', 'mandibular palp', 'interstitial existence', 'geniculate antennule', 'e setae', 'distal segment', 'coxal origin', 'coxa 5', 'coxa 4', 'balearic islands', 'anterodistal lobe', 'anterodistal corner', '2 setae']</t>
  </si>
  <si>
    <t>Crustacea | Epipodites | Peracarida | Sternal gills | Stygofauna | Taxonomy</t>
  </si>
  <si>
    <t>Nuuanu beatricis n. sp., a new melitid amphipod, is described from shallow-water sandy bottoms on the S and SE coasts of Mallorca (Balearic Islands, Mediterranean). It differs from the rest of its congeners in the combination of: (1) non-geniculate antennule, much longer than antenna; (2) distal segment of mandibular palp shorter than second, armed with both D and E setae; (3) second segment of mandibular palp with 2 setae; (4) posteroventral lobe (sensu Lowry and Watson, 2002) absent from posterior margin of coxa 4; (5) reduced spine present on medial surface of coxa 5; (6) posterior margin of basis of pereopod 5 convex; (7) anterodistal lobe of coxa 7 wanting; (8) posterior margin of basis of pereopod 7 sparsely serrated along proximal half only; (9) pleonites 1-2 lacking dorsodistal spines; (10) anterodistal corner of epimeral plate 1 rounded; (11) exopod of uropod 3 longer than protopod; and (12) telson with terminal spine on each lobe. Although the new amphipod could be an alien species introduced from a distant tropical location with alien Caulerpa algae species, it is here regarded as an ancient Mediterranean element owing to its peracarid condition (i.e. reduced potential for dispersal), regressed visual apparatus, and crevicular-interstitial existence. The presumed presence of sternal gills in Nuuanu is rejected after demonstration of the coxal origin of the spiniform structures interpreted elsewhere as sternal gills.</t>
  </si>
  <si>
    <t>735-747</t>
  </si>
  <si>
    <t>Scientia Marina</t>
  </si>
  <si>
    <t>60017294;60017294</t>
  </si>
  <si>
    <t>7004718892;22133510900</t>
  </si>
  <si>
    <t>Jaume, Dami√†;Box, Antoni</t>
  </si>
  <si>
    <t>Esporlas</t>
  </si>
  <si>
    <t>CSIC-UIB - Instituto Mediterraneo de Estudios Avanzados (IMEDEA)</t>
  </si>
  <si>
    <t>Jaume D.</t>
  </si>
  <si>
    <t>A new species of Nuuanu (Amphipoda: Gammaridea: Melitidae) from shallow sandy bottoms of the Balearic Islands (W Mediterranean)</t>
  </si>
  <si>
    <t>10.3989/scimar.2006.70n4735</t>
  </si>
  <si>
    <t>2-s2.0-33845972637</t>
  </si>
  <si>
    <t>['small antennas', 'good performance', 'bandwidth considerations', 'band antenna', 'achievable return']</t>
  </si>
  <si>
    <t>GSM-1800 | GSM-900 | PIFA | Q-factor | Quadruple band | Small antenna</t>
  </si>
  <si>
    <t>After a brief overview concerning the fundamentals of small antennas the details of the development of a quadruple-band antenna for the GSM-frequency-bands are outlined. Bandwidth considerations in conjunction with the achievable return-loss are discussed. The shape of a broadband PIFA structure is presented and the design steps regarding simulation and measurement are described. Radiation efficiency measurements with a Wheeler-Cap measurement setup confirm the good performance of the quadruple-band antenna.</t>
  </si>
  <si>
    <t>210-214</t>
  </si>
  <si>
    <t>60028498;60028673;60028673;60028673</t>
  </si>
  <si>
    <t>6507267326;15758373300;15756977300;15757020500</t>
  </si>
  <si>
    <t>Kappen, F.;Schultze, R.;Braune, J.;Enderlein, J.</t>
  </si>
  <si>
    <t>Munich;Berlin</t>
  </si>
  <si>
    <t>Siemens AG;Fachhochschule f√ºr Technik und Wirtschaft Berlin</t>
  </si>
  <si>
    <t>60028673;60028498</t>
  </si>
  <si>
    <t>Kappen F.</t>
  </si>
  <si>
    <t>Design of a 850/900/1800/1900 MHz quadruple-band PIFA</t>
  </si>
  <si>
    <t>10.1515/FREQ.2006.60.11-12.210</t>
  </si>
  <si>
    <t>2-s2.0-33846003869</t>
  </si>
  <si>
    <t>European Space Agency</t>
  </si>
  <si>
    <t>17704/03/NL/CH</t>
  </si>
  <si>
    <t>ESA</t>
  </si>
  <si>
    <t>['transmitter power', 'time high', 'thermal transport', 'thermal switches', 'rights reserved', 'receiver share', 'power dissipation', 'module framework', 'modularized microsystem', 'latent heat', 'heat sink', 'ground station', 'first time', 'essential differences', 'electronics implementation', 'data rate', 'actuator material', '43 g', '114 kbps', '10 w', '1 mbps']</t>
  </si>
  <si>
    <t>A silicon-based integrated communications and thermal management microsystem qualifying for use on Nanospace-1, a modularized microsystem-based advanced integrated nanospacecraft, is presented. The transmitter and receiver share the same module framework with essential differences only in the electronics implementation. A data rate of 1 Mbps for the transmitter and 114 kbps for the receiver is accomplished with a transmitter power for the spacecraft and ground station of 2 and 10 W, respectively. Concurrent triple usage of paraffin as low loss antenna substrate, actuator material, and heat sink is designed and analyzed for the first time. On low-power or short-time high-power dissipation of heat from the electronics, energy is stored as latent heat in this phase-change material acting as a heat sink. Thermal transport through the module is initiated by actuation of thermal switches when 75 % of the paraffin's latent heat is consumed. A static thermal analysis reveals a thermal modulation factor of 5.6 between the on and off states of the thermal switches. The size of the module is 6.6 √ó 68 √ó 68 mm, and its weight is 43 g. Copyright ¬© 2006 by the American Institute ofAeronautics and Astronautics, Inc. All rights reserved.</t>
  </si>
  <si>
    <t>1377-1386</t>
  </si>
  <si>
    <t>60003858-60023238;60003858-60023238;60003858-60023238;60003858-60023238;60003858-60023238;60003858-60023238</t>
  </si>
  <si>
    <t>8926987800;55601879500;7202802538;7202427399;6602196442;6701582675</t>
  </si>
  <si>
    <t>Kratz, Henrik;Karlsson, Mikael;Eriksson, Anders;K√∂hler, Johan;Stenmark, Lars;Thornell, Greger</t>
  </si>
  <si>
    <t>Sweden;Sweden</t>
  </si>
  <si>
    <t>Uppsala;Uppsala</t>
  </si>
  <si>
    <t>Angstrom Laboratory;Uppsala Universitet</t>
  </si>
  <si>
    <t>60023238;60003858</t>
  </si>
  <si>
    <t>Kratz H.</t>
  </si>
  <si>
    <t>Design and modeling of a thermally regulated communications module for nanospacecraft</t>
  </si>
  <si>
    <t>10.2514/1.20398</t>
  </si>
  <si>
    <t>2-s2.0-33846119131</t>
  </si>
  <si>
    <t>IN-111602</t>
  </si>
  <si>
    <t>['¬© 2006', 'west rows', 'wave dipoles', 'sun passed', 'solar transits', 'mexico city', 'making observations', 'july 2004', 'ips ).', 'interplanetary scintillations', 'intended primarily', 'initial tests', 'dipole assembly', 'antenna pattern', 'amplification system', '65 mhz', '64 dipoles']</t>
  </si>
  <si>
    <t>Instruments and techniques | Interplanetary scintillation | Radiotelescopes | Space weather</t>
  </si>
  <si>
    <t>The Mexican Array Radio Telescope (MEXART) is intended primarily for making observations of interplanetary scintillations (IPS). It consists of a 64 √ó 64 array of full-wave dipoles, operating at 139.65 MHz. The dimensions of the array are 69 m √ó 139 m. This array is being built in the state of Michoacan, located 350 km north-west from Mexico city (lat. 19¬∞48‚Ä≤N, long. 101¬∞41‚Ä≤W and 1964 m above sea level). We describe the initial tests of the antenna pattern by measuring the solar transits during the epoch (June-July 2004) that the Sun passed very close to the observatory's zenith. Observations made using different east-west rows (64 dipoles) agrees with the predicted theoretical beam pattern. The differences in the gain measurements provide important information to correct some problems with the dipole assembly, baluns and amplification system. ¬© 2006.</t>
  </si>
  <si>
    <t>1824-1827</t>
  </si>
  <si>
    <t>60032442;60032442;60032442;100655437;100655437;60016593;60016593;60092760;60032442</t>
  </si>
  <si>
    <t>6602567458;36860873300;12243888500;15763362300;12244042400;57199444147;6603665245;55989795400;6603551627</t>
  </si>
  <si>
    <t>Gonz√°lez-Esparza, J. A.;Carrillo, A.;Andrade, E.;Sierra, P.;Vazquez, S.;Rodr√≠guez, C.;P√©rez-Enr√≠quez, R.;Kurtz, S.;Blanco-Cano, X.</t>
  </si>
  <si>
    <t>Mexico;Mexico;Mexico;Cuba</t>
  </si>
  <si>
    <t>Morelia;Ciudad de M√©xico;Juriquilla;Havana</t>
  </si>
  <si>
    <t>Instituto de Radioastronom√≠a y Astrof√≠sica;Universidad Nacional Aut√≥noma de M√©xico;Centro de Geociencias de la UNAM;Instituto de Geof√≠sica y Astronom√≠a</t>
  </si>
  <si>
    <t>60092760;60032442;60016593;100655437</t>
  </si>
  <si>
    <t>Gonz√°lez-Esparza J.A.</t>
  </si>
  <si>
    <t>Calibration and testing of the MEXART antenna using solar transits</t>
  </si>
  <si>
    <t>S027311770501135X</t>
  </si>
  <si>
    <t>10.1016/j.asr.2005.09.032</t>
  </si>
  <si>
    <t>2-s2.0-33846172342</t>
  </si>
  <si>
    <t>['wide range', 'slot arms', 'size reduction', 'single feed', 'salient feature', 'resonant frequencies', 'hexagonal slot', 'good matching', 'fundamental structure', 'bias voltage', 'added advantage', '485 ghz', '394 ghz', '30 v']</t>
  </si>
  <si>
    <t>The design of a compact, single feed, dual frequency dual polarized and electronically reconfigurable microstrip antenna, is presented in this paper. A square patch loaded with a hexagonal slot having extended slot arms constitutes the fundamental structure of the antenna. The tuning of the two resonant frequencies is realized by varying the effective electrical length of the slot arms by embedding varactor diodes across the slots. A high tuning range of 34.43% (1.037-1.394 GHz) and 9.27% (1.359-1.485 GHz) is achieved for the two operating frequencies respectively, when the bias voltage is varied from 0 to -30 V. The salient feature of this design is that it uses no matching networks even though the resonant frequencies are tuned in a wide range with good matching below -10dB. The antenna has an added advantage of size reduction up to 80.11% and 65.69% for the two operating frequencies compared to conventional rectangular patches.</t>
  </si>
  <si>
    <t>197-205</t>
  </si>
  <si>
    <t>60031544;60031544;60031544;60031544;60031544</t>
  </si>
  <si>
    <t>8336585300;8716291600;7004362848;57218539158;7006249330</t>
  </si>
  <si>
    <t>Shynu, S. V.;Augustin, G.;Aanandan, C. K.;Mohanan, P.;Vasudevan, K.</t>
  </si>
  <si>
    <t>Kochi</t>
  </si>
  <si>
    <t>Cochin University of Science and Technology</t>
  </si>
  <si>
    <t>Shynu S.V.</t>
  </si>
  <si>
    <t>Design of compact reconfigurable dual frequency microstrip antennas using varactor diodes</t>
  </si>
  <si>
    <t>10.2528/PIER05120101</t>
  </si>
  <si>
    <t>2-s2.0-33846217714</t>
  </si>
  <si>
    <t>['second order', 'scattering effects', 'receiving segment', 'provide solutions', 'phase function', 'penetrating inside', 'particularly suitable', 'multiple scattering', 'model accounts', 'ground based', 'gaussian antennas', 'evaluating multiple', 'copolar intensity', 'backscattering enhancement', 'antenna pattern', 'antenna footprint', 'analytical methods']</t>
  </si>
  <si>
    <t>A numerical model based on the Monte Carlo solution of the vector radiative transfer equation has been adopted to simulate radar signals. The model accounts for general radar configurations such as airborne/ spaceborne/ground based and monostatic/bistatic and includes the polarization and the antenna pattern as particularly relevant features. Except for contributions from the backscattering enhancement, the model is particularly suitable for evaluating multiple-scattering effects. It has been validated against some analytical methods that provide solutions for the first and second order of scattering of the copolar intensity for pencil-beam/Gaussian antennas in the transmitting/ receiving segment. The model has been applied to evaluate the multiple scattering when penetrating inside a uniform hydrometeor layer. In particular, the impact of the phase function, the range-dependent scattering optical thickness, and the effects of the antenna footprint are considered. ¬© 2006 American Meteorological Society.</t>
  </si>
  <si>
    <t>1634-1647</t>
  </si>
  <si>
    <t>Journal of Applied Meteorology and Climatology</t>
  </si>
  <si>
    <t>60007493;60023571;60007493</t>
  </si>
  <si>
    <t>9537045600;35608308400;7004167838</t>
  </si>
  <si>
    <t>Battaglia, Alessandro;Ajewole, M. O.;Simmer, C.</t>
  </si>
  <si>
    <t>Nigeria;Germany</t>
  </si>
  <si>
    <t>Akure;Bonn</t>
  </si>
  <si>
    <t>Federal University of Technology, Akure;Universit√§t Bonn</t>
  </si>
  <si>
    <t>60023571;60007493</t>
  </si>
  <si>
    <t>Battaglia A.</t>
  </si>
  <si>
    <t>Evaluation of radar multiple-scattering effects from a GPM perspective. Part I: Model description and validation</t>
  </si>
  <si>
    <t>10.1175/JAM2424.1</t>
  </si>
  <si>
    <t>2-s2.0-33846223462</t>
  </si>
  <si>
    <t>['near fields', 'may use', 'local coordinates', 'hankel function', 'electromagnetic fields', 'dielectric cylinders', 'bessel functions']</t>
  </si>
  <si>
    <t>Electromagnetic Scattering problem by multiple metamaterial cylinders are studied. A formulation for coating conducting cylinders by metamaterial is presented. The formulation is based on the expansion of electromagnetic fields by Bessel functions in local cylindrical coordinates and then transformation from local coordinates to others using addition theorem of Hankel function. Near fields and scattering cross sections for metamaterial and dielectric cylinders are studied and compared to each other. We have shown that an array of metamaterial cylinders increases forward scattering cross section which may use to increase the directivity of antennas.</t>
  </si>
  <si>
    <t>165-177</t>
  </si>
  <si>
    <t>60033154;60033154</t>
  </si>
  <si>
    <t>56374022000;7005104207</t>
  </si>
  <si>
    <t>Shooshtari, A.;Sebak, A. R.</t>
  </si>
  <si>
    <t>Montreal</t>
  </si>
  <si>
    <t>Concordia University</t>
  </si>
  <si>
    <t>Shooshtari A.</t>
  </si>
  <si>
    <t>Electromagnetic scattering by parallel metamaterial cylinders</t>
  </si>
  <si>
    <t>10.2528/PIER05071103</t>
  </si>
  <si>
    <t>2-s2.0-33846278966</t>
  </si>
  <si>
    <t>['realize congregating', 'radiation energy', 'new method', 'metamaterial structure', 'electromagnetic characteristics', 'antenna increases', 'also compared']</t>
  </si>
  <si>
    <t>A new method to improve the gain of circular waveguide array antenna with metamaterial structure is presented. The electromagnetic characteristics of metamaterial and circular waveguide antenna with metamaterial structure are studied by using numerical simulation method, which are also compared with those of the conventional circular waveguide antenna. The simulation and experimental results show that this method is effective and metamaterial structure can realize congregating the radiation energy, so the gain of the antenna increases while the side lobe level decreases.</t>
  </si>
  <si>
    <t>207-219</t>
  </si>
  <si>
    <t>60025578;60025578;60025578</t>
  </si>
  <si>
    <t>36072005200;55261544500;7403280923</t>
  </si>
  <si>
    <t>Li, B.;Wu, B.;Liang, C. H.</t>
  </si>
  <si>
    <t>Xidian University</t>
  </si>
  <si>
    <t>Li B.</t>
  </si>
  <si>
    <t>Study on high gain circular waveguide array antenna with metamaterial structure</t>
  </si>
  <si>
    <t>10.2528/PIER05121101</t>
  </si>
  <si>
    <t>2-s2.0-33846281530</t>
  </si>
  <si>
    <t>['video telephony', 'time guaranteed', 'supporting quality', 'perform better', 'loading statistics', 'economic technologies', 'critical issue', 'catv networks']</t>
  </si>
  <si>
    <t>Cable modem | Collision avoidance | Community antenna television (CATV) networks | Contention resolution | Data over cable service interface specification (DOCSIS) | Hybrid fiber coaxial (HFC)</t>
  </si>
  <si>
    <t>As the community antenna television (CATV) networks becomes ubiquitous, instead of constructing an entirely new broad-band network infrastructure, it has emerged as one of the rapid and economic technologies to interconnecting heterogeneous network to provide broadband access to subscribers. How to support ubiquitous real-time multimedia applications, especially in a heavy traffic environment, becomes a critical issue in modern CATV networks. In this paper, we propose a time guaranteed and efficient upstream minislots allocation algorithm for supporting quality-ofservice (QoS) traffic over data over cable service interface specification (DOCSIS) CATV networks to fulfill the needs of realtime interactive services, such as video telephony, video on demand (VOD), distance learning, and so on. The proposed adaptive fast expansion algorithm and the loading statistics with dynamic swapping algorithm have been shown to perform better than that of the multimedia cable network system (MCNS) DOCSIS. ¬© 2006 KICS.</t>
  </si>
  <si>
    <t>432-441</t>
  </si>
  <si>
    <t>60017511;60017511;60017511</t>
  </si>
  <si>
    <t>57220797787;7201967376;55909669400</t>
  </si>
  <si>
    <t>Lo, Chih Cheng;Lai, Hung Chang;Chen, Wen Shyen E.</t>
  </si>
  <si>
    <t>National Chung Hsing University</t>
  </si>
  <si>
    <t>Lo C.C.</t>
  </si>
  <si>
    <t>An adaptive fast expansion, loading statistics with dynamic swapping algorithm to support real time services over CATV networks</t>
  </si>
  <si>
    <t>10.1109/JCN.2006.6182791</t>
  </si>
  <si>
    <t>2-s2.0-33846299639</t>
  </si>
  <si>
    <t>2001AA123016</t>
  </si>
  <si>
    <t>['user space', 'user detector', 'user detection', 'turbo decoders', 'system performance', 'system capacity', 'stbc ),', 'soft multi', 'simulations show', 'relation among', 'receiver antennas', 'proposed gaussian', 'iterative multi', 'introducing co', 'fading channels', 'extrinsic information', 'channel users']</t>
  </si>
  <si>
    <t>Gaussian-forcing soft decision | Multi-user detection | STBC | Turbo channel decoding | Turbo processing</t>
  </si>
  <si>
    <t>To restrain the interference of co-channel users using space-time block coding (STBC), the proposed Gaussian-forcing soft decision multi-user detection (GFSDMUD) algorithm is applied in flat-fading channels by using the relation among the users' signals, which can enhance the capacity by introducing co-channel users. During iterations, extrinsic information is calculated and exchanged between a soft multi-user detector and a bank of turbo decoders to achieve refined estimates of the users' signals. The simulations show that the proposed iterative receiver techniques provide significant performance improvement around 2 dB over conventional noniterative methods. Furthermore, iterative multi-user space-time processing techniques offer substantial performance gains around 8 dB by adding the number of receiver antennas from 4 to 6, and the system performance can be enhanced by using this strategy in multi-user STBC systems, which is very important for enlarging the system capacity.</t>
  </si>
  <si>
    <t>60016930;112170025;60016930</t>
  </si>
  <si>
    <t>14325130500;57154806400;7407080091</t>
  </si>
  <si>
    <t>Jin, Yi Dan;Zhang, Feng;Wu, Wei Ling</t>
  </si>
  <si>
    <t>Beijing University of Posts and Telecommunications;Research Institute of China Mobile</t>
  </si>
  <si>
    <t>60016930;112170025</t>
  </si>
  <si>
    <t>Jin Y.D.</t>
  </si>
  <si>
    <t>Iterative multi-user detection and decoding for space-time block coding systems</t>
  </si>
  <si>
    <t>S1005888507600284</t>
  </si>
  <si>
    <t>10.1016/S1005-8885(07)60028-4</t>
  </si>
  <si>
    <t>2-s2.0-33846546141</t>
  </si>
  <si>
    <t>['unidirectional pattern', 'substrate parameters', 'resonant frequencies', 'prototype fabrication', 'narrow slots', 'maintaining dual', 'input impedance', 'hfss simulation', 'experimental measurement', 'design parameter', 'band characteristics', 'approximately 1']</t>
  </si>
  <si>
    <t>The resonant frequencies and input impedance of a microstrip-fed third order Hubert slot antenna, are studied as function of antenna and substrate parameters. A distinct dualband characteristic is observed. Findings from HFSS simulation are validated by prototype fabrication and experimental measurement. The two resonant frequencies maintain a ratio of approximately 1.4 for narrow slots. A design parameter, Lax is identified which needs to be about 0.80Œªg at the lowest operating frequency. The Hubert slot provides a unidirectional pattern when operated against a metallic ground plane while maintaining dual-band characteristics.</t>
  </si>
  <si>
    <t>60018179;60018179</t>
  </si>
  <si>
    <t>6504409676;7404486537</t>
  </si>
  <si>
    <t>Sayem, A. T.M.;Ali, M.</t>
  </si>
  <si>
    <t>Columbia</t>
  </si>
  <si>
    <t>University of South Carolina</t>
  </si>
  <si>
    <t>Sayem A.</t>
  </si>
  <si>
    <t>Characteristics of a microstrip-fed miniature printed Hilbert slot antenna</t>
  </si>
  <si>
    <t>10.2528/PIER05041801</t>
  </si>
  <si>
    <t>2-s2.0-33846597673</t>
  </si>
  <si>
    <t>['rectangular slot', 'numerical computations', 'functions pertaining', 'form convenient', 'expressed analytically', 'dyadic green', 'current source', 'compact form', 'analytical solution']</t>
  </si>
  <si>
    <t>An analytical solution for the radiation by a prolate hemispheroidal dielectric resonator antenna (DRA) over an infinite ground plane excited by a rectangular slot is presented. The dyadic Green's functions pertaining to a magnetic-current source are used in a form convenient for numerical computations. The dyadic Green's functions are then employed to formulate the electromagnetic fields radiated by the DRA. The electromagnetic far field is expressed analytically in a compact form. The far field patterns for different design parameters are computed and plotted.</t>
  </si>
  <si>
    <t>115-133</t>
  </si>
  <si>
    <t>57199942355;7005104207</t>
  </si>
  <si>
    <t>Song, Y.;Sebak, A. R.</t>
  </si>
  <si>
    <t>Song Y.</t>
  </si>
  <si>
    <t>Radiation pattern of aperture coupled prolate hemispheroidal dielectric resonator antenna</t>
  </si>
  <si>
    <t>10.2528/PIER05072804</t>
  </si>
  <si>
    <t>2-s2.0-33846642257</t>
  </si>
  <si>
    <t>['transmitting purposes', 'transmit information', 'retrodirective ability', 'proposed array', 'patterns confirm', 'outgoing signals', 'new kind', 'magnitude modulation', 'link gain', 'francis group', 'f pas', 'efficiency class', 'carry information', 'base station', 'analog adaptive', '120 ¬∞.']</t>
  </si>
  <si>
    <t>Circularly-polarisation (CP) | Class-F Power Amplifier (PA) | High-efficiency | Van Atta Analog Adaptive/Retrodirective Array</t>
  </si>
  <si>
    <t>A new kind of information carrying technology is proposed on the platform of a circularly-polarised Van Atta retrodirective (analog adaptive) array. Similar to the phase conjugated array but with lower design complexity, the proposed array exhibits retrodirectivity and can transmit information from the base station to the interrogator. In this paper, a dual-circularly-polarised antenna array that can isolate the incoming and outgoing signals is designed for both receiving and transmitting purposes. The radar-cross-section (RCS) patterns confirm the retrodirective ability with a wide scanning range of over 120¬∞. High-efficiency class-F power amplifiers (PAs) with low-noise driver amplifiers are employed to increase the link gain. A DC-DC converter provides not only a stable active bias for the class-F PAs but also information carrier for the outputs of class-F PAs with magnitude modulation. Without the need of a LO, the proposed array can modulate information source such that signal at the output of the amplifier can carry information. ¬© 2006 Taylor &amp; Francis Group, LLC.</t>
  </si>
  <si>
    <t>1023697X</t>
  </si>
  <si>
    <t>HKIE Transactions Hong Kong Institution of Engineers</t>
  </si>
  <si>
    <t>60013983;60013983;60013983</t>
  </si>
  <si>
    <t>24537246300;57226211426;55511318500</t>
  </si>
  <si>
    <t>Leung, Chiu;Quan, Xue;Hou, Chan Chi</t>
  </si>
  <si>
    <t>Leung C.</t>
  </si>
  <si>
    <t>A High Efficiency Circularly-polarised Van Atta Analog Adaptive Array for Full Duplex Communications</t>
  </si>
  <si>
    <t>10.1080/1023697X.2006.10668057</t>
  </si>
  <si>
    <t>2-s2.0-33846701390</t>
  </si>
  <si>
    <t>['specific problems', 'polarization mechanisms', 'gaussian distributions', 'computational results', 'computational framework', 'also distributions']</t>
  </si>
  <si>
    <t>Complex dielectric materials | Distributions of relaxation parameters and mechanisms | Electromagnetic interrogation | Inverse problems | Pulsed antenna source microwaves</t>
  </si>
  <si>
    <t>We consider electromagnetic interrogation problems for complex materials involving distributions of polarization mechanisms and also distributions for the parameters in these mechanisms. A theoretical and computational framework for such problems is given. Computational results for specific problems with multiple Debye mechanisms are given in the case of discrete, uniform, log-normal, and log-bi-Gaussian distributions. ¬© 2006 Brown University.</t>
  </si>
  <si>
    <t>749-795</t>
  </si>
  <si>
    <t>0033569X</t>
  </si>
  <si>
    <t>Quarterly of Applied Mathematics</t>
  </si>
  <si>
    <t>7102104096;57218434047</t>
  </si>
  <si>
    <t>Banks, H. T.;Gibson, N. L.</t>
  </si>
  <si>
    <t>Banks H.T.</t>
  </si>
  <si>
    <t>Electromagnetic inverse problems involving distributions of dielectric mechanisms and parameters</t>
  </si>
  <si>
    <t>10.1090/S0033-569X-06-01036-X</t>
  </si>
  <si>
    <t>2-s2.0-33846707852</t>
  </si>
  <si>
    <t>['uniporous chaetica', 'silver nitrate', 'sexual dimorphism', 'selective staining', 'prothoracic legs', 'francis group', 'fifth tarsomere', 'distal part', 'different organs', 'described based', 'chemosensilla located', 'chaetica type', 'busseola fusca']</t>
  </si>
  <si>
    <t>Africa | Gustatory electrophysiological recording | Host-plant selection | Scanning electron microscopy | Stem borer</t>
  </si>
  <si>
    <t>The number and distribution of chemosensilla located on different organs of Busseola fusca (Fuller) (Lepidoptera: Noctuidae) males and females are described based on observations using scanning electron microscopy, selective staining with silver nitrate, and gustatory electrophysiological recording. The antennae and the fifth tarsomere of the prothoracic legs of both sexes bear chemosensilla: uniporous chaetica and multiporous trichoidea sensilla. However, there is a sexual dimorphism in the number and size of sensilla on these organs. The distal part of the ovipositor has uniporous gustatory chemosensilla of the chaetica type. The involvement of these sensilla in oviposition site selection by B. fusca is discussed. ¬© 2006 Taylor &amp; Francis Group, LLC.</t>
  </si>
  <si>
    <t>403-412</t>
  </si>
  <si>
    <t>60051492;60051492;60106242;60106242;60051492;60106102;60106242</t>
  </si>
  <si>
    <t>6604017300;7801533497;6507579354;6701726136;6603723277;56505650900;55928718700</t>
  </si>
  <si>
    <t>Calatayud, Paul Andr√©;Chimtawi, Mathayo;Tauban, Dominique;Marion-Poll, Fr√©d√©ric;Le R√º, Bruno;Silvain, Jean Fran√ßois;Fr√©rot, Brigitte</t>
  </si>
  <si>
    <t>France;France;Kenya</t>
  </si>
  <si>
    <t>Versailles;Gif-sur-Yvette;Nairobi</t>
  </si>
  <si>
    <t>Physiologie de l'Insecte Signalisation et Communication;Evolution, G√©nomes, Comportement et Ecologie;International Centre of Insect Physiology and Ecology Nairobi</t>
  </si>
  <si>
    <t>60106242;60106102;60051492</t>
  </si>
  <si>
    <t>Calatayud P.A.</t>
  </si>
  <si>
    <t>Sexual dimorphism of antennal, tarsal and ovipositor chemosensilla in the African stemborer, Busseola fusca (Fuller) (Lepidoptera: Noctuidae)</t>
  </si>
  <si>
    <t>10.1080/00379271.2006.10697472</t>
  </si>
  <si>
    <t>2-s2.0-33846707891</t>
  </si>
  <si>
    <t>['waas cannot', 'surveyed position', 'quiet ionosphere', 'precision approaches', 'paper presents', 'lam concept']</t>
  </si>
  <si>
    <t>The FAA has investigated the feasibility of a Local Airport Monitor (LAM) using the Wide Area Augmentation System (WAAS) with Local Area Augmentation System (LAAS) avionics for Category I (CAT D precision approaches. This paper presents a simple LAM concept using position domain monitoring on the ground. A position solution using WAAS corrections with locally measured pseudoranges is compared to the surveyed position of the LAM reference antenna. If this position difference exceeds a threshold for any set of satellites the LAAS avionics might select, WAAS cannot be used for CAT I service. Availability of this LAM concept over CONUS is predicted to be 0.995 for a vertical alert limit (VAL) of 10 m with the optimal 24 GPS constellation. Operation of the method on real WAAS corrections and local pseudorange measurements gives 100 percent availability and no monitor false alarms with a current satellite constellation and a quiet ionosphere.</t>
  </si>
  <si>
    <t>97-108</t>
  </si>
  <si>
    <t>Navigation, Journal of the Institute of Navigation</t>
  </si>
  <si>
    <t>60012564;60012564;60012564</t>
  </si>
  <si>
    <t>7005321645;36891768200;7007024493</t>
  </si>
  <si>
    <t>Shively, Curtis A.;Niles, Rick;Hsiao, Thomas T.</t>
  </si>
  <si>
    <t>McLean</t>
  </si>
  <si>
    <t>MITRE Corporation</t>
  </si>
  <si>
    <t>Shively C.</t>
  </si>
  <si>
    <t>Performance and availability analysis of a simple local airport position domain monitor for WAAS</t>
  </si>
  <si>
    <t>10.1002/j.2161-4296.2006.tb00376.x</t>
  </si>
  <si>
    <t>2-s2.0-33846808945</t>
  </si>
  <si>
    <t>['unscented filter', 'spherical wavefronts', 'robust behavior', 'realistic simulations', 'pseudolite signals', 'much closer', 'moving cases', 'marquardt method', 'gps signals', 'filtering methods', 'deterministic solution', 'convergence comparison', 'available due']</t>
  </si>
  <si>
    <t>In this paper, new attitude determination algorithms using pseudolite signal phase measurements are developed and presented with realistic simulations. Pseudolite signals are used to replace GPS signals which are often not available due to blocking by nearby large structures, for example, a crew return vehicle under the International Space Station. A new observation model needs to be applied because spherical wavefronts are present for pseudolite signals, which are much closer to the antennas than GPS signals. Both static and filtering methods are developed. An iterative algorithm using the Levenberg-Marquardt method and a nonlinear Predictive filter provide a deterministic solution; however, they are not suitable for moving cases. Instead, the nonlinear Predictive filter, the extended Kalman filter and the Unscented filter using angular velocity measurements as well as pseudolite signal phase measurements are developed. In the convergence comparison, the Unscented filter and the Predictive filter show more robust behavior than that of the extended Kalman filter.</t>
  </si>
  <si>
    <t>121-133</t>
  </si>
  <si>
    <t>60068719;60032083</t>
  </si>
  <si>
    <t>55772374200;7004410458</t>
  </si>
  <si>
    <t>Park, Keun Joo;Crassidis, John L.</t>
  </si>
  <si>
    <t>Daejon;Buffalo</t>
  </si>
  <si>
    <t>Korea Aerospace Research Institute;University at Buffalo, The State University of New York</t>
  </si>
  <si>
    <t>Park K.J.</t>
  </si>
  <si>
    <t>Attitude determination methods using pseudolite signal phase measurements</t>
  </si>
  <si>
    <t>10.1002/j.2161-4296.2006.tb00378.x</t>
  </si>
  <si>
    <t>2-s2.0-33846840668</t>
  </si>
  <si>
    <t>['œîœ ±', 'œîœ ¥', '¬© 2006', 'vlbi phase', 'thus provides', 'thus allowing', 'sources separated', 'right ascension', 'referenced data', 'reference technique', 'reference mapping', 'reference map', 'pks 0528', 'phase connection', 'input model', 'improved position', 'hybrid map', 'compact steep', 'calibration technique', 'astronomical society', '9 m46s', '4 ¬∞.', '4 ghz', '3c 138', '05 h21m09s']</t>
  </si>
  <si>
    <t>Astrometry | Galaxies: active | Galaxies: quasars: individual (3C 138) | Radio continuum: galaxies | Techniques: interferometric</t>
  </si>
  <si>
    <t>We describe a phase-reference VLBI observation that was conducted at 15.4 GHz by fast-switching VLBA antennas between the compact steep-spectrum radio source 3C 138 and the quasar PKS 0528 + 134, which are about 4¬∞ away on the sky. By comparing the phase-reference mapping with the conventional hybrid mapping, we demonstrate the feasibility of high-precision astrometric measurements for sources separated by 4¬∞. VLBI phase-reference mapping preserves the relative phase information, and thus provides an accurate relative position between 3C 138 and PKS 0528 + 134 of ŒîŒ± = -9 m46s.531000 ¬± 0s.000003 and ŒîŒ¥ = 3¬∞6‚Ä≤26‚Ä≥.90311 ¬± 0‚Ä≥.00007 (J2000.0) in right ascension and declination, respectively. This gives an improved position of the nucleus (component A) of 3C 138 in J2000.0 to be RA = 05 h21m09s.885748 and Dec = 16¬∞38‚Ä≤ 22‚Ä≥.05261 under the assumption that the position of calibrator PKS 0528 + 134 is correct. We further made a hybrid map by performing several iterations of CLEAN and self-calibration on the phase-referenced data with the phase-reference map as an input model for the first phase self-calibration. Compared with the hybrid map from the limited visibility data directly obtained from fringe fitting 3C 138 data, this map has a similar dynamic range, but a higher angular resolution. Therefore, the phase-reference technique is not only a means of phase connection, but also a means of increasing the phase coherence time, and thus allowing the self-calibration technique to be applied to much weaker sources. ¬© 2006. Astronomical Society of Japan.</t>
  </si>
  <si>
    <t>1033-1037</t>
  </si>
  <si>
    <t>Publications of the Astronomical Society of Japan</t>
  </si>
  <si>
    <t>60032168-60019118;60032168;60032168-60019118;60032168-60027363;60032168-60027363</t>
  </si>
  <si>
    <t>7403324447;56240613000;25641099200;57209544157;35263818500</t>
  </si>
  <si>
    <t>Shen, Zhi Qiang;Shang, Lin Lin;Jiang, Dong Rong;Cai, Hong Bing;Chen, Xi</t>
  </si>
  <si>
    <t>Shanghai;Beijing;Hefei</t>
  </si>
  <si>
    <t>Shanghai Astronomical Observatory Chinese Academy of Sciences;University of Chinese Academy of Sciences;University of Science and Technology of China</t>
  </si>
  <si>
    <t>60032168;60027363;60019118</t>
  </si>
  <si>
    <t>Shen Z.</t>
  </si>
  <si>
    <t>Phase-reference VLBI observations of the compact steep-spectrum source 3C 138</t>
  </si>
  <si>
    <t>10.1093/pasj/58.6.1033</t>
  </si>
  <si>
    <t>2-s2.0-33846874997</t>
  </si>
  <si>
    <t>Natural Sciences and Engineering Research Council of Canada</t>
  </si>
  <si>
    <t>GF-18-2000-SFU-8</t>
  </si>
  <si>
    <t>NSERC</t>
  </si>
  <si>
    <t>['single injection', 'range attraction', 'pheromone components', 'male antennae', 'gc detection', 'four components', 'fanning responses', 'fanning behavior', 'elicits wing', 'elicit short', 'electroantennographic detection', 'detection threshold', 'components revealed', 'components remained', 'business media', 'body extract', 'abdominal tip']</t>
  </si>
  <si>
    <t>Braconidae | Close-range sex pheromone | Glyptapanteles flavicoxis | Hymenoptera | Lymantria dispar | Parasitoid | Wing fanning</t>
  </si>
  <si>
    <t>Females of the parasitic wasp Glyptapanteles flavicoxis (Hymenoptera: Braconidae) deposit a close-range sex pheromone from their abdominal tip that attracts conspecific males and elicits wing-fanning behavior. In this study, we isolated the pheromone components and determined their role in the males' behavior. In coupled gas chromatographic-electroantennographic detection (GC-EAD) analyses of the females' body extract, four components (below GC detection) elicited strong responses from male antennae. Monitored by GC-EAD, the components were separated by flash silica gel and high-performance liquid chromatography. Y-tube olfactometer experiments with one or more components revealed that all are necessary to elicit short-range attraction and wing-fanning responses by males. These components remained below detection threshold of the mass spectrometer (‚àº10 pg) even when 4500 female equivalents were analyzed in a single injection, which attests to the potency of the pheromone and the insects' sensitivity to it. ¬© 2006 Springer Science + Business Media, Inc.</t>
  </si>
  <si>
    <t>1539-1554</t>
  </si>
  <si>
    <t>60018491;60018491;60014987;60018491</t>
  </si>
  <si>
    <t>14522164600;7006335669;7102244271;7006196798</t>
  </si>
  <si>
    <t>Danci, Adela;Gries, Regine;Schaefer, Paul W.;Gries, Gerhard</t>
  </si>
  <si>
    <t>Burnaby;Newark</t>
  </si>
  <si>
    <t>Simon Fraser University;USDA ARS Beneficial Insects Introduction Research Unit</t>
  </si>
  <si>
    <t>60018491;60014987</t>
  </si>
  <si>
    <t>Danci A.</t>
  </si>
  <si>
    <t>Evidence for four-component close-range sex pheromone in the parasitic wasp Glyptapanteles flavicoxis</t>
  </si>
  <si>
    <t>10.1007/s10886-006-9068-1</t>
  </si>
  <si>
    <t>2-s2.0-33846913695</t>
  </si>
  <si>
    <t>['wideband antenna', 'shaped slots', 'producing band', 'notched characteristics', 'notched characteristic', 'inverted l', 'dual band', 'creating ultra']</t>
  </si>
  <si>
    <t>Frequency-notched antenna | Multiband antenna | Planar monopole antenna</t>
  </si>
  <si>
    <t>Wideband planar monopole antennas with dual band-notched characteristics are presented. The proposed antenna consists of a wideband planar monopole antenna and the multiple ‚à™-, ‚à©-, and inverted L-shaped slots, producing band-notched characteristics. In order to generate dual band-notched characteristic, we propose nine types of planar monopole antennas, which have two or three ‚à© (‚à™ or inverted L)-shaped slots in the radiator. This technique is suitable for creating ultra-wideband antenna with narrow frequency notches or for creating multibahd antennas. ¬© 2006 IEEE.</t>
  </si>
  <si>
    <t>2800-2805</t>
  </si>
  <si>
    <t>8873061600;55608723200;8873061300;55608574700</t>
  </si>
  <si>
    <t>Lee, Wang Sang;Kim, Dong Zo;Kim, Ki Jin;Yu, Jong Won</t>
  </si>
  <si>
    <t>Lee W.</t>
  </si>
  <si>
    <t>Wideband planar monopole antennas with dual band-notched characteristics</t>
  </si>
  <si>
    <t>10.1109/TMTT.2006.874895</t>
  </si>
  <si>
    <t>2-s2.0-33847338214</t>
  </si>
  <si>
    <t>['useful signal', 'proposed method', 'prescribed null', 'potential interferers', 'pattern synthesis', 'objectives functions', 'objective optimization', 'main beam', 'lobe pattern', 'lobe beamforming', 'efficient method', 'desired signal', 'beam patterns', 'array element', 'adaptive nulling']</t>
  </si>
  <si>
    <t>In this article, an efficient method for the pattern synthesis of the linear antenna arrays with the prescribed null and multi-lobe Beamforming is presented. Multi-lobe pattern and adaptive nulling of the pattern is achieved by controlling only the phase of each array element. The proposed method is based on the Sequential Quadratic Programming (SQP) algorithm and the linear antenna array synthesis was modelled as a multi-objective optimization problem. Multi-objective optimization is concerned with the maximization (or minimization) of a vector of objectives functions in the directions of desired signal that can be subject of a number of constraints (in our case, the constraints can be imposed as the null in the direction of interfering signal). To verify the validity of the technique, several illustrative examples of uniform excited array patterns with the main beam is placed in the direction of the useful signal and null is placed in the direction of potential interferers, and multi-beam patterns are demonstrated.</t>
  </si>
  <si>
    <t>95-106</t>
  </si>
  <si>
    <t>60008447;60008447;60068774</t>
  </si>
  <si>
    <t>15064440200;6601978312;57223375316</t>
  </si>
  <si>
    <t>Mouhamadou, M.;Vaudon, P.;Rammal, M.</t>
  </si>
  <si>
    <t>Lebanon;France</t>
  </si>
  <si>
    <t>Beirut;Limoges</t>
  </si>
  <si>
    <t>Universit√© Libanaise;Universite de Limoges</t>
  </si>
  <si>
    <t>60068774;60008447</t>
  </si>
  <si>
    <t>Mouhamadou M.</t>
  </si>
  <si>
    <t>Smart antenna array patterns synthesis: Null steering and multi-user beamforming by phase control</t>
  </si>
  <si>
    <t>10.2528/PIER05112801</t>
  </si>
  <si>
    <t>2-s2.0-33847347062</t>
  </si>
  <si>
    <t>['zone electric', 'various kinds', 'upper bounds', 'sourcescatterer system', 'source increases', 'simple source', 'scatterer exposed', 'resulting interrogations', 'rapidly increased', 'radiating sources', 'radiating source', 'radiated field', 'power dissipated', 'power absorbed', 'particular configurations', 'modal complexity', 'mobile phones', 'maximal power', 'lumped junction', 'lossy scatterers', 'lossy object', 'localized circuit', 'load factor', 'load configuration', 'last decade', 'junction matrixformalism', 'human beings', 'growing interest', 'given object', 'following question', 'finally provided', 'field regions', 'field pattern', 'field interactions', 'equivalent junction', 'electromagnetic waves', 'electromagnetic fields', 'dual interpretation', 'clearer insight', 'circuit model', 'bounds give', 'available power', 'analytical solution']</t>
  </si>
  <si>
    <t>Due to the proximity of mobile phones to users' heads and resulting interrogations on potential health effects, as well as to the development of promising medical applications of electromagnetic waves such as non-invasive RF Hyperthermia treatments, near-field interactions between antennas and lossy scatterers, such as human beings, have been a topic of growing interest over the last decade. More generally, for various kinds of radiating sources and targets, much scientific effort has been done to answer the following question in particular configurations: what is the minimal/maximal power that can be absorbed in a lossy object located in the reactive field region of an antenna? The aim of this paper is to propose a general and analytical solution to this problem, applicable to any sourcescatterer system. To this purpose, a method, allowing to describe power deposition mechanisms in near-field regions, is introduced. This approach is based on an equivalent junction/circuit model which is shown here to result from an appropriate modal expansion of the radiated field. The dual interpretation of this model in terms of localized circuit and lumped junction is used to demonstrate how trends and bounds in power absorption phenomena can be derived. Firstly, the analogy with the microwave circuit theory provides the concepts of available power and load factor for electromagnetic fields, which allow to highlight the parameters influencing power dissipation and to analyze consequent trends. Secondly, the junction matrixformalism is used to obtain analytical lower and upper bounds of the power absorbed in a lossy object, located in the near field region of any radiating source. Those bounds give a clearer insight of the relationship between the total radiated power due to the antenna and the minimal or maximal power potentially dissipated in any scatterer exposed to such a radiated field. An example of bounds in a simple source-load configuration is finally provided, showing the link, to be further investigated, between the near-zone electric-field pattern of the antenna and the total dissipated power. This example also suggests that the power dissipated in a given object can be rapidly increased or reduced as the modal complexity of the source increases.</t>
  </si>
  <si>
    <t>21-49</t>
  </si>
  <si>
    <t>60079061;60006662</t>
  </si>
  <si>
    <t>15841544200;56796502600</t>
  </si>
  <si>
    <t>Derat, B.;Bolomey, J. Ch</t>
  </si>
  <si>
    <t>Paris;Gif-sur-Yvette</t>
  </si>
  <si>
    <t>SAFRAN, France;SUPELEC Campus de Gif</t>
  </si>
  <si>
    <t>Derat B.</t>
  </si>
  <si>
    <t>Analytical lower and upper bounds of power absorption in near-field regions deduced from a modal-based equivalent junction model</t>
  </si>
  <si>
    <t>10.2528/PIER05062101</t>
  </si>
  <si>
    <t>2-s2.0-33847347721</t>
  </si>
  <si>
    <t>['whole band', 'transmitting responses', 'time domain', 'single frequency', 'propagation studies', 'multipath effects', 'aperture antennas', 'antenna receiving']</t>
  </si>
  <si>
    <t>Multipath effects | Ultra wide band | UWB antennas | UWB propagation</t>
  </si>
  <si>
    <t>The propagation of ultra wide band (UWB) signals through walls is analyzed. For this propagation studies, it is necessary to consider not only propagation at a single frequency but in the whole band. The UWB radar output signal is formed by both transmitter and antenna. The effects of antenna receiving and transmitting responses for various antenna types (such as small and aperture antennas) are studied in the frequency as well as time domain. Moreover, UWB radar output signals can be substantially affected due to electromagnetic wave propagation through walls and multipath effects.</t>
  </si>
  <si>
    <t>17-24</t>
  </si>
  <si>
    <t>Radioengineering</t>
  </si>
  <si>
    <t>60005809;60005809;60005809;60005809;60031627;60005809</t>
  </si>
  <si>
    <t>7004049425;6506508583;6602315378;6602732417;6602539416;14423938900</t>
  </si>
  <si>
    <t>Schejbal, Vladim√≠r;Bezou≈°ek, Pavel;ƒåerm√°k, Du≈°an;Nƒõmec, Zdenƒõk;Fi≈°er, Ond≈ôej;H√°jek, Martin</t>
  </si>
  <si>
    <t>Czech Republic;Czech Republic</t>
  </si>
  <si>
    <t>Prague;Pardubice</t>
  </si>
  <si>
    <t>Institute of Atmospheric Physics of the Academy of Sciences of the Czech Republic;University of Pardubice</t>
  </si>
  <si>
    <t>60031627;60005809</t>
  </si>
  <si>
    <t>Schejbal V.</t>
  </si>
  <si>
    <t>UWB propagation through walls</t>
  </si>
  <si>
    <t>2-s2.0-33847401633</t>
  </si>
  <si>
    <t>['return losses', 'radiation patterns', 'profile antenna', 'plane wave', 'phase reflection', 'normal incidence', 'hubert curve', 'ground plane', 'four types', 'amc surfaces', '45 ghz']</t>
  </si>
  <si>
    <t>This paper investigated comparatively the characteristics of four types of artificial magnetic conductor (AMC) surface, including a mushroom-like (electromagnetic band gap) EBG, uniplanar compact EBG (UC-EBG), Peano curve, and Hubert curve, as a ground plane for a low-profile antenna. The AMC surface structures are designed to have an in-phase reflection property for a plane wave of normal incidence in the vicinity of 2.45 GHz. The bandwidths of the in-phase reflection for the AMC surfaces and return losses, radiation patterns, and gains of the horizontal wire antennas on the AMC ground planes are all measured and compared with each other. The measured data show that all the AMC surfaces act as good ground planes for a low-profile antenna, yet the bandwidth and gain of the mushroom-like EBG structure are broader and larger, respectively, than those of the other structures.</t>
  </si>
  <si>
    <t>27-37</t>
  </si>
  <si>
    <t>60012704;60012704;60012704;60017776</t>
  </si>
  <si>
    <t>7201642006;57211667418;7006298844;57218643344</t>
  </si>
  <si>
    <t>Sohn, J. R.;Kim, K. Y.;Tae, H. S.;Lee, J. H.</t>
  </si>
  <si>
    <t>Seoul;Daegu</t>
  </si>
  <si>
    <t>Hongik University;Kyungpook National University</t>
  </si>
  <si>
    <t>60017776;60012704</t>
  </si>
  <si>
    <t>Sohn J.R.</t>
  </si>
  <si>
    <t>Comparative study on various artificial magnetic conductors for low-profile antenna</t>
  </si>
  <si>
    <t>10.2528/PIER06011701</t>
  </si>
  <si>
    <t>2-s2.0-33847406778</t>
  </si>
  <si>
    <t>['zinc porphyrin', 'zinc atom', 'working model', 'resolved emission', 'reaction centre', 'polar solvents', 'photosynthetic antenna', 'photophysical properties', 'newly synthesized', 'hole localizes', 'ground state', 'flexible bonds', 'electron localizes', 'coordinating reagents', 'conformational change', 'c60 moiety', 'c60 dyad']</t>
  </si>
  <si>
    <t>Fullerene | Photoinduced electron transfer | Zinc porphyrin</t>
  </si>
  <si>
    <t>Zinc porphyrin-fullerene-zinc porphyrin triad, in which two zinc porphyrin (ZnP) moieties and a fullerene (C60) moiety are linked by flexible bonds and which is intended to be a working model of the photosynthetic antenna-reaction centre, has been newly synthesized. Its photophysical properties have been investigated by both time-resolved emission and transient absorption techniques. Excitation of the zinc porphyrin moiety of the triad induced charge separation, generating the radical ion pair, in which the electron localizes on the C60 moiety and the hole localizes on the zinc porphyrin moiety. In polar solvents, the charge-separated states decayed with lifetimes of 300-600 ns returning to the ground state. Compared with ZnP-C60 dyad, ZnP-C60-ZnP triad showed longer lifetimes for the radical ion pair due to the conformation of the two ZnP moieties. The effects of the coordinating reagents on the zinc atom have been studied, with the expectation of conformational change of the two ZnP moieties with respect to C60. Copyright ¬© 2006 Society of Porphyrins &amp; Phthalocyanines.</t>
  </si>
  <si>
    <t>1380-1391</t>
  </si>
  <si>
    <t>Journal of Porphyrins and Phthalocyanines</t>
  </si>
  <si>
    <t>60008435-60025733;60014256;60014256;60008435;60008435;60008435;60014256</t>
  </si>
  <si>
    <t>6601992963;36930989100;6602680132;55228226300;35428320100;56843393400;35408575200</t>
  </si>
  <si>
    <t>El-Khouly, Mohamed E.;Hasegawa, Jun;Momotake, Atsuya;Sasaki, Mikio;Araki, Yasuyuki;Ito, Osamu;Arai, Tatsuo</t>
  </si>
  <si>
    <t>Kafr el-Sheikh;Tsukuba;Sendai</t>
  </si>
  <si>
    <t>Kafrelsheikh University;University of Tsukuba;Tohoku University</t>
  </si>
  <si>
    <t>60025733;60014256;60008435</t>
  </si>
  <si>
    <t>El-Khouly M.E.</t>
  </si>
  <si>
    <t>Intramolecular photoinduced processes of newly synthesized dual zinc porphyrin-fullerene triad with flexible linkers</t>
  </si>
  <si>
    <t>10.1142/S1088424606000752</t>
  </si>
  <si>
    <t>2-s2.0-33847409879</t>
  </si>
  <si>
    <t>Shanghai Education Development Foundation</t>
  </si>
  <si>
    <t>CityU 1114/05E</t>
  </si>
  <si>
    <t>SEDF</t>
  </si>
  <si>
    <t>['theoretical results', 'numerical simulations', 'global synchronization', 'existing results']</t>
  </si>
  <si>
    <t>Delayed neural networks | Global synchronization | Output coupling | State-coupling</t>
  </si>
  <si>
    <t>In this paper, we investigate global synchronization in an array of linearly coupled identical delayed neural networks. We consider the array with an arbitrary coupling matrix without assuming it to be symmetric, irreducible and diffusive. Moreover, we consider the array being connected through two different coupling schemes, state-coupling and output-coupling, respectively. For state-coupling, we derive a more general sufficient condition ensuring global synchronization, which is an extension of some existing results in the literature. For output-coupling, we derive a new sufficient condition for global synchronization. Numerical simulations are given to illustrate the theoretical results. ¬© World Scientific Publishing Company.</t>
  </si>
  <si>
    <t>3357-3368</t>
  </si>
  <si>
    <t>International Journal of Bifurcation and Chaos</t>
  </si>
  <si>
    <t>60025084;60013983</t>
  </si>
  <si>
    <t>8943716200;36012928800</t>
  </si>
  <si>
    <t>Lu, Hongtao;Chen, Guanrong</t>
  </si>
  <si>
    <t>China;Hong Kong</t>
  </si>
  <si>
    <t>Shanghai;Kowloon</t>
  </si>
  <si>
    <t>Shanghai Jiao Tong University;City University of Hong Kong</t>
  </si>
  <si>
    <t>Lu H.</t>
  </si>
  <si>
    <t>Global synchronization in an array of linearly coupled delayed neural networks with an arbitrary coupling matrix</t>
  </si>
  <si>
    <t>S0218127406016847</t>
  </si>
  <si>
    <t>10.1142/S0218127406016847</t>
  </si>
  <si>
    <t>2-s2.0-33847662965</t>
  </si>
  <si>
    <t>['various aspects', 'system performance', 'special emphasis', 'portable receivers', 'paper analyzes', 'offer dvb', 'modulation used', 'mobile reception', 'mobile receivers', 'handover procedures', 'germany using', 'dvb project', 'channel coding', 'case study', 'anywhere tv']</t>
  </si>
  <si>
    <t>Antenna diversity | Anywhere TV | Broadcast technology | Coded orthogonal frequency division multiplexing (COFDM) | DVB-T | Handover | Mobile reception | MRC | Network planning | Terrestrial TV</t>
  </si>
  <si>
    <t>Digital video broadcasting - terrestrial (DVB-T) is the name of the terrestrial transmission system which was developed by the DVB Project. DVB-T is in operation in many countries around the world. This paper analyzes the features of the system. It describes its capabilities with a special emphasis on mobile reception and looks at the introduction of DVB-T in Germany using the launch of DVB-T in this country as a case study. In order to analyze how an MPEG transport stream at the input of a DVB-T modulator is turned into a DVB-T signal, we consider the channel coding and modulation used. Then we look at various aspects of the system performance. The next section deals with mobile reception. Network planning issues, antenna diversity concepts for mobile receivers, and handover procedures will be considered. Finally, the introduction of DVB-T in Germany is presented as a case study. In contrast to various other countries Germany decided to offer DVB-T as a means of providing the "anywhere TV" experience. This implies that DVB-T signals can be received with mobile and portable receivers. In regions with DVB-T coverage analogue terrestrial TV services were discontinued just a few months after the launch of DVB-T. ¬© 2006 IEEE.</t>
  </si>
  <si>
    <t>183-192</t>
  </si>
  <si>
    <t>Proceedings of the IEEE</t>
  </si>
  <si>
    <t>100465146;100615436</t>
  </si>
  <si>
    <t>16039684200;6701606425</t>
  </si>
  <si>
    <t>Ladebusch, Uwe;Liss, Claudia A.</t>
  </si>
  <si>
    <t>Koln;Hamburg</t>
  </si>
  <si>
    <t>Westdeutscher Rundfunk;Norddeutscher Rundfunk</t>
  </si>
  <si>
    <t>100615436;100465146</t>
  </si>
  <si>
    <t>Ladebusch U.</t>
  </si>
  <si>
    <t>Terrestrial DVB (DVB-T): A broadcast technology for stationary portable and mobile use</t>
  </si>
  <si>
    <t>10.1109/JPROC.2005.861009</t>
  </si>
  <si>
    <t>2-s2.0-33847765893</t>
  </si>
  <si>
    <t>['tv signals', 'signal reception', 'service operate', 'provide performance', 'paper describes', 'interlaced scanning', 'feature differentiation', 'enable attractive', 'electrical interference', 'effectively even', 'difficult areas', 'associated standards']</t>
  </si>
  <si>
    <t>AC-3 | CRT | Digital television (DTV) | Display | Eight-level vestigial sideband (8-VSB) | Equalizer | Forward error correction | LCD | MPEG-2 | Multipath | Plasma display panel (PDP) | Receiver</t>
  </si>
  <si>
    <t>Receivers of broadcast digital television (DTV) service operate in an often difficult environment of electrical interference, multiple other TV signals in close frequency proximity, inultipatli, wide dynamic range input signals, and uncertain antenna choice and installation. Receivers must demodulate and decode the signal and optimize its processing for different display technologies - a process that can include format conversion between progressive and interlaced scanning and different screen pixel counts. Data that supports the new services enabled by digital transmission must be decoded and processed. Receiver designers must implement the required functions cost-effectively even as they strive to provide performance and feature differentiation from their competitors' products. This paper describes all of the DTV receiver functions and references the associated standards. Emphasis is given to the difficult areas of signal reception and demodulation and to sections of the receiver that enable attractive and recognizable consumer features. ¬© 2006 IEEE.</t>
  </si>
  <si>
    <t>119-146</t>
  </si>
  <si>
    <t>60000251-60098249;60000251-60074719;60000251-100846336;60000251-117576430;60000251-100592159;60000251-100846336;60000251-100379022</t>
  </si>
  <si>
    <t>57199674125;6701640016;6602520583;53872653400;6603107741;6506344562;6701782499</t>
  </si>
  <si>
    <t>Henderson, John G.N.;Bretl, Wayne E.;Deiss, Michael S.;Goldberg, Adam;Markwalter, Brian;Muterspaugh, Max;Touzni, Azzedine</t>
  </si>
  <si>
    <t>United States;United States;United States;United States;United States;United States;United States</t>
  </si>
  <si>
    <t>Tarrytown;Lincolnshire;New York;Fairfax;Indianapolis;Arlington;</t>
  </si>
  <si>
    <t>Hitachi America, Ltd.;Zenith Electronics Corporation;IEEE;Sharp Laboratories America;Thomson Inc.;Consumer Electronics Association;ATI Research Inc.</t>
  </si>
  <si>
    <t>60098249;60074719;60000251;117576430;100846336;100592159;100379022</t>
  </si>
  <si>
    <t>Henderson J.G.N.</t>
  </si>
  <si>
    <t>ATSC DTV receiver implementation</t>
  </si>
  <si>
    <t>10.1109/JPROC.2005.861023</t>
  </si>
  <si>
    <t>2-s2.0-33947096908</t>
  </si>
  <si>
    <t>['thus attractive', 'small size', 'single patch', 'shaped shot', 'proximity coupling', 'practical applications', 'polar levels', 'paper presents', 'main radiator', 'low cross', 'impedance bandwidth', 'ground plane', 'feed line', 'circular patch', 'broadband antenna', '26 %.', '20 db']</t>
  </si>
  <si>
    <t>This paper presents a simple broadband proximity-coupled microstrip patch antenna. A circular patch is used as the main radiator, and an H-shaped shot is cut in the ground plane below the feed line. A stepped-width microstrip line is used to feed the patch through proximity coupling. By using a single patch, the prototype antenna achieves an impedance bandwidth of 26%. Low cross-polar levels below -20 dB are observed in both E- and H-planes. The broadband antenna is planar, small size, simple in structure, low in cost, and easy to be fabricated, thus attractive for practical applications.</t>
  </si>
  <si>
    <t>119-130</t>
  </si>
  <si>
    <t>60004636;60004636</t>
  </si>
  <si>
    <t>7403257414;9239877500</t>
  </si>
  <si>
    <t>Gao, S.;Sambell, A.</t>
  </si>
  <si>
    <t>University of Northumbria</t>
  </si>
  <si>
    <t>Gao S.</t>
  </si>
  <si>
    <t>A simple broadband printed antenna</t>
  </si>
  <si>
    <t>10.2528/PIER05092603</t>
  </si>
  <si>
    <t>2-s2.0-33947097345</t>
  </si>
  <si>
    <t>['time delay', 'presented along', 'presentation demonstrates', 'pin switches', 'electronically steerable', 'earlier work', 'difference pattern', 'conceptual schematic']</t>
  </si>
  <si>
    <t>In this paper, a conceptual schematic for calibration of large phased array antenna is presented. Derived from an earlier work by the authors, the presentation demonstrates a simple yet innovative schematic of inserting time delay units with each element in the array which can be used to generate both SUM and DIFFERENCE pattern. Both these patterns are electronically steerable. The calibration is done using SUM-DIFFERENCE pattern. PIN switches are used to insert proper time delay units. Thus the schematic is completely programmable using a microcontroller to control the insertion of time delay. The details of the schematic is presented along with the generated antenna patterns.</t>
  </si>
  <si>
    <t>81-91</t>
  </si>
  <si>
    <t>100752953;60104116;60020825</t>
  </si>
  <si>
    <t>16038604200;55894496700;53868301300</t>
  </si>
  <si>
    <t>Alfred, Q. M.;Chakravarty, T.;Sanyal, S. K.</t>
  </si>
  <si>
    <t>India;India;India</t>
  </si>
  <si>
    <t>Solan;Kolkata;Burdwan</t>
  </si>
  <si>
    <t>Jaypee University of Information Technology, Solan;Jadavpur University;University Institute of Technology</t>
  </si>
  <si>
    <t>60104116;60020825;100752953</t>
  </si>
  <si>
    <t>Alfred Q.</t>
  </si>
  <si>
    <t>A novel schematic for calibration of large phased array antenna using programmable time-delay units</t>
  </si>
  <si>
    <t>10.2528/PIER06080301</t>
  </si>
  <si>
    <t>2-s2.0-33947102021</t>
  </si>
  <si>
    <t>['technique combined', 'spherical homogeneous', 'operating frequency', 'mom ),', 'mobile handset', 'input impedance', 'indeed related', 'helical antenna', 'genetic algorithms', 'final expression', 'dipole antennas', 'current study', 'close region', 'calculated peak', 'average sar', 'antenna structure', 'achieved regarding']</t>
  </si>
  <si>
    <t>The interaction of a helical antenna, mounted on a mobile handset, with a human head phantom is investigated in this paper. Using the Genetic Algorithms (GA) technique combined with the Method of Moments (MoM), an optimization of the antenna structure is achieved regarding the input impedance at the operating frequency. The Finite Difference Time Domain (FDTD) method is then applied to simulate the handset's function in the close region of a spherical homogeneous and heterogeneous head phantom. A formula, based on an application of an existing model proposed by Kuster and Balzano for dipole antennas, provides a rather accurate prediction of the induced Specific Absorption Rate (SAR) values in the human head due to the radiating helical antenna. The concept of relating the SAR to the current on the antenna is used in this study to formulate the final expression. Moreover, using the theory of regression, the results of the calculated peak or average SAR are correlated with the distance between the antenna and phantom and with the standing wave ratio (SWR) at the antenna feed point. Thus, the conception that the SAR is indeed related to the antenna operational parameters is reinforced by the outcome of the current study.</t>
  </si>
  <si>
    <t>309-327</t>
  </si>
  <si>
    <t>60002947;60002947;60002947;60002947</t>
  </si>
  <si>
    <t>6507548803;10044950700;6506240995;7003690777</t>
  </si>
  <si>
    <t>Kouveliotis, N. K.;Panagiotou, S. C.;Varlamos, P. K.;Capsalis, C. N.</t>
  </si>
  <si>
    <t>National Technical University of Athens</t>
  </si>
  <si>
    <t>Kouveliotis N.K.</t>
  </si>
  <si>
    <t>Theoretical approach of the interaction between a human head model and a mobile handset helical antenna using numerical methods</t>
  </si>
  <si>
    <t>10.2528/PIER06101901</t>
  </si>
  <si>
    <t>2-s2.0-33947105470</t>
  </si>
  <si>
    <t>['uncertainty limits', 'uncertainty estimation', 'test antenna', 'significantly simplify', 'secondary calibration', 'resulting data', 'reference antenna', 'presumed unknown', 'modified three', 'measured data', 'gain measurement', 'error limits', 'antenna method', 'absolute calibration', '8 ghz', '2 ghz']</t>
  </si>
  <si>
    <t>A modified three-antenna, gain measurement method is proposed to significantly simplify, and thereby to reduce the costs of, uncertainty estimation. Unlike the three-antenna method, the new method employs a standard antenna whose gains and uncertainty limits have been established through absolute calibration. The measurements are carried out as in the three-antenna method, with the reference antenna also analysed as presumed unknown. An overall uncertainty figure for the measurement is obtained only from the resulting data in conjunction with the uncertainty on the reference antenna gain values. The proposal is verified by using a rigorous experimental study on the gains of three pyramidal horns in the frequency range 5.8 GHz-8.2 GHz. First, the gains and error limits of the antennas are estimated by using the three-antenna method. One of the antennas is then used as reference antenna and the modified method employed on the measured data to determine the gains of a test antenna. It emerges that the new method substantially simplifies the secondary calibration and gain measurement of antennas.</t>
  </si>
  <si>
    <t>197-208</t>
  </si>
  <si>
    <t>Selvan, K. T.</t>
  </si>
  <si>
    <t>Malaysia</t>
  </si>
  <si>
    <t>Semenyih</t>
  </si>
  <si>
    <t>The University of Nottingham Malaysia Campus</t>
  </si>
  <si>
    <t>Selvan K.</t>
  </si>
  <si>
    <t>A modified three-antenna gain measurement method to simplify uncertainty estimation</t>
  </si>
  <si>
    <t>10.2528/PIER05072602</t>
  </si>
  <si>
    <t>2-s2.0-33947111326</t>
  </si>
  <si>
    <t>['two methods', 'transmissive circuits', 'take advantage', 'spectral domain', 'sd ),', 'radiating element', 'radiating component', 'possible radiating', 'pegp ).', 'pcmcia card', 'paper presents', 'optimization tool', 'opposite faces', 'obtained hybridizing', 'increased front', 'higp ),', 'geometrical dimensions', 'genetic algorithm', 'formulation developed', 'final design', 'e .,', 'designed antenna', 'antenna suitable', 'antenna performances', 'antenna mounted', 'antenna gain', 'active components', 'active circuitry', '4835ghz ).', '4 dbi', '4 4']</t>
  </si>
  <si>
    <t>This paper presents the design and implementation of an Active Integrated Antenna (AIA) using a Voltage Controlled Oscillator (VCO) for applications in the Industrial Scientific Medical band (2.4 4- 2.4835GHz). Surface Mounting Device (SMD) technology has been applied in the realization of the passive and active components, and low cost FR-4 dielectric slabs have been employed for the integration of the antenna and the active/transmissive circuits, residing, respectively, on the opposite faces of a Personal Computer Memory Card International Association (PCMCIA) card. The proposed layout makes use of a properly corrugated ground plane, i.e., a High Impedance Ground Plane (HIGP), to improve the antenna performances and to minimize the coupling between the radiating component and other possible radiating elements and/or electronic circuits residing nearby. The analysis and the design of the radiating element with the HIGP are based on a rigorous full wave Method of Moment (MoM) formulation developed in the Spectral Domain (SD), while the design of the active circuitry is developed through the commercial tool AWR Microwave Office. The final design of the component is obtained hybridizing the two methods and applying a Genetic Algorithm (GA) optimization tool in order to take advantage of the HIGP, while keeping the geometrical dimensions of the antenna suitable for mounting on a PCMCIA card, and maintaining the antenna performances acceptable. The measured results show the performances of the VCO, an antenna gain of 19.4 dBi and an increased front-to-back radiation ratio compared to the one of the same antenna mounted on a standard Perfect Electric Ground Plane (PEGP). This result, thus, demonstrates the minimization of the interferences between the designed antenna and other possible radiating and transmissive devices residing nearby.</t>
  </si>
  <si>
    <t>253-270</t>
  </si>
  <si>
    <t>60012630;60021976;60012630</t>
  </si>
  <si>
    <t>7004207954;7004147354;7006242275</t>
  </si>
  <si>
    <t>Bilotti, F.;Urbani, F.;Vegni, L.</t>
  </si>
  <si>
    <t>United States;Italy</t>
  </si>
  <si>
    <t>Brownsville;Rome</t>
  </si>
  <si>
    <t>University of Texas at Brownsville and Texas Southmost College;Universit√† degli Studi Roma Tre</t>
  </si>
  <si>
    <t>60021976;60012630</t>
  </si>
  <si>
    <t>Bilotti F.</t>
  </si>
  <si>
    <t>Design of an active integrated antenna for a PCMCIA card</t>
  </si>
  <si>
    <t>10.2528/PIER06012002</t>
  </si>
  <si>
    <t>2-s2.0-33947111329</t>
  </si>
  <si>
    <t>['strong effects', 'resonant conditions', 'present method', 'optimization scheme', 'numerical simulations', 'numerical simulation', 'modes propagating', 'input impedance', 'frequency range', 'ferrite toroid', 'ferrite substrate', 'ferrite post', 'ferrite losses', 'dynamic control', 'dispersive properties', 'biasing field', 'analysis since']</t>
  </si>
  <si>
    <t>Circularly symmetric patch antennas tuned by transversely magnetized lossy ferrite are studied. The circular and ring patch geometries printed on ferrite substrate or tuned by ferrite post and ferrite toroid are studied. Both saturated and partially magnetized ferrite are considered. Strong effects on the dispersive properties of modes propagating under the patch and in turn on the antenna resonant frequency and input impedance are observed when the ferrite losses are taken into account. The patch antennas resonance at a novel mode propagating in the traditionally assumed switch-off frequency range of negative effective permeability constitutes an essential original contribution of this work. In all cases the dynamic control of the patch resonant frequency through the DC-biasing field is investigated. The "perfect magnetic walls approximation" was employed in the analysis since it offers a valuable physical insight as well as simplified closed form expressions for the resonant conditions. These are used as engineering design formulas for an initial antenna design, which is in turn fine tuned with the aid of a numerical simulation-optimization scheme. The validity of the present method was verified through comparisons with published experimental results and numerical simulations.</t>
  </si>
  <si>
    <t>165-192</t>
  </si>
  <si>
    <t>60030988;60030988;60015331</t>
  </si>
  <si>
    <t>57213111958;7003999101;7005683394</t>
  </si>
  <si>
    <t>Mavridis, A. A.;Kyriacou, G. A.;Sahalos, J. N.</t>
  </si>
  <si>
    <t>Komotini;Thessaloniki</t>
  </si>
  <si>
    <t>Democritus University of Thrace;Aristotle University of Thessaloniki</t>
  </si>
  <si>
    <t>60030988;60015331</t>
  </si>
  <si>
    <t>Mavridis A.</t>
  </si>
  <si>
    <t>On the design of patch antennas tuned by transversely magnetized lossy ferrite including a novel resonating mode</t>
  </si>
  <si>
    <t>10.2528/PIER06041301</t>
  </si>
  <si>
    <t>2-s2.0-33947116800</t>
  </si>
  <si>
    <t>['reactive near', 'planar homogeneous', 'peak sar', 'peak 1', 'muscle ),', 'human tissues', 'human body', 'g sar', 'field region', 'different thicknesses', 'body models', '9 mm', '8 ghz']</t>
  </si>
  <si>
    <t>This paper presents electromagnetic energy absorption in the homogeneous and layered human body models due to body-worn UWB antennas, at frequencies of 3, 6 and 8 GHz. Typical small planar UWB antennas are used in this study: printed UWB disc monopole and UWB slot antenna. Distances of 2, 5 and 10mm (reactive near-field region) between antennas and human body were chosen, approximating realistic scenarios of operation in Wireless Body Area Networks. To approximate different parts of the human body, or body variations among different users, we compare results obtained for the planar homogeneous (muscle) model with those for three-layer body models (skin, fat and muscle), with different thicknesses of the skin (0.5-2mm) and fat (1-9 mm) tissue. For these body models we investigate the electromagnetic energy absorption mechanism by examining the peak 1-g SAR and peak SAR (without mass averaging). Based on our results we present and discuss new finding concerning the general electromagnetic energy absorption mechanism in human tissues under reactive near-fields exposure conditions.</t>
  </si>
  <si>
    <t>261-280</t>
  </si>
  <si>
    <t>60025858;60025858</t>
  </si>
  <si>
    <t>8548809600;6602860861</t>
  </si>
  <si>
    <t>Klemm, M.;Troester, G.</t>
  </si>
  <si>
    <t>Klemm M.</t>
  </si>
  <si>
    <t>EM energy absorption in the human body tissues due to UWB antennas</t>
  </si>
  <si>
    <t>10.2528/PIER06040601</t>
  </si>
  <si>
    <t>2-s2.0-33947119482</t>
  </si>
  <si>
    <t>['various configurations', 'shaped stubs', 'shaped stub', 'rectangular slot', 'proposed configurations', 'inverted f', 'impedance bandwidth', 'experimental results', 'despite using', 'coplanar waveguides', 'broad bandwidth', '40 %.']</t>
  </si>
  <si>
    <t>This paper investigates broadband planar antennas that consist of a wide rectangular slot with various tuning stubs. The antennas are fed by coplanar waveguides. Wide slots containing a, single tuning stub, V-shaped stubs, as well as inverted F-shaped stubs are investigated. Despite using a high dielectric constant substrate, the proposed antennas exhibit very broad bandwidth. They also have broadside bidirectional radiation. The radiation pattern stability with frequency for the various configurations is presented. One of the proposed configurations, the inverted F stub in a wide rectangular slot, produced very stable radiation patterns over its entire impedance bandwidth of about 40%. Also, an impedance bandwidth of 44% was obtained for the V-shaped stub in a rectangular slot. Simulations as well as experimental results are presented.</t>
  </si>
  <si>
    <t>199-212</t>
  </si>
  <si>
    <t>Saed, M. A.</t>
  </si>
  <si>
    <t>Broadband CPW-fed planar slot antennas with various tuning stubs</t>
  </si>
  <si>
    <t>10.2528/PIER06112703</t>
  </si>
  <si>
    <t>2-s2.0-33947120622</t>
  </si>
  <si>
    <t>['using micro', 'unique set', 'switching modules', 'switching module', 'switching algorithm', 'programmable beam', 'planar array', 'particular direction', 'driver circuit', 'delay lines', 'controller output', 'complete hemisphere', 'bit patterns', '49 directions']</t>
  </si>
  <si>
    <t>In this paper a programmable beam-switching algorithm for planar phased array antenna is presented. Using micro-controller the planar array can be steered over 49 directions over the complete hemisphere. Each element is connected to delay lines and switching module. The bits at micro-controller output after being amplified by driver circuit are fed to the switching modules which control the insertion of fixed phase tapering. Switching is performed on a unique set of delay lines to steer the beam in particular direction in the horizon. For high frequency application PIN diode is used as switch. In total 12 bits are used to select 49 beam positions with some bit patterns being redundant.</t>
  </si>
  <si>
    <t>187-196</t>
  </si>
  <si>
    <t>60020825;100613371;60103965</t>
  </si>
  <si>
    <t>53868301300;16038604200;55894496700</t>
  </si>
  <si>
    <t>Sanyal, S. K.;Alfred, Q. M.;Chakravarty, T.</t>
  </si>
  <si>
    <t>Kolkata;Kolkata;Durgapur</t>
  </si>
  <si>
    <t>Future Institute of Engineering and Management;Jadavpur University;Durgapur Institute of Advanced Technology and Management</t>
  </si>
  <si>
    <t>60103965;60020825;100613371</t>
  </si>
  <si>
    <t>Sanyal S.</t>
  </si>
  <si>
    <t>A novel beam-switching algorithm for programmable phased array antenna</t>
  </si>
  <si>
    <t>10.2528/PIER05122502</t>
  </si>
  <si>
    <t>2-s2.0-33947122087</t>
  </si>
  <si>
    <t>['rigorous proof', 'numerical examples', 'coupling problems', 'antenna radiation']</t>
  </si>
  <si>
    <t>The traditional magnetic field integral equation has been generalized to the study of antenna radiation and coupling problems with the feeding lines included. A rigorous proof of the uniqueness of the new magnetic field integral equation has been presented. Some numerical examples have been expounded to demonstrate the validity of the new magnetic field integral equation formulation.</t>
  </si>
  <si>
    <t>153-170</t>
  </si>
  <si>
    <t>Geyi, W.</t>
  </si>
  <si>
    <t>Waterloo</t>
  </si>
  <si>
    <t>Research in Motion Limited</t>
  </si>
  <si>
    <t>Geyi W.</t>
  </si>
  <si>
    <t>New magnetic field integral equation for antenna system</t>
  </si>
  <si>
    <t>10.2528/pier06050201</t>
  </si>
  <si>
    <t>2-s2.0-33947124142</t>
  </si>
  <si>
    <t>['tmz modes', 'study shows', 'studied analytically', 'reflection coefficients', 'integral summation', 'cylindrical coordinate', 'analysis shows']</t>
  </si>
  <si>
    <t>The far-field radiation characteristics of an infinitesimal dipole embedded between two partially reflective surfaces (PRS) to obtain high directivity are studied analytically. The analysis is based on integral summation of spectral radiation fields of the source in cylindrical coordinate, so that we can find the effects of transmission and reflection coefficients of PRS on all components of primary radiation source. The analysis shows that due to the existence of TEz and TMz modes for horizontal dipole source, the effects of PRSs are different for each mode. Also, this study shows that by adjusting the spacing of the plates, it is possible to achieve high directive multibeam patterns.</t>
  </si>
  <si>
    <t>137-155</t>
  </si>
  <si>
    <t>60032053;60032053</t>
  </si>
  <si>
    <t>14052623100;14010150800</t>
  </si>
  <si>
    <t>Pirhadi, A.;Hakkak, M.</t>
  </si>
  <si>
    <t>Iran</t>
  </si>
  <si>
    <t>Tehran</t>
  </si>
  <si>
    <t>Tarbiat Modares University</t>
  </si>
  <si>
    <t>Pirhadi A.</t>
  </si>
  <si>
    <t>An analytical investigation of the radiation characteristics of infinitesimal dipole antenna embedded in partially reflective surfaces to obtain high directivity</t>
  </si>
  <si>
    <t>10.2528/PIER06081501</t>
  </si>
  <si>
    <t>2-s2.0-33947124512</t>
  </si>
  <si>
    <t>['wave spectra', 'hopping method', 'exploiting special', 'electromagnetic radiation']</t>
  </si>
  <si>
    <t>In this work the solution to the problem of electromagnetic radiation from (pre-) fractal antennas is performed by means of Plane-Wave field representation based on closed-form Fourier transforms of the self-similar current patterns. The generalization to the case of uniformly translating antennas is then accomplished through the Frame-Hopping Method by exploiting special-relativistic covariance properties of Plane-Wave spectra.</t>
  </si>
  <si>
    <t>60032350;60032350;60032350</t>
  </si>
  <si>
    <t>6507771694;6507770528;7005516148</t>
  </si>
  <si>
    <t>Arrighetti, W.;De Cupis, P.;Gerosa, G.</t>
  </si>
  <si>
    <t>Arrighetti W.</t>
  </si>
  <si>
    <t>Electromagnetic radiation from moving fractal sources: A Plane-Wave spectral approach</t>
  </si>
  <si>
    <t>10.2528/PIER05072001</t>
  </si>
  <si>
    <t>2-s2.0-33947127415</t>
  </si>
  <si>
    <t>['uniform arrangement', 'two cases', 'steering matrix', 'smaller number', 'sized arrays', 'sidelobe level', 'interesting features', 'interelement spacing', 'compared showing', 'array performance', 'array parameters', 'array configurations', '20 db']</t>
  </si>
  <si>
    <t>Concentric circular antenna array (CCAA) has interesting features over other array configurations. A uniform arrangement of elements is assumed where the interelement spacing is kept almost half of the wavelength and the array parameters such as the steering matrix and gain are determined. The array performance such as beam power pattern, sidelobe level and beamwidth are discussed in two cases of central element feeding. The two cases are compared showing the reduction in the sidelobe level to more than 20 dB in the case of central element feeding without extra signal processing especially for small-sized arrays that have smaller number of elements and rings.</t>
  </si>
  <si>
    <t>187-200</t>
  </si>
  <si>
    <t>60003419;60003419;60003419</t>
  </si>
  <si>
    <t>7005350912;6507211700;15764378100</t>
  </si>
  <si>
    <t>Dessouky, M.;Sharshar, H.;Albagory, Y.</t>
  </si>
  <si>
    <t>Egypt</t>
  </si>
  <si>
    <t>Shibin El Kom</t>
  </si>
  <si>
    <t>Minufiya University Faculty of Electronic Engineering</t>
  </si>
  <si>
    <t>Dessouky M.</t>
  </si>
  <si>
    <t>Efficient sidelobe reduction technique for small-sized concentric circular arrays</t>
  </si>
  <si>
    <t>10.2528/PIER06092503</t>
  </si>
  <si>
    <t>2-s2.0-33947127455</t>
  </si>
  <si>
    <t>['theoretical analysis', 'step way', 'simple step', 'paper presents', 'optimized parameters', 'optimization parameter', 'method technique', 'input impedance', 'included angle', 'important aspect', 'ga ).', 'element yagi', 'done using', 'dipole antenna', 'comparative results', 'asymmetric v']</t>
  </si>
  <si>
    <t>This paper presents an optimum design technique of an asymmetric V-dipole antenna and it's a three-element Yagi-Uda array using Genetic Algorithm (GA). The optimization parameter for the V-dipole is the directivity and that for the Yagi-Uda, array are the input impedance and directivity. The theoretical analysis has been done using a Moment-Method technique in a very simple step-by-step way, and subsequently the GA is applied for obtaining the optimized parameters. Comparative results are provided for 3-elements straight dipole Yagi and V-dipole Yagi array. Further, analysis for directivity with respect to included angle is given for the GA based optimization problem that gives an important aspect in the design of V-Yagi.</t>
  </si>
  <si>
    <t>137-156</t>
  </si>
  <si>
    <t>60020825;60020825;60020825-112348499</t>
  </si>
  <si>
    <t>6603790615;57196871142;16040105600</t>
  </si>
  <si>
    <t>Misra, I. S.;Chakrabarty, R. S.;Mangaraj, B. B.</t>
  </si>
  <si>
    <t>Kolkata;</t>
  </si>
  <si>
    <t>Jadavpur University;MPCCET</t>
  </si>
  <si>
    <t>60020825;112348499</t>
  </si>
  <si>
    <t>Misra I.</t>
  </si>
  <si>
    <t>Design, analysis and optimization of V-dipole and its three-element Yagi-Uda array</t>
  </si>
  <si>
    <t>10.2528/PIER06102604</t>
  </si>
  <si>
    <t>2-s2.0-33947128106</t>
  </si>
  <si>
    <t>['two approaches', 'tomographic images', 'significantly different', 'microwave signals', 'important aspect', 'imaging modality', 'early detection', 'dielectric permittivity', 'coupling medium', 'corn syrup', 'breast samples', 'breast cancer', '3000 mhz']</t>
  </si>
  <si>
    <t>Active microwave imaging is explored as an imaging modality for early detection of breast cancer. When exposed to microwaves, breast tumor exhibits electrical properties that are significantly different from that of healthy breast tissues. The two approaches of active microwave imaging -confocal microwave technique with measured reflected signals and microwave tomographic imaging with measured scattered signals are addressed here. Normal and malignant breast tissue samples of same person are subjected to study within 30 minutes of mastectomy. Corn syrup is used as coupling medium, as its dielectric parameters show good match with that of the normal breast tissue samples. As bandwidth of the transmitter is an important aspect in the time domain confocal microwave imaging approach, wideband bowtie antenna having 2:1 VSWR bandwidth of 46% is designed for the transmission and reception of microwave signals. Same antenna is used for microwave tomographic imaging too at the frequency of 3000 MHz. Experimentally obtained time domain results are substantiated by finite difference time domain (FDTD) analysis. 2-D tomographic images are reconstructed with the collected scattered data using distorted Born iterative method. Variations of dielectric permittivity in breast samples are distinguishable from the obtained permittivity profiles.</t>
  </si>
  <si>
    <t>149-169</t>
  </si>
  <si>
    <t>60031544;60031544;60031544;60031544;60031544;100328429</t>
  </si>
  <si>
    <t>6603106458;6603126612;7202874621;7004362848;7006666505;56209584600</t>
  </si>
  <si>
    <t>Bindu, G.;Lonappan, A.;Thomas, V.;Aanandan, C. K.;Mathew, K. T.;Abraham, S. J.</t>
  </si>
  <si>
    <t>Kochi;Kochi</t>
  </si>
  <si>
    <t>Cochin University of Science and Technology;Lourdes Hospital</t>
  </si>
  <si>
    <t>60031544;100328429</t>
  </si>
  <si>
    <t>Bindu G.</t>
  </si>
  <si>
    <t>Active microwave imaging for breast cancer detection</t>
  </si>
  <si>
    <t>10.2528/PIER05081802</t>
  </si>
  <si>
    <t>2-s2.0-33947129103</t>
  </si>
  <si>
    <t>['triangular shapes', 'three types', 'studied carefully', 'smaller area', 'sharp vertexes', 'round corners', 'radiation surfaces', 'positive effects', 'including quadrate', 'bowtie antennas', 'attached importance']</t>
  </si>
  <si>
    <t>In this paper, three types of novel bowtie antennas with round corners are presented and studied carefully, including quadrate, rounded-edge and triangular shapes, which have better return loss, flatter input impedance, more stable radiation patterns and smaller area at the same time. The effect of round corners is attached importance to due to their novelty. The conclusion is drawn that adding the round corners at the sharp vertexes of radiation surfaces can have positive effects on performances of not only bowtie antennas but also the others.</t>
  </si>
  <si>
    <t>179-195</t>
  </si>
  <si>
    <t>60005465;60005465</t>
  </si>
  <si>
    <t>57203224930;55276453500</t>
  </si>
  <si>
    <t>Qu, S. W.;Ruan, C. L.</t>
  </si>
  <si>
    <t>Qu S.</t>
  </si>
  <si>
    <t>Effect of round corners on bowtie antennas</t>
  </si>
  <si>
    <t>10.2528/PIER05072103</t>
  </si>
  <si>
    <t>2-s2.0-33947130123</t>
  </si>
  <si>
    <t>['used instead', 'telecommunication system', 'smart antennas', 'simplest type', 'results obtained', 'rapidly growing', 'radio environment', 'last years', 'interfering signals', 'antenna system', 'adaptive antennas']</t>
  </si>
  <si>
    <t>The technology of adaptive antennas is rapidly growing during the last years. It is true that switched beam antennas, the simplest type of smart antennas, may provide substantial benefits when implemented in a cellular mobile telephony system. The performance of a six-beam switched parasitic planar array, in terms of bit error rate (BER) measurement, is presented in this paper. The switched parasitic planar array is designed with the aid of genetic algorithms method. The antenna system is evaluated in a radio environment where interfering signals are present. The results obtained from the simulation are compared with respect to the ones when an omni directional antenna is used instead of the switched beam array, revealing that the performance of such a telecommunication system can be improved.</t>
  </si>
  <si>
    <t>88-106</t>
  </si>
  <si>
    <t>16023081800;6506240995;6603036390;7003690777</t>
  </si>
  <si>
    <t>Sotiriou, A. I.;Varlamos, P. K.;Trakadas, P. T.;Capsalis, C. N.</t>
  </si>
  <si>
    <t>Sotiriou A.I.</t>
  </si>
  <si>
    <t>Performance of a six-beam switched parasitic planar array under one path rayleigh fading environment</t>
  </si>
  <si>
    <t>10.2528/pier06020204</t>
  </si>
  <si>
    <t>2-s2.0-33947133124</t>
  </si>
  <si>
    <t>['urban areas', 'two methods', 'reduced compared', 'prototype hardware', 'passenger van', 'ofdm signals', 'ofdm reception', 'mrc ).', 'moving automobiles', 'mobile reception', 'many areas', 'inside surface', 'glass antennas', 'fft operation', 'fft diversity', 'diversity reception', 'branch signal', 'antenna elements']</t>
  </si>
  <si>
    <t>Adaptive array antenna | Digital terrestrial television broadcasting (DTTB) | Diversity reception | High definition television (HDTV) | ISDB-T | Mobile reception | OFDM</t>
  </si>
  <si>
    <t>Mobile reception of digital terrestrial broadcasting carrying an 18-Mb/s digital HDTV signals is achieved. The effect of diversity reception in moving automobiles for a 64 quadrature amplitude modulation - orthogonal frequency division multiplexing (QAM-OFDM) signal is investigated by prototype hardware. There are two methods for diversity reception of OFDM signals. The first is the Doppler compensation directivity control system. For this method, high-performance on-glass antennas and new diversity reception systems for OFDM reception have been developed to verify HDTV service availability in mobile reception environments. Novel horizontally polarized on-glass antennas suitable for DTV were developed. The antenna elements were printed on the inside surface of the rear window glass of a passenger van. OFDM signals received by the four antenna elements were weighted and combined using maximal ratio combining (MRC). The experiments were conducted in urban areas and they showed that employing diversity techniques would make HDTV mobile reception possible in many areas. The other method is post-FFT diversity. In the receiver, MRC is performed after an FFT operation on each branch signal. Experimental results show that accurate HDTV mobile reception can be achieved by using a four-branch MRC system. Also, the minimum usable electric field strength could be reduced compared with that of a single dipole antenna. ¬© 2006 IEEE.</t>
  </si>
  <si>
    <t>274-279</t>
  </si>
  <si>
    <t>60003416;60103907</t>
  </si>
  <si>
    <t>55243922800;7101830356</t>
  </si>
  <si>
    <t>Itoh, Nobuo;Tsuchida, Kenichi</t>
  </si>
  <si>
    <t>Tokyo;Aichi District</t>
  </si>
  <si>
    <t>Nippon Hoso Kyokai;Toyota Central Research Development Laboratory Inc</t>
  </si>
  <si>
    <t>60103907;60003416</t>
  </si>
  <si>
    <t>Itoh N.</t>
  </si>
  <si>
    <t>HDTV mobile reception in automobiles</t>
  </si>
  <si>
    <t>10.1109/JPROC.2005.859697</t>
  </si>
  <si>
    <t>2-s2.0-33947133180</t>
  </si>
  <si>
    <t>['various parameters', 'rigorous modeling', 'resonant radiation', 'potential applications', 'periodic boundary', 'high directivity', 'beam steering', 'antenna design']</t>
  </si>
  <si>
    <t>The rigorous modeling and analysis of electromagnetic wave transformation and radiation from the periodic boundary of metamaterial are presented. The nature of the phenomenon of resonant radiation and the influence of various parameters on it are investigated. The study is carried out with the objective of potential applications to antenna design. Simulated results show that very high directivity can be obtained and that beam steering can be achieved by adjusting proper parameters.</t>
  </si>
  <si>
    <t>60068535;60068535;60068535;60138276;100777741</t>
  </si>
  <si>
    <t>6602392107;57189227767;56036216400;6603931828;7004837460</t>
  </si>
  <si>
    <t>Melezhik, P.;Poyedinchuk, A.;Yashina, N.;Granet, G.;Ney, M.</t>
  </si>
  <si>
    <t>France;Ukraine;France</t>
  </si>
  <si>
    <t>Clermont-Ferrand;Kharkiv;Brest</t>
  </si>
  <si>
    <t>Universit√© Clermont Auvergne;O. Ya. Usikov Institute for Radiophysics and Electronics of the National Academy of Sciences of Ukraine;Laboratoire d'Electronique et des Syst√®mes de T√©l√© communications (LEST)</t>
  </si>
  <si>
    <t>60138276;60068535;100777741</t>
  </si>
  <si>
    <t>Melezhik P.</t>
  </si>
  <si>
    <t>Radiation from surface with periodic boundary of metamaterials excited by a current</t>
  </si>
  <si>
    <t>10.2528/PIER06072504</t>
  </si>
  <si>
    <t>2-s2.0-33947138131</t>
  </si>
  <si>
    <t>['wide band', 'two arrays', 'test results', 'round substrate', 'receiver antenna', 'radar system', 'radar front', 'patch arrays', 'good response', 'compact mada', 'also presented', '6mm diameter', '42 db', '25mm diameter']</t>
  </si>
  <si>
    <t>A kind of microstrip array double-antenna (MADA) and its corresponding radar front-end are presented in this paper. The double-antenna comprises two individual 4-patch arrays which are coplanar in a round substrate with 25mm diameter and are used as receiver antenna and transmitter antenna respectively in 36 GHz radar front-end. Both simulation and test results of the antenna are exhibited, which shows better isolation between two arrays below -42 dB in a wide band. Test results of radar front-end with MADA are also presented, from which we can see perfect performance the system has. With improvement of radar system, a more compact MADA with 18.6mm diameter is designed, fabricated and measured, which shows a good response.</t>
  </si>
  <si>
    <t>125-136</t>
  </si>
  <si>
    <t>60020880-60027363;60020880-60027363;60020880</t>
  </si>
  <si>
    <t>56597468000;57192595643;57206363719</t>
  </si>
  <si>
    <t>Cui, B.;Wang, C.;Sun, X. W.</t>
  </si>
  <si>
    <t>Beijing;Shanghai</t>
  </si>
  <si>
    <t>University of Chinese Academy of Sciences;Shanghai Institute of Microsystem and Information Technology Chinese Academy of Sciences</t>
  </si>
  <si>
    <t>60027363;60020880</t>
  </si>
  <si>
    <t>Cui B.</t>
  </si>
  <si>
    <t>Microstrip array double-antenna (MADA) technology applied in millimeter wave compact radar front-end</t>
  </si>
  <si>
    <t>10.2528/PIER06110902</t>
  </si>
  <si>
    <t>2-s2.0-33947138132</t>
  </si>
  <si>
    <t>['ula orientation', 'ucua ).', 'three dimensional', 'spatial multi', 'significant impact', 'significant effect', 'propagation environment', 'input multiple', 'fixed inter', 'element spacing', 'considered geometries', 'azimuthal plane', 'antenna elements', 'also investigated']</t>
  </si>
  <si>
    <t>Propagation environment and antenna array configuration have significant effect on spatial correlation properties of multiple-input multiple-output (MIMO) wireless communications channels. In this paper the effect of different antenna array geometries on MIMO channel properties is investigated in urban city street grid propagation environment. Four antenna array geometries with the same number of antenna elements and fixed inter-element spacing are considered, namely, uniform linear array (ULA), uniform circular array (UCA), uniform rectangular array (URA) and uniform cubic array (UCuA). The effect of ULA orientation in azimuthal plane on MIMO channel ergodic capacity is also investigated. Varying orientation angle from 0 to œÄ at the two communication ends is considered. The investigation is carried out based on three dimensional (3D) spatial multi-ray realistic propagation channel model covering different propagation types. It is shown that the antenna array geometry have significant impact on MIMO channel properties. Under different propagation scenarios the ULA shows superiority to the other considered geometries in terms of the ergodic channel capacity and number of spatial parallel channels. However, this superiority depends largely on the array azimuthal orientation.</t>
  </si>
  <si>
    <t>257-278</t>
  </si>
  <si>
    <t>15841765600;6701755936;6602189567</t>
  </si>
  <si>
    <t>Abouda, A. A.;El-Sallabi, H. M.;H√§ggman, S. G.</t>
  </si>
  <si>
    <t>Abouda A.</t>
  </si>
  <si>
    <t>Effect of antenna array geometry and ULA azimuthal orientation on MIMO channel properties in urban city street grid</t>
  </si>
  <si>
    <t>10.2528/PIER06050801</t>
  </si>
  <si>
    <t>2-s2.0-33947139631</t>
  </si>
  <si>
    <t>['transmitted signal', 'separate platforms', 'receiving antennas', 'received signal', 'paper presents', 'general case', 'distance transmitter', 'distance scene', 'completely modeled', 'companion paper', 'communication link', 'bistatic synthetic', 'bistatic configuration', 'aperture radar']</t>
  </si>
  <si>
    <t>Bistatic Synthetic: Aperture Radar (BISAR) is an active imaging system for which the transmitting and the receiving antennas are located on separate platforms. During its motion, the transmitting antenna emits towards the ground a burst of pulses at a frequency called Pulses Repetition Frequency. Every pulse affects an area of the ground after a propagation time proportional to the distance transmitter-scene. The bistatic receiving antenna receives a signal from the ground after a propagation time proportional to the distance scene-receiver. A communication link between the transmitter and the receiver is necessary to measure the phase of the received signal with respect to that of the transmitted signal. This paper presents, initially, the modeling of a moving polarimetric radar working in bistatic configuration. We propose to write the received signal as a function of time for the general case where the transmitter, the target and the receiver are moving. As BISAR and MONOSAR (Monostatic Synthetic Aperture Radar) geometry differ substantially, the BISAR temporal requirements are examined in detail. The radiolink is completely modeled. The companion paper is devoted to the development of two processing methods for bistatic radar imaging. Simulation and experimentation will be presented.</t>
  </si>
  <si>
    <t>39-65</t>
  </si>
  <si>
    <t>60105577;60105577;60000760</t>
  </si>
  <si>
    <t>16038574300;7004537102;6603893706</t>
  </si>
  <si>
    <t>Benkassem, M. J.;Saillard, J.;Khenchaf, A.</t>
  </si>
  <si>
    <t>Saint-Nazaire;Brest</t>
  </si>
  <si>
    <t>Institut de Recherche en Energie Electrique de Nantes Atlantique;ENSTA Bretagne</t>
  </si>
  <si>
    <t>60105577;60000760</t>
  </si>
  <si>
    <t>Benkassem M.J.</t>
  </si>
  <si>
    <t>BISAR mapping I. Theory and modelling</t>
  </si>
  <si>
    <t>10.2528/PIER05092201</t>
  </si>
  <si>
    <t>2-s2.0-33947141387</t>
  </si>
  <si>
    <t>['sensor depends', 'received voltage', 'load end', 'experimental data', 'emi measurement', 'electromagnetic interference', 'crucial issue', 'antenna surface', 'antenna factor']</t>
  </si>
  <si>
    <t>Electromagnetic Interference (EMI) is becoming a crucial issue in the era of modern electronic systems. For EMI measurement, it is required to place a sensor to receive the radiation from the equipment in a suitable test environment. The performance of the sensor depends on its Antenna Factor, which is the ratio of the incident electric field on the antenna surface to the received voltage at the load end. Here, a Method of Moment-based numerical technique has been used to evaluate the performance of a sensor in different test environments with different wave impedances. The evaluation of the sensor has been performed in terms of the Antenna Factor. The results are presented for free space environment of impedance 377Œ© and Gigahertz Transverse Electromagnetic (GTEM) Cell of characteristic impedance 50Œ©. The results show well agreement with experimental data.</t>
  </si>
  <si>
    <t>127-142</t>
  </si>
  <si>
    <t>60004750;60004750</t>
  </si>
  <si>
    <t>55478979800;7203035986</t>
  </si>
  <si>
    <t>Ghosh, S.;Chakrabarty, A.</t>
  </si>
  <si>
    <t>Kharagpur</t>
  </si>
  <si>
    <t>Indian Institute of Technology Kharagpur</t>
  </si>
  <si>
    <t>Ghosh S.</t>
  </si>
  <si>
    <t>Performance analysis of emi sensor in different test sites with different wave impedances</t>
  </si>
  <si>
    <t>10.2528/PIER06030101</t>
  </si>
  <si>
    <t>2-s2.0-33947144452</t>
  </si>
  <si>
    <t>['return loss', 'radiation patterns', 'radiation characteristics', 'paper discusses', 'low cross', 'loaded coplanar', 'linearly polarised', 'impedance bandwidth', 'experimental analysis', 'coplanar strip', 'centre frequency', 'antenna offers', '77 ghz']</t>
  </si>
  <si>
    <t>The paper discusses the experimental analysis on a cylindrical dielectric resonator antenna (DRA) with a parasitic conducting strip, loaded coplanar with the 50Œ© microstripline feed. The antenna offers an impedance bandwidth as high as 17.3.3% at a centre frequency of 2.77 GHz, as a result of the enhanced coupling produced by the coplanar strip. The return loss, impedance, polarization and radiation characteristics of the antenna are studied. The radiation patterns are broad and the low cross-polarisation levels confirm that the antenna is linearly polarised over the entire impedance bandwidth.</t>
  </si>
  <si>
    <t>143-152</t>
  </si>
  <si>
    <t>60031544;60031544;60031544;60031544</t>
  </si>
  <si>
    <t>26641993000;8837028700;9278869500;7006666505</t>
  </si>
  <si>
    <t>Kumar, A. V.P.;Hamsakutty, V.;Yohannan, J.;Mathew, K. T.</t>
  </si>
  <si>
    <t>Microstripline fed cylindrical dielectric resonator antenna with a coplanar parasitic strip</t>
  </si>
  <si>
    <t>10.2528/PIER05121301</t>
  </si>
  <si>
    <t>2-s2.0-33947145572</t>
  </si>
  <si>
    <t>['solved using', 'shown throughout', 'pocklington integro', 'pocklington equation', 'paper analyses', 'mathematical model', 'horizontal electrode', 'grounding system', 'frequency domain', 'differential equation', 'demanding case', 'also deals']</t>
  </si>
  <si>
    <t>In the Part I of this work general introduction to the transient impedance assessment of simple grounding systems has been presented. Part I also deals with the analysis of the vertical grounding electrode, while this paper analyses a more demanding case of the horizontal electrode. The mathematical model is based on the thin wire antenna theory featuring the Pocklington integro-differential equation. The Pocklington equation is solved using the Galerkin-Bubnov indirect Boundary Element Method. The details are available in Appendix. The formulation of the problem is posed in the frequency domain, while the corresponding transient response of the grounding system is obtained by means of the inverse Fourier transform. Some illustrative numerical results are shown throughout this work.</t>
  </si>
  <si>
    <t>167-189</t>
  </si>
  <si>
    <t>60006948;60006948</t>
  </si>
  <si>
    <t>7004103789;56024688500</t>
  </si>
  <si>
    <t>Poljak, D.;Doric, V.</t>
  </si>
  <si>
    <t>Croatia</t>
  </si>
  <si>
    <t>Split</t>
  </si>
  <si>
    <t>Sveuƒçili≈°te u Splitu</t>
  </si>
  <si>
    <t>Poljak D.</t>
  </si>
  <si>
    <t>Wire antenna model for transient analysis of simple grounding systems, part II: The horizontal grounding electrode</t>
  </si>
  <si>
    <t>10.2528/PIER06062102</t>
  </si>
  <si>
    <t>2-s2.0-33947145592</t>
  </si>
  <si>
    <t>['return loss', 'resonance load', 'electromagnetic bandgap', 'ebg superstrate', 'directivity enhancement']</t>
  </si>
  <si>
    <t>In this paper, the effect of Electromagnetic Bandgap (EBG) Superstrates on return loss of the Probe-Fed Microstrip Antenna (PFMA) has been examined. Originally the EBG superstrate layer made by Frequency Selective Surface (FSS) layers is used to increase the directivity of the PFMA, but to increase the efficiency of the whole structure including the PFMA and EBG superstrate it is necessary to have suitable impedance matching. In this paper the EBG superstrate as a resonance load to the primary radiation source (PFMA) and then by choosing the appropriate geometrical parameters of the structure we can obtain suitable impedance matching beside the directivity enhancement of the primary radiation source.</t>
  </si>
  <si>
    <t>60032053-60020850;60032053;60020850</t>
  </si>
  <si>
    <t>14052623100;14010150800;55404356800</t>
  </si>
  <si>
    <t>Pirhadi, A.;Hakkak, M.;Keshmiri, F.</t>
  </si>
  <si>
    <t>Iran;Iran</t>
  </si>
  <si>
    <t>Tehran;Tehran</t>
  </si>
  <si>
    <t>Tarbiat Modares University;Iran Telecommunication Research Center, Tehran</t>
  </si>
  <si>
    <t>60032053;60020850</t>
  </si>
  <si>
    <t>Using electromagnetic bandgap superstrate to enhance the bandwidth of probe-fed microstrip antenna</t>
  </si>
  <si>
    <t>10.2528/PIER06021801</t>
  </si>
  <si>
    <t>2-s2.0-33947146525</t>
  </si>
  <si>
    <t>['wideband synthesis', 'results show', 'rapid variations', 'paper presents', 'mutual coupling', 'interelement spacing', 'field mode', 'directional elements', 'almost identical']</t>
  </si>
  <si>
    <t>This paper presents an icosahedron-based spherical antenna array for phase mode processing. In this topology, the interelement spacing is almost identical. This feature is useful for three-dimensional beam scanning and for reducing the effects of mutual coupling. The use of directional elements in this array for wideband synthesis is discussed, and our results show that the use of such elements can overcome the limitations of rapid variations in the amplitude of the far-field mode over a wide frequency band and enable such array to synthesize wideband patterns.</t>
  </si>
  <si>
    <t>27-40</t>
  </si>
  <si>
    <t>60005510;60005510</t>
  </si>
  <si>
    <t>56301193300;7403365955</t>
  </si>
  <si>
    <t>Huang, M. D.;Tan, S. Y.</t>
  </si>
  <si>
    <t>Nanyang Technological University</t>
  </si>
  <si>
    <t>Huang M.</t>
  </si>
  <si>
    <t>An improved spherical antenna array for wideband phase mode processing</t>
  </si>
  <si>
    <t>10.2528/PIER06081101</t>
  </si>
  <si>
    <t>2-s2.0-33947150428</t>
  </si>
  <si>
    <t>['wide bandwidth', 'two elements', 'proposed antenna', 'one element', 'measured results', 'matched section', 'bandwidth enhancement', 'approximately 9', '12 %,']</t>
  </si>
  <si>
    <t>A novel microstrip antenna with wide bandwidth is presented. Two different radiating elements connected together through a matched section and are embedded on a single layer structure. This new structure offers a dual-band microstrip antenna. By controlling the two resonance frequencies of the two elements, a wide frequency bandwidth of approximately 9% has been achieved. A more bandwidth enhancement, up to 12%, has been achieved by adding two parasitic elements to one element of the proposed antenna. Fabrication and measurement of S 11 for the proposed antenna has been done. The measured results have been compared with the simulated results using commercial software HFSS version-8.0.</t>
  </si>
  <si>
    <t>311-317</t>
  </si>
  <si>
    <t>Abdelaziz, A. A.</t>
  </si>
  <si>
    <t>6th October</t>
  </si>
  <si>
    <t>Misr University for Science and Technology</t>
  </si>
  <si>
    <t>Abdelaziz A.</t>
  </si>
  <si>
    <t>Bandwidth enhancement of microstrip antenna</t>
  </si>
  <si>
    <t>10.2528/PIER06053001</t>
  </si>
  <si>
    <t>2-s2.0-33947152895</t>
  </si>
  <si>
    <t>['useful results', 'sleeve antenna', 'parasitic elements', 'driven element', 'driven dipole', 'band characteristic', 'analyzed using']</t>
  </si>
  <si>
    <t>The open-sleeve antenna is analyzed using the method of moment. Emphasis is given to the analysis of the VSWR of the antenna. The multi-band characteristic of the sleeve antenna are investigated. The 1st and the 3rd frequency bands come from the driven dipole, and the 2nd frequency band is due to the length of parasitic elements and the distance between the driven element and the parasitic elements. Some useful results are presented and discussed in this paper.</t>
  </si>
  <si>
    <t>135-148</t>
  </si>
  <si>
    <t>60017161;60017161</t>
  </si>
  <si>
    <t>14010585000;7102646632</t>
  </si>
  <si>
    <t>Li, J. Y.;Gan, Y. B.</t>
  </si>
  <si>
    <t>National University of Singapore</t>
  </si>
  <si>
    <t>Li J.</t>
  </si>
  <si>
    <t>Multi-band characteristic of open sleeve antenna</t>
  </si>
  <si>
    <t>10.2528/PIER05090301</t>
  </si>
  <si>
    <t>2-s2.0-33947153761</t>
  </si>
  <si>
    <t>['skillfully varying', 'proposed configuration', 'paper discusses', 'novel two', 'metal plate', 'impedance bandwidth', 'aspect ratio', 'appropriate structure']</t>
  </si>
  <si>
    <t>This paper discusses the analysis of a novel two-segment rectangular dielectric resonator antenna (DRA) for broadening of the impedance bandwidth. In the proposed configuration, two rectangular dielectric sections are used which are separated by a metal plate. With this configuration, it is possible to excite two adjacent resonant frequencies. Utilizing the two-segment thin DRA and skillfully varying its aspect ratio, an appropriate structure is obtained that illustrates more than 76.8% impedance bandwidth (for S11&gt;10dB) at 3.32-7.46 GHz frequency band.</t>
  </si>
  <si>
    <t>111-124</t>
  </si>
  <si>
    <t>60032053-60020850;60032053-60020850;60032053</t>
  </si>
  <si>
    <t>55921040500;14010150800;6602304894</t>
  </si>
  <si>
    <t>Rezaei, P.;Hakkak, M.;Forooraghi, K.</t>
  </si>
  <si>
    <t>Rezaei P.</t>
  </si>
  <si>
    <t>Design of wide-band dielectric resonator antenna with a two-segment structure</t>
  </si>
  <si>
    <t>10.2528/PIER06110701</t>
  </si>
  <si>
    <t>2-s2.0-33947155252</t>
  </si>
  <si>
    <t>['therapeutic heating', 'theoretical expressions', 'supports te10', 'special type', 'sar distributions', 'power width', 'nearly uniform', 'microwave energy', 'measured experimentally', 'lower resolution', 'loaded box', 'horn provides', 'horn designed', 'horn applicator', 'higher half', 'heating medium', 'experimental results', 'direct contact', 'computed theoretically', '915 mhz', '8714 et', '2450 mhz']</t>
  </si>
  <si>
    <t>A novel, potential and efficient microwave direct contact hyperthermia applicator referred to as water-loaded box-horn for therapeutic heating of bio-medium is designed and developed at 915 and 2450 MHz. Also, theoretical expressions for fields in bio-medium as produced by a direct contact box-horn applicator have been derived using plane wave spectral technique. The box-horn is a special type of dual mode horn antenna which supports TE10- and TE30-modes. Therefore, the aperture field distribution over the H-plane of the box-horn is nearly uniform which prevents steep temperature gradients in the heating medium. Water-loading of the box-horn provides a better impedance match to the bio-medium and hence better coupling of microwave energy into bio-medium. Also, it reduces the size of box-horn applicator considerably. The SAR distributions in bio-medium in direct contact with water-loaded box-horn have been computed theoretically with the developed analytical model and measured experimentally with the help of Agilent/HP vector network analyzer (8714 ET) at 915 and 2450 MHz. The theoretical and experimental results for SAR are in nearly in agreement with each other. It is investigated that higher penetration depth, lower power absorption coefficient and higher half-power width/depth or lower resolution in heating medium are found for box-horn designed at 915 MHz in comparison to those for box-horn designed at 2450 MHz.</t>
  </si>
  <si>
    <t>217-235</t>
  </si>
  <si>
    <t>60019106;60019106</t>
  </si>
  <si>
    <t>57206767464;57201871254</t>
  </si>
  <si>
    <t>Gupta, R. C.;Singh, S. P.</t>
  </si>
  <si>
    <t>Varanasi</t>
  </si>
  <si>
    <t>Indian Institute of Technology Banaras Hindu University</t>
  </si>
  <si>
    <t>Gupta R.C.</t>
  </si>
  <si>
    <t>Development and analysis of a microwave direct contact water-loaded box-horn applicator for therapeutic heating of bio-medium</t>
  </si>
  <si>
    <t>10.2528/PIER06031201</t>
  </si>
  <si>
    <t>2-s2.0-33947156230</t>
  </si>
  <si>
    <t>['parasitic elements', 'mutual coupling', 'fractal type', 'array performance']</t>
  </si>
  <si>
    <t>In this paper we investigate the effect of replacing the ordinary rectangular microstrip patches in a linear antenna array with fractal patch elements. It is shown that using fractal patches substantially decreases the Mutual Coupling between elements. The effects of fractal type, spacing between elements, feed point location and number of parasitic elements on array performance has been studied.</t>
  </si>
  <si>
    <t>41-49</t>
  </si>
  <si>
    <t>60007196;60000627;60016248</t>
  </si>
  <si>
    <t>16040734000;24474815100;14625228100</t>
  </si>
  <si>
    <t>Yousefzadeh, N.;Ghobadi, C.;Kamyab, M.</t>
  </si>
  <si>
    <t>Iran;Iran;Iran</t>
  </si>
  <si>
    <t>Tehran;Tehran;Urmia</t>
  </si>
  <si>
    <t>K. N. Toosi¬†University¬†of Technology;Islamic Azad University, South Tehran Branch;Urmia University</t>
  </si>
  <si>
    <t>60016248;60007196;60000627</t>
  </si>
  <si>
    <t>Yousefzadeh N.</t>
  </si>
  <si>
    <t>Consideration of Mutual Coupling in a microstrip patch array using fractal elements</t>
  </si>
  <si>
    <t>10.2528/PIER06081401</t>
  </si>
  <si>
    <t>2-s2.0-33947164213</t>
  </si>
  <si>
    <t>['specified levels', 'side lobes', 'radiation patterns', 'phase computation', 'phase calibration', 'paper presents', 'calculated patterns', 'antenna array', '10 ghz']</t>
  </si>
  <si>
    <t>This paper presents an experimental Phased Array Antenna System operating at 10 GHz. Geometry of the antenna array is cylindrical. Antenna element excitation phases are adjusted at the intermediate frequency stage. Antenna element excitation amplitudes are taken to be constant. A least squares technique is used for phase computation and radiation pattern synthesis. The obtained radiation patterns provide steerable main lobes and nulls at predefined directions including control of the side lobes at specified levels. Units of the system are presented in detail and their architecture is explained. A phase calibration is used to compensate the system. Measurements of radiation patterns are presented and are compared with calculated patterns.</t>
  </si>
  <si>
    <t>17-38</t>
  </si>
  <si>
    <t>60002947;60002947;60002947</t>
  </si>
  <si>
    <t>55310788500;7102355233;7102473576</t>
  </si>
  <si>
    <t>Athanasopoulos, N. C.;Uzunoglu, N. K.;Kanellopoulos, J. D.</t>
  </si>
  <si>
    <t>Athanasopoulos N.C.</t>
  </si>
  <si>
    <t>Development of a 10 GHz phased array cylindrical antenna system incorporating if phase processing</t>
  </si>
  <si>
    <t>10.2528/PIER05102403</t>
  </si>
  <si>
    <t>2-s2.0-33947168672</t>
  </si>
  <si>
    <t>['rectangular slot', 'matching band', 'impedance bandwidth', 'cpw ),', 'coplanar waveguide', 'back ratios', '120 %.', '10db ).', '(| s11']</t>
  </si>
  <si>
    <t>Wideband printed rectangular slot antennas backed with reflectors for unidirectional radiation patterns are investigated. A U-shaped tuning stub is used to improve the matching. Two different feeding mechanisms are introduced. A rectangular slot excited by microstrip line feed with a U-shaped tuning stub gives an impedance bandwidth of 110% (|S11| &lt; -10dB). When the rectangular slot is excited by a coplanar waveguide (CPW), it gives an impedance bandwidth of 120%. Both slot antennas radiate broadside across the matching band, with front-to-back ratios of 20dB.</t>
  </si>
  <si>
    <t>163-182</t>
  </si>
  <si>
    <t>60010491;60010491;60010491;60010491;60010491</t>
  </si>
  <si>
    <t>35569904600;7004922524;7501501369;35556538100;7006201067</t>
  </si>
  <si>
    <t>Chair, R.;Kishk, A. A.;Lee, K. F.;Smith, C. E.;Kajfez, D.</t>
  </si>
  <si>
    <t>University</t>
  </si>
  <si>
    <t>University of Mississippi</t>
  </si>
  <si>
    <t>Chair R.</t>
  </si>
  <si>
    <t>Microstrip line and CPW fed ultra wideband slot antennas with U-shaped tuning stub and reflector</t>
  </si>
  <si>
    <t>10.2528/PIER05060701</t>
  </si>
  <si>
    <t>2-s2.0-33947170937</t>
  </si>
  <si>
    <t>['vertical direction', 'structures constituted', 'results allow', 'removing one', 'multiple wires', 'metallic wires', 'line source', 'frequency band', 'focusing characteristics', 'directive radiation', 'cylindrical layers', 'considered infinite', 'cebg structure', 'analyzed numerically']</t>
  </si>
  <si>
    <t>The focusing characteristics of 2D-Cylindrical Electromagnetic Band Gap (CEBG) structures constituted of metallic wires and with defects are analyzed numerically for directive antennas application. The introduction of defects into the periodic structures consists of removing one or multiple wires. The simulations were carried out with a Finite Difference Time Domain (FDTD) code, where the excitation is a line source and the CEBG structure is considered infinite in the vertical direction. Numerical results showing the effects of the number of cylindrical layers and of the number of defects are presented and discussed. These results allow to determine the structures giving best focusing performance and to obtain the frequency band for directive radiation.</t>
  </si>
  <si>
    <t>89-103</t>
  </si>
  <si>
    <t>60105585;60105585;60105585</t>
  </si>
  <si>
    <t>22984476600;6603015731;6603795399</t>
  </si>
  <si>
    <t>Boutayeb, H.;Tarot, A. C.;Mahdjoubi, K.</t>
  </si>
  <si>
    <t>Focusing characteristics of a metallic cylindrical electromagnetic band gap structure with defects</t>
  </si>
  <si>
    <t>10.2528/PIER06100504</t>
  </si>
  <si>
    <t>2-s2.0-33947172421</t>
  </si>
  <si>
    <t>['tapered transition', 'small size', 'proposed antenna', 'planar microstrip', 'paper presents', 'one side', 'numerical analysis', 'impedance bandwidth', 'ground plane', 'feed line', 'adding two', 'adding slit', '28 ghz']</t>
  </si>
  <si>
    <t>This paper presents a planar microstrip-fed tab monopole antenna for ultra wideband wireless communications applications. The impedance bandwidth of the antenna is improved by adding slit in one side of the monopole, introducing a tapered transition between the monopole and the feed line, and adding two-step staircase notch in the ground plane. Numerical analysis for the antenna dimensional parameters using Ansoft HFSS is performed and presented. The proposed antenna has a small size of 16 √ó 19mm, and provides an ultra wide bandwidth from 2.8 to 28 GHz with low VSWR level and good radiation characteristics to satisfy the requirements of the current and future wireless communications systems.</t>
  </si>
  <si>
    <t>59-69</t>
  </si>
  <si>
    <t>Numerical analysis of a small ultra wideband microstrip-fed tap monopole antenna</t>
  </si>
  <si>
    <t>10.2528/PIER06082305</t>
  </si>
  <si>
    <t>2-s2.0-33947173663</t>
  </si>
  <si>
    <t>['variable technique', 'show effects', 'series green', 'resonant frequencies', 'parametric study', 'numerical simulations', 'numerical results', 'given feed', 'fields inside', 'different modes']</t>
  </si>
  <si>
    <t>In this paper the classical boundary value approach employing the separation of variable technique is used to analyze the properties of elliptic dielectric resonator antennas. In this approach, the fields inside the resonator are expanded in terms of Mathieu and modified Mathieu functions. Numerical results are given for resonant frequencies of different modes as well for fields distribution inside the resonator. Series Green's functions are used to calculate the fields inside the cavity and also far field patterns for a given feed. Using the Green's function method provides more accurate results compared to a pure cavity model technique. The analysis and design are verified through numerical simulations. A parametric study has been performed to show effects of the elliptical dielectric resonator antennas (EDRAs) parameters on far field patterns.</t>
  </si>
  <si>
    <t>81-98</t>
  </si>
  <si>
    <t>60033154;60033154;60005415</t>
  </si>
  <si>
    <t>6508157676;7005104207;6701577028</t>
  </si>
  <si>
    <t>Tadjalli, A.;Sebak, A.;Denidni, T.</t>
  </si>
  <si>
    <t>Tadjalli A.</t>
  </si>
  <si>
    <t>Resonance frequencies and far field patterns of elliptical dielectric resonator antenna: Analytical approach</t>
  </si>
  <si>
    <t>10.2528/PIER06060602</t>
  </si>
  <si>
    <t>2-s2.0-33947174156</t>
  </si>
  <si>
    <t>['wide bandwidth', 'theoretical model', 'radiation efficiency', 'present communication', 'patch sizes', 'input impedance', 'experimental results']</t>
  </si>
  <si>
    <t>Stacked microstrip antennas deserve special attention due to their advantageous properties like dual frequency operation and wide bandwidth. In the present communication a theoretical model for single stacked microstrip disc antenna, is proposed using extended cavity model. The method of analysis by this model is easier and intuitive than the full wave analysis. Single stacked microstrip disc antenna with co-axial feed locations at different radial positions is analyzed with this model taking different ratios of patch sizes. Antenna properties like return loss, input impedance, gain and radiation efficiency are calculated with the proposed model different cases and compared with the simulated and experimental results. The results are in fairly good agreement.</t>
  </si>
  <si>
    <t>287-308</t>
  </si>
  <si>
    <t>60104116;60104116;60104116</t>
  </si>
  <si>
    <t>57213340211;16039024900;55894496700</t>
  </si>
  <si>
    <t>Mahajan, M.;Khah, S. K.;Chakravarty, T.</t>
  </si>
  <si>
    <t>Solan</t>
  </si>
  <si>
    <t>Jaypee University of Information Technology, Solan</t>
  </si>
  <si>
    <t>Mahajan M.</t>
  </si>
  <si>
    <t>Extended cavity model analysis of stacked circular disc</t>
  </si>
  <si>
    <t>10.2528/PIER06101301</t>
  </si>
  <si>
    <t>2-s2.0-33947174158</t>
  </si>
  <si>
    <t>['quadratic subproblems', 'quadratic approximation', 'paper presents', 'nonlinear minimization', 'method transforms', 'lagrangian function', 'excitation phases', 'desired signal', 'computed using', 'cochannel interference', 'antennas arrays']</t>
  </si>
  <si>
    <t>The performance of mobile cellular radio networks is limited by the level of cochannel interference that can be tolerated. The use of antennas arrays is very helpful in enhancing the performance and capacity of the wireless communication system. This paper presents a method for antenna pattern synthesis that suppress multiple interfering narrow or wide band signals while receiving the desired signal by controlling only the phase. Excitation phases are computed using the Sequential Quadratic Programming (SQP) technique. This method transforms the nonlinear minimization (or maximization) problem to a sequence of quadratic subproblems, based on a quadratic approximation of the Lagrangian function.</t>
  </si>
  <si>
    <t>231-249</t>
  </si>
  <si>
    <t>60008447;60008447;60008447;60068774</t>
  </si>
  <si>
    <t>15064440200;56218932600;6601978312;57223375316</t>
  </si>
  <si>
    <t>Mouhamadou, M.;Armand, P.;Vaudon, P.;Rammal, M.</t>
  </si>
  <si>
    <t>Interference supression of the linear antenna arrays controlled by phase with use of SQP algorithm</t>
  </si>
  <si>
    <t>10.2528/pier05100603</t>
  </si>
  <si>
    <t>2-s2.0-33947176045</t>
  </si>
  <si>
    <t>['vertical electrode', 'transient impedance', 'reflection coefficient', 'principal advantage', 'point voltage', 'part ii', 'paper deals', 'obtained multiplying', 'mathematical modelmodel', 'injected current', 'horizontal electrode', 'grounding system', 'grounding electrode', 'frequency response', 'frequency domain', 'fourier transform', 'electrode surface', 'electric field', 'dissipative half', 'differential equation', 'demanding case', 'appearing within', 'account via']</t>
  </si>
  <si>
    <t>The paper deals with the transient impedance calculation for simple grounding systems. The mathematical modelmodel is based on the thin wire antenna theory. The formulation of the problem is posed in the frequency domain, while the corresponding transient response of the grounding system is obtained by means of the inverse Fourier transform. The current distribution induced along the grounding system due to an injected current is governed by the corresponding frequency domain Pocklington integro-differential equation. The influence of a dissipative half-space is taken into account via the reflection coefficient (RC) appearing within the integral equation kernel. The principal advantage of the RC approach versus rigorous Sommerfeld integral approach is simplicity of the formulation and significantly less computational cost. The Pocklington integral equation is solved by the Galerkin Bubnov indirect boundary element procedure thus providing the current distribution flowing along the grounding system. The outline of the Galerkin Bubnov indirect boundary element method is presented in Part II of this work. Expressing the electric field in terms of the current distribution along the electrodes the feed point voltage is obtained by integrating the normal field component from infinity to the electrode surface. The frequency dependent input impedance is then obtained as a ratio of feed-point voltage and the value of the injected lightning current. The frequency response of the grounding electrode is obtained multiplying the input impedance spectrum with Fourier transform of the injected current waveform. Finally, the transient impedance of the grounding system is calculated by means of the inverse Fourier transform. The vertical and horizontal grounding electrodes, as simple grounding systems, are analyzed in this work. The Part I of this work is related to the vertical electrode, while Part II deals with a more demanding case of horizontal electrode.</t>
  </si>
  <si>
    <t>149-166</t>
  </si>
  <si>
    <t>Wire antenna model for transient analysis of simple groundingsystems, part I: The vertical grounding electrode</t>
  </si>
  <si>
    <t>10.2528/PIER06062101</t>
  </si>
  <si>
    <t>2-s2.0-33947181355</t>
  </si>
  <si>
    <t>['wide class', 'volume modes', 'visible part', 'upper shieldings', 'two schemes', 'spectral domain', 'spectral amplitudes', 'solutions classified', 'side opened', 'radiation effect', 'proposed procedure', 'proposed e', 'professional full', 'preliminary part', 'possible applications', 'partial solution', 'normalization conditions', 'next part', 'model allows', 'modal analysis', 'microstrip line', 'mic lines', 'magnetic fields', 'iterative approach', 'invisible parts', 'hybrid eh', 'hr modes', 'g .,', 'discontinuities including', 'convenient classification', 'continuous spectrum', 'boundary conditions', 'also proposed']</t>
  </si>
  <si>
    <t>Spectral domain approach for continuous spectrum of wide class of microwave integrated circuit (MIC) lines is proposed. The continuous spectrum is treated as a continuum of so called hybrid radiation modes. They are the limits of volume modes of line in which lower and/or upper shieldings are moved to infinity. In the preliminary part of analysis a convenient classification of MIC lines into one-side opened and two-sides opened lines is introduced. The spectral domain representation of hybrid radiation modes is discussed in detail and boundary conditions for visible and invisible parts of spectrum are formulated. The normalization conditions in spectral domain are also proposed for both classes of lines. In the next part of paper an iterative approach in spectral domain is proposed for hr modes of one-side opened line. The boundary conditions for hybrid radiation modes are combined with spectral domain approach and the second order equation is formulated for unknown spectral amplitudes of electric or magnetic fields in visible part of spectrum. Two schemes of iteration are presented and they both lead to solutions classified as hybrid EH(y) and HE(y) modes. In the case of two-sides opened lines the solution is a sum of two partial solutions corresponding to symmetrical and unsymmetrical sources distributions. Each partial solution can be found by the iterative procedure proposed for one-side opened lines. The efficiency of proposed procedure was verified for the case of hybrid radiation modes of microstrip line. The results of calculations of amplitudes and phases of spectral amplitudes in visible spectrum part for examplary hybrid radiation modes are shown. As an example of an application of the hybrid radiation modes concept, the advanced cavity model of rectangular patch antenna is proposed. This model allows to calculate the parameters with acceptable precision nearly ten times faster than professional full-wave design tools. In the conclusion other possible applications of this approach are proposed e.g., in modal analysis of discontinuities including the radiation effect or 3D rectangular patch analysis.</t>
  </si>
  <si>
    <t>299-322</t>
  </si>
  <si>
    <t>Zieniutycz, W.</t>
  </si>
  <si>
    <t>Zieniutycz W.</t>
  </si>
  <si>
    <t>Hybrid radiation modes of microwave integrated circuit (MIC) lines - Theory and application</t>
  </si>
  <si>
    <t>10.2528/PIER05072102</t>
  </si>
  <si>
    <t>2-s2.0-33947183750</t>
  </si>
  <si>
    <t>['smart antenna', 'recent decade', 'principal reason', 'performance analysis', 'mobile communications', 'large increase', 'iit kharagpur', 'communication link', 'another type']</t>
  </si>
  <si>
    <t>The technology of Switched Beam Array Antenna for mobile communications has received enormous interest worldwide in recent decade. This type of smart antenna (another type is Adaptive Array Antenna) forms a pattern that adapts to the current radio conditions improving the communication link. The principal reason for applying Switched Beam Array Antenna is the possibility for a large increase in capacity and to introduce new services. The purpose of this paper is to give a performance analysis of Switch Beam Smart Antenna (SBSA) using micro strip patch elements with simulation results obtained by using CST Microwave Studio‚Ñ¢, in KCSTC of IIT Kharagpur. Copyright ¬© 2006 by the IETE.</t>
  </si>
  <si>
    <t>293-296</t>
  </si>
  <si>
    <t>IETE Technical Review (Institution of Electronics and Telecommunication Engineers, India)</t>
  </si>
  <si>
    <t>60004750;60004750;60004750;60004750</t>
  </si>
  <si>
    <t>57209314499;57194492985;56212993800;7203035986</t>
  </si>
  <si>
    <t>Mukhopadhyay, Mainak;Roy, Atanu;Sarkar, Binay Kumar;Chakrabarty, Ajay</t>
  </si>
  <si>
    <t>Mukhopadhyay M.</t>
  </si>
  <si>
    <t>Switched Beam Array Antenna for sectorized optimum power distribution into discrete localities of rural area</t>
  </si>
  <si>
    <t>10.1080/02564602.2006.11657957</t>
  </si>
  <si>
    <t>2-s2.0-33947184457</t>
  </si>
  <si>
    <t>['uncoupled dipoles', 'three types', 'selection combining', 'results show', 'pattern diversity', 'greatly reduces', 'dominant factor', 'diversity techniques', 'diversity gain', 'diversity configuration', 'dipole spacing', 'coupled dipoles', 'antenna diversity']</t>
  </si>
  <si>
    <t>Two parallel dipoles are assessed for antenna diversity. The three-dimensional radiation pattern is considered for signals correlation coefficient. The pattern analysis reveals that, depending on dipole spacing, three types of diversity techniques are generated: space, amplitude-pattern and phase-pattern diversity. The weighting of each technique in signals correlation coefficient mitigation is investigated. The results show that for closely spaced dipoles, the generated phasepattern diversity is the most dominant factor which greatly reduces the signals correlation coefficient. The diversity configuration is measured in a rich scattering environment. Results include signals correlation coefficient, diversity gain for selection combining and maximum ratio combining, effective diversity gain and antenna radiation efficiency can be demonstrated. We show that in rich multipath channel the minimum spatial distance, for effective diversity gain performance, is reduced from 0.5Œª for uncoupled dipoles to 0.15Œª for coupled dipoles.</t>
  </si>
  <si>
    <t>23-42</t>
  </si>
  <si>
    <t>Khaleghi, A.</t>
  </si>
  <si>
    <t>Gif-sur-Yvette</t>
  </si>
  <si>
    <t>SUPELEC Campus de Gif</t>
  </si>
  <si>
    <t>Khaleghi A.</t>
  </si>
  <si>
    <t>Diversity techniques with parallel dipole antennas: Radiation pattern analysis</t>
  </si>
  <si>
    <t>10.2528/PIER06062401</t>
  </si>
  <si>
    <t>2-s2.0-33947212989</t>
  </si>
  <si>
    <t>['similar applications', 'radiation performance', 'phase quantisation', 'performance appraisal', 'paper studies', 'manufacturing tolerances', 'array surface']</t>
  </si>
  <si>
    <t>This paper studies the performance appraisal of radiation performance of ultra low sidelobe level Active Phased Array Antennas in presence of Multilayer Flat Sandwich Radome. Further, the effect of errors introduced due to amplitude/phase quantisation and planarity of the array surface, on the radiation performance has been studied. Based on these errors, manufacturing tolerances of the Flat Sandwich Radome have been suggested to control the deterioration of radiation performance within tolerable limits. This work is expected to be useful in development/manufacturing of radomes for Active Phased Array Radars and similar applications where ultra low sidelobe levels are required to be maintained.</t>
  </si>
  <si>
    <t>157-171</t>
  </si>
  <si>
    <t>60072235;60072235;60072235</t>
  </si>
  <si>
    <t>7003656269;6506812351;6602103294</t>
  </si>
  <si>
    <t>Kedar, A.;Beenamole, K. S.;Revankar, U. K.</t>
  </si>
  <si>
    <t>Electronics &amp; Radar Development Establishment India</t>
  </si>
  <si>
    <t>Kedar A.</t>
  </si>
  <si>
    <t>Performance appraisal of active phased array antenna in presence of a multilayer flat sandwich radome</t>
  </si>
  <si>
    <t>10.2528/PIER06111203</t>
  </si>
  <si>
    <t>2-s2.0-33947216882</t>
  </si>
  <si>
    <t>['threshold limit', 'simple relation', 'resonance model', 'reflection coefficient', 'radiated energies', 'q factor', 'narrowband antenna', 'fundamental difficulty', 'frequency derivative', 'even though', 'close resemblance', 'also determines']</t>
  </si>
  <si>
    <t>In this paper, we introduce a first order accurate resonance model based on a second order Pad√© approximation of the reflection coefficient of a narrowband antenna. The resonance model is characterized by its Q factor, given by the frequency derivative of the reflection coefficient. The Bode-Fano matching theory is used to determine the bandwidth of the resonance model and it is shown that it also determines the bandwidth of the antenna, for sufficiently narrow bandwidths. The bandwidth is expressed in the Q factor of the resonance model and the threshold limit on the reflection coefficient. Spherical vector modes are used to illustrate the results. Finally, we demonstrate the fundamental difficulty of finding a simple relation between the Q of the resonance model, and the classical Q defined as the quotient between the stored and radiated energies, even though there is usually a close resemblance between these entities for many real antennas.</t>
  </si>
  <si>
    <t>60056249;60000306</t>
  </si>
  <si>
    <t>34770513200;6701710645</t>
  </si>
  <si>
    <t>Gustafsson, M.;Nordebo, S.</t>
  </si>
  <si>
    <t>Lund;Vaxjo</t>
  </si>
  <si>
    <t>Lunds Tekniska H√∂gskola;V√§xj√∂ universitet</t>
  </si>
  <si>
    <t>Gustafsson M.</t>
  </si>
  <si>
    <t>Bandwidth, Q factor, and resonance models of antennas</t>
  </si>
  <si>
    <t>10.2528/PIER06033003</t>
  </si>
  <si>
    <t>2-s2.0-33947245103</t>
  </si>
  <si>
    <t>['x band', 'radiating element', 'paper presents', 'microstrip patch', 'measured data', 'geometrical parameters', 'centre frequency', 'c band']</t>
  </si>
  <si>
    <t>This paper presents the design of a dual frequency microstrip patch antenna. The design is presented at C and X band with centre frequency at 5.35 and 9.6 GHz respectively. The radiating element at C band is a microstrip patch while the radiating element at X band is a slot. Simulated and measured data are presented as a function of geometrical parameters. Copyright ¬© 2006 by the IETE.</t>
  </si>
  <si>
    <t>357-366</t>
  </si>
  <si>
    <t>60023345;60023345;60023345;60023345;60023345;60023345</t>
  </si>
  <si>
    <t>55608879600;56126027700;7103158845;7004139397;16043892900;55491661500</t>
  </si>
  <si>
    <t>Pandey, B. K.;Pandey, A. K.;Chakrabarty, S. B.;Kulshrestha, S.;Solanki, A. L.;Sharma, S. B.</t>
  </si>
  <si>
    <t>Pandey B.</t>
  </si>
  <si>
    <t>Dual frequency single aperture microstrip patch antenna element for SAR applications</t>
  </si>
  <si>
    <t>10.1080/02564602.2006.11657967</t>
  </si>
  <si>
    <t>2-s2.0-33947253844</t>
  </si>
  <si>
    <t>Vetenskapsr√•det</t>
  </si>
  <si>
    <t>VR</t>
  </si>
  <si>
    <t>['¬© 2006', 'numerical examples', 'mimo tetrahedron', 'mimo cube', 'mimo antenna', 'input multiple', 'field pattern', 'correlation matrix', 'correlation loss', 'analyze multiple']</t>
  </si>
  <si>
    <t>(MIMO) | Capacity | diversity | multiple-input multiple-output | spherical vector waves</t>
  </si>
  <si>
    <t>Spherical vector waves are used to analyze multiple-input multiple-output (MIMO) antennas. An expansion of the far-field pattern in spherical vector waves gives the correlation matrix and correlation loss of the MIMO antenna in uniform multipath channels. Numerical examples of a MIMO tetrahedron and a MIMO cube are presented. ¬© 2006, IEEE.</t>
  </si>
  <si>
    <t>2679-2682</t>
  </si>
  <si>
    <t>60029170;60000306</t>
  </si>
  <si>
    <t>Gustafsson, Mats;Nordebo, Sven</t>
  </si>
  <si>
    <t>Lunds Universitet;V√§xj√∂ universitet</t>
  </si>
  <si>
    <t>Characterization of MIMO Antennas Using Spherical Vector Waves</t>
  </si>
  <si>
    <t>10.1109/TAP.2006.880777</t>
  </si>
  <si>
    <t>2-s2.0-33947266230</t>
  </si>
  <si>
    <t>['structure composed', 'strip wires', 'srr ).', 'radiation performance', 'radiation energy', 'new method', 'electromagnetic parameters', 'effectively improved', 'dng structure', 'antenna arrays']</t>
  </si>
  <si>
    <t>In this paper we propose a new method to enhance the gain of rectangular waveguide antenna arrays using the double negative medium (DNG) structure composed of strip wires (SW) and split ring resonators (SRR). The electromagnetic parameters of the DNG structure are retrieved and the rectangular waveguide antennas with and without the DNG structure are studied using numerical simulation method. The simulation results show that the DNG structure can congregate the radiation energy when the index of refraction approximates zero, since that the gain of the antenna arrays is enhanced and the radiation performance of the antenna arrays is effectively improved. Far-field radiation patterns are measured, which indicate that this method is effective to enhance the gain.</t>
  </si>
  <si>
    <t>275-286</t>
  </si>
  <si>
    <t>60025578;60025578;60025578;60025578</t>
  </si>
  <si>
    <t>7202069789;36072005200;27169580300;7403280923</t>
  </si>
  <si>
    <t>Liang, L.;Li, B.;Liu, S. H.;Liang, C. H.</t>
  </si>
  <si>
    <t>Liang L.</t>
  </si>
  <si>
    <t>A study of using the double negative structure to enhance the gain of rectangular waveguide antenna arrays</t>
  </si>
  <si>
    <t>10.2528/PIER06103102</t>
  </si>
  <si>
    <t>2-s2.0-33947276926</t>
  </si>
  <si>
    <t>['constituent layers', 'airborne platforms']</t>
  </si>
  <si>
    <t>This paper presents parametric analysis of Flat Sandwich Multilayer Radome using Boundary Value Solution technique. The effect of variations in the characteristics of constituent layers of Radome on its microwave transmission properties has been studied. This work has relevance in development of Planar Array Radar Antennas especially for airborne platforms.</t>
  </si>
  <si>
    <t>253-265</t>
  </si>
  <si>
    <t>60072235;60072235</t>
  </si>
  <si>
    <t>7003656269;6602103294</t>
  </si>
  <si>
    <t>Kedar, A.;Revankar, U. K.</t>
  </si>
  <si>
    <t>Parametric study of flat sandwich multilayer radome</t>
  </si>
  <si>
    <t>10.2528/PIER06111202</t>
  </si>
  <si>
    <t>2-s2.0-33947282868</t>
  </si>
  <si>
    <t>['specific case', 'snr ).', 'small compared', 'particular device', 'optical detectors', 'optical detector', 'normalized detectivity', 'noise setup', 'noise ratio', 'noise level', 'noise floor', 'measurement system', 'measurement setup', 'main figure', 'limited measurements', 'gives detector', 'fk components', 'electrical signal', 'directly proportional', 'coupled microbolometer', 'bias circuit', 'accurate value']</t>
  </si>
  <si>
    <t>Amplifier design | Antenna-coupled detectors | Microbolometers | Noise measurements | Optical detectors</t>
  </si>
  <si>
    <t>The main figure of merit for detectors whose output consists of an electrical signal that is proportional to the radiant signal power is the normalized detectivity D*, which is directly proportional to the signal-to-noise ratio (SNR). In order to have an accurate value for the signal-to-noise ratio of an optical detector, the noise level of the measurement system and the bias circuit should be small compared to the noise of the device under test. In this paper a low-noise setup to make noise measurements on optical detectors is analyzed and characterized for the specific case of an antenna-coupled microbolometer. The noise floor of the setup was calculated and measured at about 1.3 nV/‚àöHz, which gives detector-noise-limited measurements for microbolometers with resistances as low as 200 Œ©. This measurement setup was used to characterize the noise of a 200 Œ© antenna-coupled microbolometer made out of chrome. Measurements showed two 1/fk components in this particular device.</t>
  </si>
  <si>
    <t>550-554</t>
  </si>
  <si>
    <t>0035001X</t>
  </si>
  <si>
    <t>Revista Mexicana de Fisica</t>
  </si>
  <si>
    <t>Gonz√°lez, F. J.</t>
  </si>
  <si>
    <t>San Luis Potosi</t>
  </si>
  <si>
    <t>Instituto de Investigacion en Comunicacion Optica</t>
  </si>
  <si>
    <t>Noise measurements on optical detectors</t>
  </si>
  <si>
    <t>2-s2.0-33947323476</t>
  </si>
  <si>
    <t>['¬© 2006', 'two transmit', 'two schemes', 'throughput however', 'symbol detectors', 'shared architecture', 'rights reserved', 'reduce complexity', 'orthogonal frequency', 'ofdm schemes', 'logic gates', 'input multiple', 'hardware resources', 'hardware implementation', 'division multiplexing']</t>
  </si>
  <si>
    <t>Multiple-input multiple-output (MIMO) | space-division multiplexing OFDM (SDM-OFDM) | space-frequency block coded orthogonal frequency-division multiplexing (SFBC-OFDM)</t>
  </si>
  <si>
    <t>In this brief, a low-complexity hardware architecture for multiple-input multiple-output (MIMO) orthogonal frequency-division multiplexing (OFDM) symbol detectors with two transmit and two receive antennas is proposed. The detectors support two MIMO-OFDM schemes of space‚Äìfrequency block coded OFDM and space-division multiplexing OFDM in order to achieve higher performance and throughput However, symbol detection processes for these two schemes have high computational complexity, which is a burden to hardware implementation of MIMO-OFDM symbol detectors. In order to reduce complexity, the proposed symbol detector is designed with shared architecture, where similar functional blocks are merged and share the hardware resources, and results in the reduction of logic gates by 34% over a conventional architecture employing two individual detectors. ¬© 2006, IEEE. All rights reserved.</t>
  </si>
  <si>
    <t>1403-1407</t>
  </si>
  <si>
    <t>60016912-60027884;60016912;60016912</t>
  </si>
  <si>
    <t>8671708200;8147748300;57209556311</t>
  </si>
  <si>
    <t>Noh, Seungpyo;Jung, Yunho;Kim, Jaeseok</t>
  </si>
  <si>
    <t>Sejong University;Yonsei University</t>
  </si>
  <si>
    <t>60027884;60016912</t>
  </si>
  <si>
    <t>Noh S.</t>
  </si>
  <si>
    <t>Low-Complexity Symbol Detector for MIMO-OFDM-Based Wireless LANs</t>
  </si>
  <si>
    <t>10.1109/TCSII.2006.884122</t>
  </si>
  <si>
    <t>2-s2.0-33947396381</t>
  </si>
  <si>
    <t>['wireless networks', 'results show', 'repeat request', 'investigated analytically', 'input multi', 'fading severity', 'decreasing function', 'coherent bpsk', 'channel increases', 'block length', 'block fading', 'basic selective', 'antenna correlation']</t>
  </si>
  <si>
    <t>ARQ | Error probability | Fading channels | MIMO | Multiple antennas | Nakagami | Rician | Space-time | Throughput | Transmit diversity</t>
  </si>
  <si>
    <t>Block fading is a popular channel model that approximates the behavior of different wireless communication systems. Automatic-repeat request (ARQ) protocols are used to provide reliable communication in wireless networks. In this paper the throughput of the basic selective-repeat (SR) ARQ in block fading environments is derived. Single-antenna ARQ systems employing both coherent BPSK and QPSK and noncoherent orthogonal BFSK are analyzed over block fading channels characterized by Rician and Nakagami fading distributions. Moreover, the performance of multi-input multi-output (MIMO) ARQ systems employing space-time block codes (STBCs) is derived. The effect of antenna correlation in MIMO ARQ systems is investigated analytically. Results show that longer block lengths improve the performance of basic ARQ protocols. Furthermore, the throughput gain obtained by increasing the block length is a decreasing function of the block length. As the fading severity of the channel increases, the performance improvement resulting from increasing the block length increases.</t>
  </si>
  <si>
    <t>211-222</t>
  </si>
  <si>
    <t>2 B</t>
  </si>
  <si>
    <t>Zummo, Salam A.</t>
  </si>
  <si>
    <t>Zummo S.A.</t>
  </si>
  <si>
    <t>Throughput of ARQ protocols over Rician, Nakagami and MIMO block fading channels</t>
  </si>
  <si>
    <t>2-s2.0-34047098325</t>
  </si>
  <si>
    <t>['¬© 2006', 'rights reserved', 'new synthesizer', 'new fractional', 'good performance', 'experimental verification', 'especially useful', 'array antenna']</t>
  </si>
  <si>
    <t>Delta | sigma modulation frequency discrimi nator phase-locked loops synthesizer</t>
  </si>
  <si>
    <t>The theory, simulation, and experimental verification about a new fractional-N frequency synthesizer using delta‚Äìsigma frequency discriminator are reported. The new synthesizer not only has good performance, but also is suitable for integration. A unique feature also makes it especially useful for phase-array antenna and smart antenna applications. ¬© 2006, IEEE. All rights reserved.</t>
  </si>
  <si>
    <t>986-990</t>
  </si>
  <si>
    <t>Zhang, Xiaopin</t>
  </si>
  <si>
    <t>Zhang X.</t>
  </si>
  <si>
    <t>A Fractional-N Frequency Synthesizer With No Fractional Spurs</t>
  </si>
  <si>
    <t>10.1109/TCSII.2006.881164</t>
  </si>
  <si>
    <t>2-s2.0-34047139847</t>
  </si>
  <si>
    <t>['waters less', 'survey direction', 'surface objects', 'speedboat driver', 'shallow lake', 'required non', 'radar waves', 'offshore profiling', 'northern ireland', 'low attenuation', 'lost limb', 'line surveyed', 'limited improvement', 'latter displaying', 'lake floor', 'lacustrine silt', 'establishing events', 'driver involved', 'destructive assessment', 'depths showed', 'depth penetration', 'damaged jet', 'completely non', 'clearly imaged', 'best trade', '400mhz data', '400mhz antennae', '2m deep', '200mhz data']</t>
  </si>
  <si>
    <t>Forensic science | Ground-penetrating radar | Under-water scene mapping</t>
  </si>
  <si>
    <t>A search for a submerged jet ski and the lost limb of its driver involved in a collision with a speedboat was made in a shallow lake in Northern Ireland. The location of both was crucial to establishing events at the time of the accident. Local intelligence suggested both objects were likely to be partially-buried by lacustrine silt. To avoid sediment churning, this required non-invasive, completely non-destructive assessment and mapping of the scene. A MAL√Ö RAMAC ground-penetrating radar system (GPR) mounted on floats for surveying from walkways and jetties or placed in a small rubber dinghy for offshore profiling was used. A grid was established and each line surveyed with 100, 200 and 400MHz antennae. In waters over 6m deep GPR data showed the form of the lake floor but excessive ringing occurred in the data. In waters less than 6m deep ringing diminished on both 100 and 200MHz data, the latter displaying the best trade-off between depth penetration and horizontal object resolution. 400MHz data failed to be of use in waters over 2m deep and at these depths showed only limited improvement of image quality compared to 200MHz data. Surface objects such as a wooden walkway caused interference on 200 and 400MHz data when antennae were oriented both normal and parallel to survey direction; this may be a function of the low attenuation of radar waves in freshwater, allowing excellent lateral and vertical radar wave penetration. On 200MHz data the damaged jet-ski was clearly imaged in a location that contradicted the speedboat driver's account of the accident. ¬© The Forensic Science Society 2006.</t>
  </si>
  <si>
    <t>221-230</t>
  </si>
  <si>
    <t>Science and Justice - Journal of the Forensic Science Society</t>
  </si>
  <si>
    <t>October/December 2006</t>
  </si>
  <si>
    <t>Ruffell, Alastair</t>
  </si>
  <si>
    <t>Ruffell A.</t>
  </si>
  <si>
    <t>Under-water scene investigation using Ground Penetrating Radar (GPR) in the search for a sunken jet ski, Northern Ireland</t>
  </si>
  <si>
    <t>S1355030606716021</t>
  </si>
  <si>
    <t>10.1016/S1355-0306(06)71602-1</t>
  </si>
  <si>
    <t>2-s2.0-34248165111</t>
  </si>
  <si>
    <t>['¬© 2006', 'wind speed', 'wide swath', 'wave propagation', 'wave processes', 'wave parameters', 'vertical axis', 'system may', 'scale slopes', 'rotating knife', 'order 250', 'linear motion', 'improved measurements', 'dimensional map', 'beam antenna', 'antenna footprint', 'also analyzed', '350 km']</t>
  </si>
  <si>
    <t>Microwave radar | Ocean surface | Remote sensing | Wind and wave retrieval algorithms</t>
  </si>
  <si>
    <t>The use of a nadir altimeter radar with a rotating knife-beam antenna pattern is considered for improved measurements of the sea surface wind and wave parameters over a wide swath. Theoretical calculations suggest the antenna beam rotating about the vertical axis is able to provide wide swath of order 250-350 km. Processing of the signals using time or Doppler sampling techniques results in the division of the antenna footprint into elementary scattering cells of the order of 14√ó14 km. The theoretical algorithms developed here indicate that the system may be used to retrieve the variance of large-scale slopes, the direction of wave propagation and the wind speed in each cell. The possibility of measuring significant wave height is also analyzed. The combination of linear motion of the radar and the rotation of the knife-beam antenna can be exploited to build up a two-dimensional map of the surface, which enables better understanding of wave processes and to study their structure and temporal dynamics using repeated observations. ¬© 2006 by MDPI.</t>
  </si>
  <si>
    <t>620-642</t>
  </si>
  <si>
    <t>Sensors</t>
  </si>
  <si>
    <t>60011774;60011774;60011774;60011774;60010934;60010934;60010934</t>
  </si>
  <si>
    <t>35606391400;6603927691;6603845012;55402632100;7006234839;7005463367;6602856729</t>
  </si>
  <si>
    <t>Karaev, V. Yu;Kanevsky, M. B.;Balandina, G. N.;Meshkov, E. M.;Challenor, P.;Srokosz, Meric;Gommenginger, C.</t>
  </si>
  <si>
    <t>Russian Federation;United Kingdom</t>
  </si>
  <si>
    <t>Nizhny Novgorod;Southampton</t>
  </si>
  <si>
    <t>Institute of Applied Physics of the Russian Academy of Sciences;National Oceanography Centre Southampton</t>
  </si>
  <si>
    <t>60011774;60010934</t>
  </si>
  <si>
    <t>A rotating knife-beam altimeter for wide-swath remote sensing of ocean: Wind and waves</t>
  </si>
  <si>
    <t>10.3390/s6060620</t>
  </si>
  <si>
    <t>2-s2.0-34248200473</t>
  </si>
  <si>
    <t>['white sapote', 'two peaks', 'traps baited', 'tephritidae ),', 'tentatively identified', 'subsequent peaks', 'sexes responded', 'nonirradiated male', 'mass spectrometry', 'ludens population', 'ludens captured', 'hydrolyzed protein', 'gas chromatography', 'flies captured', 'field cages', 'electrophysiological responses', 'eight peaks', 'eight compounds', 'artificial fruit']</t>
  </si>
  <si>
    <t>Anastrepha ludens | Attractants | Casimiroa edulis | Gas chromatography-electroantennographic detection | Volatiles</t>
  </si>
  <si>
    <t>The behavioral and electrophysiological responses of nonirradiated male and female Anastrepha luden (Loew) (Diptera: Tephritidae), to white sapote, Casimiroa edulis Oerst. (Rutaceae), volatiles were investigated. Females flew upwind and landed more often on fruit than on artificial fruit in wind tunnel bioassays. Males flew upwind (but not landed) more frequently on fruit than on artificial fruit. Porapak Q volatile extracts of white sapote also elicited upwind flight and landing on artificial fruit for both sexes. Gas chromatography-electroantennographic detection analysis of white sapote extracts revealed that antennae of both sexes responded to eight compounds. Two peaks were unidentified because they did not separate from the solvent. Subsequent peaks were identified by gas chromatography-mass spectrometry as styrene, myrcene, 1,2,4-trimethylbenzene, 1,8-cineole, and linalool in a proportion of 50:21:0.5:27:1.5, respectively. Eight peaks were tentatively identified as Œ≤-trans-ocimene. The number of A. ludens captured in multilure traps baited with the synthetic white sapote blend was higher than the flies captured by the multilure unbaited traps (control) in field cages. However, the number of flies captured by traps baited with the white sapote blend was not different from that of flies captured by traps baited with hydrolyzed protein. Using standard chemical ecology techniques, we found potential attractants from wild sapote fruit for monitoring and management of A. ludens population. ¬© 2006 Entomological Society of America.</t>
  </si>
  <si>
    <t>1994-2001</t>
  </si>
  <si>
    <t>Journal of Economic Entomology</t>
  </si>
  <si>
    <t>60015438;60015438;60015438;60015438;60015438;60015438</t>
  </si>
  <si>
    <t>57198087587;7005977045;6701817873;7801339517;6602305544;6701650771</t>
  </si>
  <si>
    <t>Gonz√°lez, Ricardo;Toledo, Jorge;Cruz-Lopez, Leopoldo;Virgen, Armando;Santiesteban, Antonio;Malo, Edi A.</t>
  </si>
  <si>
    <t>Tapachula</t>
  </si>
  <si>
    <t>El Colegio de la Frontera Sur</t>
  </si>
  <si>
    <t>Gonz√°lez R.</t>
  </si>
  <si>
    <t>A new blend of white sapote fruit volatiles as potential attractant to Anastrepha luden (Diptera: Tephritidae)</t>
  </si>
  <si>
    <t>10.1093/jee/99.6.1994</t>
  </si>
  <si>
    <t>2-s2.0-34248647614</t>
  </si>
  <si>
    <t>['¬© iee', 'two degrees', 'spacecraft formation', 'space caused', 'paper presents', 'optical arms', 'model representing', 'large interferometer', 'free trajectories', 'fly drag', 'external disturbances', 'drs implications', 'drs ).', 'controller design']</t>
  </si>
  <si>
    <t>The Laser Interferometer Space Antenna (LISA) mission will consist of a three spacecraft formation acting as a large interferometer. The spacecraft formation will measure the distortion of space caused by passing gravitational waves. Each spacecraft will contain two shielded proof masses that define the optical arms of the interferometer. To mitigate the effects of external disturbances, the LISA Disturbance Reduction System will control the spacecraft to fly drag-free trajectories with reference to their respective proof masses. This paper investigates control design issues associated with the LISA Disturbance Reduction System (DRS). In particular, this paper presents a two degrees-of-freedom (DOF) model representing a spacecraft with a single proof mass. With this model, key control design issues are identified. A Linear Quadratic Gaussian (LQG) controller design is then presented to illustrate the feasibility of the DRS control concept. A three DOF model is used to explore the DRS implications of a spacecraft with two proof masses. ¬© IEE, 2006.</t>
  </si>
  <si>
    <t>29-36</t>
  </si>
  <si>
    <t>IEE Proceedings: Control Theory and Applications</t>
  </si>
  <si>
    <t>60032291;60017742</t>
  </si>
  <si>
    <t>7006308796;7402110171</t>
  </si>
  <si>
    <t>Piper, G. E.;Watkins, J. M.</t>
  </si>
  <si>
    <t>Annapolis;Wichita</t>
  </si>
  <si>
    <t>US Naval Academy;Wichita State University</t>
  </si>
  <si>
    <t>Piper G.</t>
  </si>
  <si>
    <t>Investigating the control design of the disturbance reduction system for the LISA mission</t>
  </si>
  <si>
    <t>10.1049/ip-cta:20045232</t>
  </si>
  <si>
    <t>2-s2.0-34249091404</t>
  </si>
  <si>
    <t>['suitably moved', 'robust task', 'repeater antennas', 'proposed approach', 'paper investigates', 'moving agent', 'mobile robots', 'hence extending', 'dynamically ensure', 'autonomous agent', 'area covered']</t>
  </si>
  <si>
    <t>Coverage area adaptation | Inverse kinematics techniques | Mobile Ad hoc NETworks (MANETs) | Mobile robots | Motion and path planning | Multi-robot systems</t>
  </si>
  <si>
    <t>This paper investigates the implementation of a wireless mobile ad hoc network to guarantee that an autonomous agent (an autonomously driven mobile vehicle or a human), remains connected to a fixed base station while performing its own mission. To this purpose, the use of a platoon of mobile robots is proposed to carry a number of repeater antennas; these are suitably moved to dynamically ensure a multi hop communication link to the moving agent, hence extending and adapting the area covered by the sole base station. Selfconfiguration of the robots' platoon is achieved by a singularity-robust task-priority inverse kinematics algorithm via the definition of suitable task functions. The obtained simulation results show the effectiveness of the proposed approach. Copyright ¬© 2006 Inderscience Enterprises Ltd.</t>
  </si>
  <si>
    <t>63-71</t>
  </si>
  <si>
    <t>International Journal of Modelling, Identification and Control</t>
  </si>
  <si>
    <t>60001711;60001711;60001711;60005308</t>
  </si>
  <si>
    <t>7102105347;9733971500;7005594953;6603445785</t>
  </si>
  <si>
    <t>Antonelli, Gianluca;Arrichiello, Filippo;Chiaverini, Stefano;Setola, Roberto</t>
  </si>
  <si>
    <t>Italy;Italy</t>
  </si>
  <si>
    <t>Rome;Cassino</t>
  </si>
  <si>
    <t>Universit√† Campus Bio-Medico di Roma;Universita di Cassino e del Lazio Meridionale</t>
  </si>
  <si>
    <t>60005308;60001711</t>
  </si>
  <si>
    <t>Antonelli G.</t>
  </si>
  <si>
    <t>Coordinated control of mobile antennas for ad hoc networks</t>
  </si>
  <si>
    <t>10.1504/IJMIC.2006.008649</t>
  </si>
  <si>
    <t>2-s2.0-34250617621</t>
  </si>
  <si>
    <t>['vein rs', 'vein cu1b', 'segment 4', 'new species', 'miocene amber', 'genus otroacizzia', 'fore wing', 'female specimen', 'dominican republic', 'dominican amber', 'cell m1', 'anterior part']</t>
  </si>
  <si>
    <t>Amber | Dominican republic | Insect | Miocene | Otroacizzia | Psyllidae | Sp. nov</t>
  </si>
  <si>
    <t>A new species of the fossil genus Otroacizzia Klimaszewski, 1996 (Hemiptera, Psyllidae) is described as Otroacizzia soriae sp. nov. on the basis of a female specimen. This species is preserved in mid-Miocene amber from La Toca mines, Dominican Republic. The genus Otroacizzia is the most diverse psylloid genus in Dominican amber, with four known species. The new species differs from the three previously known species by the presence of a subapical dark band in the fore wing from the anterior part of the end of vein Rs to the end of vein Cu1b, which has a gap in the middle of the cell c 1. Other differences in the fore wing are the presence of a strongly curved vein Cu1b and a cell c1 clearly longer than cell m1. Finally, the antennal segment 3 of the new species is one and a half times longer than segment 4.</t>
  </si>
  <si>
    <t>199-204</t>
  </si>
  <si>
    <t>Estudios Geologicos</t>
  </si>
  <si>
    <t>60116424;</t>
  </si>
  <si>
    <t>6603610937;16686417000</t>
  </si>
  <si>
    <t>Pe√±alver, E.;Garc√≠a-Gimeno, V.</t>
  </si>
  <si>
    <t>Elche</t>
  </si>
  <si>
    <t>Museo Paleontol√≥gico de Elche (MUPE)</t>
  </si>
  <si>
    <t>Pe√±alver E.</t>
  </si>
  <si>
    <t>Otroacizzia soriae sp. nov., a new Miocene psyllid (Insecta, Hemiptera, Psyllidae) from Dominican amber</t>
  </si>
  <si>
    <t>2-s2.0-34347342715</t>
  </si>
  <si>
    <t>['¬© 2006', 'separable function', 'realized gain', 'one type', 'narrow set', 'many measures', 'loaded dipoles', 'input waveform', 'independent distortion', 'examples show', 'conditions required', 'antennas known', 'antenna performance']</t>
  </si>
  <si>
    <t>Correlated energy gain | correlated energy pattern | correlation | correlation coefficient | energy | energy gain | maximum-directivity antenna | multipath | pattern | pulse | ultra-wideband (UWB)</t>
  </si>
  <si>
    <t>Many measures for the assessment of ultrawideband (UWB) antenna performance have previously been presented. Nevertheless, it remains to be succinctly stated exactly what constitutes an ideal UWB antenna. Here, one particular criterion, direction-independent distortion, and the conditions required to satisfy it are presented. We show that the realized gain (i.e., gain including mismatch) must be a separable function of angle and frequency, and that the phase pattern must satisfy a narrow set of restrictions. Within certain restrictions, the property of direction-independent distortion is independent of input waveform. We show that the class of antennas known as ‚Äúmaximum directivity‚Äù antennas is one type of antenna that satisfies these requirements. Three numerical examples are given, including an unloaded linear dipole, a resistively loaded linear dipole, and a resistively loaded tapered dipole. The examples show that the unloaded linear dipole does not at all satisfy the requirements for direction-independent distortion while both loaded dipoles do, with the loaded tapered dipole satisfying the requirements exceedingly well. ¬© 2006, IEEE.</t>
  </si>
  <si>
    <t>3178-3183</t>
  </si>
  <si>
    <t>60028459;60028459;60010346</t>
  </si>
  <si>
    <t>7203078908;7402401668;6603050168</t>
  </si>
  <si>
    <t>McLean, James;Sutton, Robert;Foltz, Heinrich</t>
  </si>
  <si>
    <t>Tokyo;Edinburg</t>
  </si>
  <si>
    <t>TDK Corporation;University of Texas-Pan American</t>
  </si>
  <si>
    <t>60028459;60010346</t>
  </si>
  <si>
    <t>McLean J.</t>
  </si>
  <si>
    <t>Conditions for Direction-Independent Distortion in UWB Antennas</t>
  </si>
  <si>
    <t>10.1109/TAP.2006.883956</t>
  </si>
  <si>
    <t>2-s2.0-34547093055</t>
  </si>
  <si>
    <t>['two parameters', 'transmitter correlation', 'transmission alternative', 'relationship holds', 'optimality region', 'noise ratio', 'antenna separation', 'angular spread']</t>
  </si>
  <si>
    <t>Angular spread | Antenna separation | Beamforming</t>
  </si>
  <si>
    <t>The optimality region for beamforming is redefined in terms of two parameters, the signal to noise ratio and the product of the antenna separation and the angular spread in the transmitter. This is possible by finding an interesting univocal relationship between the two main eigenvalues of the transmitter correlation in terms of this product. This relationship holds for many realistic scenarios, particularly in those where beamforming is a transmission alternative. ¬© 2006 IEEE.</t>
  </si>
  <si>
    <t>751-753</t>
  </si>
  <si>
    <t>60001741;60009455;60021378</t>
  </si>
  <si>
    <t>8951304600;6701549562;7101611306</t>
  </si>
  <si>
    <t>S√°nchez-Fern√°ndez, Matilde;Zazo, Santiago;Valenzuela, Reinaldo</t>
  </si>
  <si>
    <t>United States;Spain;Spain</t>
  </si>
  <si>
    <t>Murray;Madrid;Madrid</t>
  </si>
  <si>
    <t>Nokia Bell Labs;Escuela T√©cnica Superior de Ingenieros de Telecomunicaci√≥n, Universidad Polit√©cnica de Madrid;Universidad Carlos III de Madrid</t>
  </si>
  <si>
    <t>60021378;60009455;60001741</t>
  </si>
  <si>
    <t>S√°nchez-Fern√°ndez M.</t>
  </si>
  <si>
    <t>Simplifying the beamforming optimality region for practical MIMO scenarios</t>
  </si>
  <si>
    <t>10.1109/LCOMM.2006.060911</t>
  </si>
  <si>
    <t>2-s2.0-34547460846</t>
  </si>
  <si>
    <t>['various paths', 'various cases', 'uwb propagation', 'uwb interferences', 'simulated numerically', 'reflected rays', 'multipath effects', 'electromagnetic compatibility', 'clearly observed']</t>
  </si>
  <si>
    <t>Electromagnetic compatibility (EMC) | Multipath effects | UWB propagation | UWB radars</t>
  </si>
  <si>
    <t>The UWB (ultra wide band) radar output signals can be substantially affected due to electromagnetic wave propagation through obstacles (such as walls) and multipath effects, too. Multipath effects are analyzed and simulated numerically for various cases with several antenna heights and distances. Delays (due to propagation through walls and various paths of direct and reflected rays) and the ringing (similar to UWB propagation through wall) can be clearly observed and analyzed. Moreover, frequency spectra analyses can demonstrate both UWB interferences and susceptibility from electromagnetic compatibility (EMC) viewpoint.</t>
  </si>
  <si>
    <t>52-57</t>
  </si>
  <si>
    <t>60005809;60005809;60005809;60005809;60005809;60005809;60031627</t>
  </si>
  <si>
    <t>7004049425;6602315378;6602732417;57209730142;7003566771;6506508583;6602539416</t>
  </si>
  <si>
    <t>Schejbal, Vladim√≠r;ƒåerm√°k, Du≈°an;Nƒõmec, Zdenƒõk;Pidaniƒç, Jan;Koneƒçn√Ω, Ji≈ô√≠;Bezou≈°ek, Pavel;Fi≈°er, Ond≈ôej</t>
  </si>
  <si>
    <t>Multipath propagation of UWB through-wall radar and EMC phenomena</t>
  </si>
  <si>
    <t>2-s2.0-34548826848</t>
  </si>
  <si>
    <t>['using software', 'redesigned using', 'real results', 'ebg ).', 'band antennas', 'antennas designed', 'also built', '900 mhz', '2 ],', '2 400']</t>
  </si>
  <si>
    <t>Bluetooth | EBG substrates | Full-wave analysis | GSM | Modal analysis | Multi-band planar antennas | Perturbation slots</t>
  </si>
  <si>
    <t>In this paper, two different planar quad-band antennas are designed, modeled, fabricated and measured. Subsequently, the antennas are redesigned using an electromagnetic band gap substrate (EBG). Those new planar antennas operate in four frequency bands: 900 MHz, 1 800 MHz (both GSM), 1 900 MHz (USA) and 2 400 to 2 500 MHz (Bluetooth) The antenna has four narrow U-shaped slots etched to the patch. Using software, CST Microwave Studio [1], Zeland IE3D [2], and FEMLAB [3], simulations have been carried out to investigate the antenna's performance and characteristics. The antennas designed have been also built and measured to compare the real results with those obtained from the simulations.</t>
  </si>
  <si>
    <t>22-29</t>
  </si>
  <si>
    <t>60013826;60013826;60013826</t>
  </si>
  <si>
    <t>23995199000;15050960900;56288538400</t>
  </si>
  <si>
    <t>De Las Heras Palmero, Eduardo;Raida, Zbynƒõk;Lamadrid Ruiz, Roberto</t>
  </si>
  <si>
    <t>Czech Republic</t>
  </si>
  <si>
    <t>Brno</t>
  </si>
  <si>
    <t>Brno University of Technology</t>
  </si>
  <si>
    <t>De Las Heras Palmero E.</t>
  </si>
  <si>
    <t>Quad-band U-slot antenna for mobile applications</t>
  </si>
  <si>
    <t>2-s2.0-34548830868</t>
  </si>
  <si>
    <t>['widely spread', 'tio3 ceramics', 'switching modules', 'sintered less', 'li2co3 materials', 'li2co3 doped', 'functional materials', 'end modules', 'electrical properties', 'communication systems', 'basrtio3 materials', 'around 900c', 'antenna modules']</t>
  </si>
  <si>
    <t>BaSrTiO 3 | Li CO 2 3 | Low sintering temperature</t>
  </si>
  <si>
    <t>In this paper, we present the results of the fabrication and characterization of Li2CO3 doped (Ba, Sr)TiO3 ceramics for the low temperature sintering processes. In these days, low temperature sintering process has been widely spread out for the integrated electronic modules for the communication systems such as front-end modules, antenna modules, and switching modules. Generally it is believed that low temperature sintering process can be applied to the functional materials if they can be sintered less than 900C. However, BaSrTiO3 materials for the tunable microwave devices applications have relatively high sintering temperature of 1350C. Therefore, in this study to obtain low sintering temperature, we have added 1 5 wt % of Li2CO3 to BaSrTiO3*Li 2CO3 materials to reduce sintering temperature from 1350C to around 900C. In this paper, we will report the crystalline and electrical properties of Li2CO3 added BaSrTiO3* Li2CO3 materials for the low sintering temperature applications.</t>
  </si>
  <si>
    <t>59-65</t>
  </si>
  <si>
    <t>Integrated Ferroelectrics</t>
  </si>
  <si>
    <t>60013866;60013866</t>
  </si>
  <si>
    <t>14523933200;7201756980</t>
  </si>
  <si>
    <t>You, Hee Wook;Koh, Jung Hyuk</t>
  </si>
  <si>
    <t>Kwangwoon University</t>
  </si>
  <si>
    <t>You H.W.</t>
  </si>
  <si>
    <t>Low temperature sintering of Li&lt;inf&gt;2&lt;/inf&gt;CO&lt;inf&gt;3&lt;/inf&gt; added BaSrTiO&lt;inf&gt;3&lt;/inf&gt;*Li&lt;inf&gt;2&lt;/inf&gt;CO&lt;inf&gt;3&lt;/inf&gt; ceramics</t>
  </si>
  <si>
    <t>10.1080/10584580601085131</t>
  </si>
  <si>
    <t>2-s2.0-35648962078</t>
  </si>
  <si>
    <t>['selective optimization', 'satellite offers', 'rms value', 'raw data', 'orbit measurements', 'multiple antennas', 'harmonics minimizes', 'gps measurements', 'fast low', 'estimated multipath', 'error due', 'e .,', 'cost system', 'also determines', '9 mm', '8 mm', '6 mm', '0 mm']</t>
  </si>
  <si>
    <t>Measurement of the GPS carrier phase difference between multiple antennas on a satellite offers a fast low-cost system for the determination of its attitude. However, an acceptable system requires mitigation of the error due to carrier phase multipath. The UoSat12 low Earth orbit satellite was employed to investigate this effect for in-orbit measurements. The disparity between GPS measurements and independent computed reference phase differences constituted the raw data for constructing a multipath error map. Processing found substantial errors-an estimated multipath error lying between peaks of -43.9 mm and +42.6 mm with an rms value of 9.8 mm. Starting from conventional spherical harmonics and least square estimation, a novel method eliminates the effect of line bias variation and also determines the actual map error, i.e., the difference between true and estimated multipath. Selective optimization of choice of harmonics minimizes this error, which here is estimated to be 1.0 mm (1 sigma).</t>
  </si>
  <si>
    <t>181-202</t>
  </si>
  <si>
    <t>Fall 2006</t>
  </si>
  <si>
    <t>60021097;60021097</t>
  </si>
  <si>
    <t>7801630958;55230040000</t>
  </si>
  <si>
    <t>Hodgart, Stephen;Wong, Ronald</t>
  </si>
  <si>
    <t>Guildford</t>
  </si>
  <si>
    <t>University of Surrey</t>
  </si>
  <si>
    <t>Hodgart S.</t>
  </si>
  <si>
    <t>Statistically optimized in-flight estimation of GPS carrier phase multipath for LEO satellite attitude determination</t>
  </si>
  <si>
    <t>10.1002/j.2161-4296.2006.tb00382.x</t>
  </si>
  <si>
    <t>2-s2.0-35648993948</t>
  </si>
  <si>
    <t>['wireless communications', 'wcdma third', 'wcdma ).', 'two fbs', 'tuning algorithm', 'smart antennas', 'single antenna', 'scrambling code', 'ratio derivation', 'presents methods', 'power tuning', 'phase reference', 'paper analyzes', 'future generations', 'four fbs', 'fb systems', 'dependent power', 'cpich ),', 'comprehensive study', 'common channel', 'capacity gains', 'band code', 'angular spread', 'allocation technique', 'adaptive load', '10 %.']</t>
  </si>
  <si>
    <t>Angular spread | Antenna configuration | Fixed beams | Higher order sectorization | P-CPICH and S-CPICH as phase reference | Pilots tuning | Propagation modeling | Radio resource management | Scrambling code allocation | System performance | Wide-band code-division multiple access (WCDMA)</t>
  </si>
  <si>
    <t>A comprehensive study is given of smart antennas for wide-band code-division multiple access (WCDMA). It analyzes, evaluates, and presents methods and ideas for the deployment of smart antennas in WCDMA third-generation wireless systems and for future generations. Three major implementations are evaluated and analyzed in a dynamic system simulator: higher order sectorization (HOS), fixed beams (FBs) with secondary common pilot channel (S-CPICH), and FBs with primary common pilot channel (P-CPICH) as a phase reference. The system modeling integrates antenna and wave propagation modeling to evaluate and design smart antennas in wireless communications. Furthermore, this paper analyzes the impact of angular spread of various antenna configurations, the interaction and impact of radio resource management as power tuning of the common channel, scrambling code (SCO) allocation technique, and soft and softer handover algorithm. Moreover, an SCO allocation strategy and an adaptive load-dependent power-tuning algorithm of the P-CPICH are proposed. Furthermore, a signal-to-(interference plus noise) ratio derivation is given. Extensive simulation studies are carried out to evaluate the capacity gains of HOS and FB. The 12-sector sites yield the best system downlink capacity gain compared to three-sector sites equipped with a single antenna, slightly more than three-sector sites equipped with four FBs each. The six-sector sites equipped with two FBs each reduce the gap between HOS and FB systems to 10%. ¬© 2006 IEEE.</t>
  </si>
  <si>
    <t>3302-3316</t>
  </si>
  <si>
    <t>60004661-60002014;60004661-111745314</t>
  </si>
  <si>
    <t>6701447494;7004109626</t>
  </si>
  <si>
    <t>Osseiran, Afif;Logothetis, Andrew</t>
  </si>
  <si>
    <t>Sweden;Sweden;United Kingdom</t>
  </si>
  <si>
    <t>Stockholm;Stockholm;Uxbridge</t>
  </si>
  <si>
    <t>Telefonaktiebolaget LM Ericsson;The Royal Institute of Technology (KTH);Airspan Networks</t>
  </si>
  <si>
    <t>60004661;60002014;111745314</t>
  </si>
  <si>
    <t>Osseiran A.</t>
  </si>
  <si>
    <t>Smart antennas in a WCDMA radio network system: Modeling and evaluations</t>
  </si>
  <si>
    <t>10.1109/TAP.2006.883963</t>
  </si>
  <si>
    <t>2-s2.0-38949202783</t>
  </si>
  <si>
    <t>['unit cell', 'stratified medium', 'rigorous numerical', 'multiple apertures', 'layer arrays', 'galerkin method', 'function convolutions', 'field singularities', 'explore properties', 'excellent agreement', 'efficient regularization', 'differential equations', 'developed method', 'conducting screen', 'complex shapes', 'array performance', 'aperture shape', 'analytical treatment', 'analytical approach', 'analysis method', 'alternative simulations']</t>
  </si>
  <si>
    <t>Aperture array (AA) | Convergence acceleration | Frequency selective surfaces (FSS) | Green's function | Integral equations | Regularization</t>
  </si>
  <si>
    <t>The rigorous numerical-analytical approach has been developed and used for study of the periodic aperture arrays containing multiple dissimilar apertures of complex shapes in stratified medium. The analysis method is based on the solution of the system of integro-differential equations by Galerkin method with the entire domain basis functions explicitly accounting for the field singularities at the edges of the whole aperture except corners. An analytical treatment of the Green's function convolutions with the basis and test functions provides an efficient regularization and rapid uniform convergence of the solutions. Thickness of conducting screen has been taken into account with the aid of the approximation for effective aperture dimensions. The characteristics of the quasioptical slot arrays simulated by the developed method are in excellent agreement with the results of measurements and alternative simulations. An extensive parametric study of several aperture array configurations has been performed to explore properties of the single layer array arrangements with multiple apertures of complex shapes in a unit cell and stacked layered arrays. Effect of the aperture shape on the array performance and the physical mechanisms underlying the transverse magnetic wave resonances and Luebbers' anomaly in the two-layer arrays are discussed in detail.</t>
  </si>
  <si>
    <t>490-502</t>
  </si>
  <si>
    <t>60029738;60029738;60025383;60029738</t>
  </si>
  <si>
    <t>8694461800;15766702000;7006140438;57197924203</t>
  </si>
  <si>
    <t>Schuchinsky, Alexander G.;Zelenchuk, Dmitry E.;Lerer, Alexander M.;Dickie, Raymond</t>
  </si>
  <si>
    <t>United Kingdom;Russian Federation</t>
  </si>
  <si>
    <t>Belfast;Rostov-on-Don</t>
  </si>
  <si>
    <t>Queen's University Belfast;Southern Federal University</t>
  </si>
  <si>
    <t>60029738;60025383</t>
  </si>
  <si>
    <t>Schuchinsky A.</t>
  </si>
  <si>
    <t>Full-wave analysis of layered aperture arrays</t>
  </si>
  <si>
    <t>10.1109/TAP.2005.863086</t>
  </si>
  <si>
    <t>2-s2.0-43249105212</t>
  </si>
  <si>
    <t>['tag antenna', 'passive ultra', 'high frequency', 'cardboard reels']</t>
  </si>
  <si>
    <t>paper industry | paper reel | Radio Frequency Identification (RFID) | tag antenna development</t>
  </si>
  <si>
    <t>Application of passive Ultra-High Frequency (UHF) Radio Frequency Identification (RFID) systems in the paper industry requires novel tag antenna designs for identification of paper and cardboard reels. In this paper, we present and analyse an evolutionary tag antenna design for passive UHF RFID of paper and cardboard reels. This C-tag antenna can be identified omnidirectionally around an industrial paper reel and its performance has also been verified with cardboard reels. ¬© 2006 Inderscience Enterprises Ltd.</t>
  </si>
  <si>
    <t>107-122</t>
  </si>
  <si>
    <t>International Journal of Radio Frequency Identification Technology and Applications</t>
  </si>
  <si>
    <t>60011170;60011170;60011170;60011170;60011170</t>
  </si>
  <si>
    <t>6506424417;6602151773;57035668000;6603629386;6604053043</t>
  </si>
  <si>
    <t>Ukkonen, Leena;Schaffrath, Marijke;Kataja, Jukka;Syd√§nheimo, Lauri;Kivikoski, Markku</t>
  </si>
  <si>
    <t>Tampere</t>
  </si>
  <si>
    <t>Tampereen Yliopisto</t>
  </si>
  <si>
    <t>Ukkonen L.</t>
  </si>
  <si>
    <t>Evolutionary RFID tag antenna design for paper industry applications</t>
  </si>
  <si>
    <t>10.1504/IJRFITA.2006.010709</t>
  </si>
  <si>
    <t>2-s2.0-44149099228</t>
  </si>
  <si>
    <t>['¬© 2006', 'ultrawideband communications', 'system architecture', 'stochastic character', 'statistical approach', 'small effect', 'provide tools', 'problem based', 'performance evaluation', 'joint antenna', 'ideal antennas', 'extra gain', 'dispersion effects', 'channel problem']</t>
  </si>
  <si>
    <t>channels | Communication system performance | multipath | signal-to-noise ratio | ultrawideband (UWB) antennas</t>
  </si>
  <si>
    <t>An analysis of the joint antenna-channel problem in ultrawideband communications is carried out in order to provide tools for the performance evaluation of antennas while taking into account the system architecture and the radio link scenarios. Owing to the stochastic character of channels and of antenna close environment, a statistical approach to the problem based on discrete channel models is favored. The distinction between gain and dispersion effects is highlighted, both in a nondirectional and in a fully directional channel model. It is shown that antenna distortion generally has a small effect, but for coherent pulse detection it provides an extra gain in dense multipath channels with respect to ideal antennas and low density channels. ¬© 2006, IEEE.</t>
  </si>
  <si>
    <t>3207-3215</t>
  </si>
  <si>
    <t>60019904;60019904;60007823;60029116</t>
  </si>
  <si>
    <t>7003955681;6603235253;36240323700;36856670500</t>
  </si>
  <si>
    <t>Sibille, Alain;Roblin, C.;Bories, S.;Lepage, A. C.</t>
  </si>
  <si>
    <t>France;France;France</t>
  </si>
  <si>
    <t>Palaiseau;Palaiseau;Grenoble</t>
  </si>
  <si>
    <t>T√©l√©com Paris;ENSTA Paris;CEA LETI¬†</t>
  </si>
  <si>
    <t>60029116;60019904;60007823</t>
  </si>
  <si>
    <t>Sibille A.</t>
  </si>
  <si>
    <t>A Channel-Based Statistical Approach to Antenna Performance in UWB Communications</t>
  </si>
  <si>
    <t>10.1109/TAP.2006.883993</t>
  </si>
  <si>
    <t>2-s2.0-45349089598</t>
  </si>
  <si>
    <t>003652-0203-2001</t>
  </si>
  <si>
    <t>['rectangular geometries', 'height ratios', 'experimentally verified']</t>
  </si>
  <si>
    <t>Antennas | Cylindrical antennas | Dielectric resonator antenna</t>
  </si>
  <si>
    <t>An investigation is conducted on increasing the bandwidth of dielectric resonator antennas by changing the radius-toheight and length-to-height ratios for cylindrical and rectangular geometries, respectively. A bandwidth of 30% is experimentally verified. ¬© 2006 IEEE.</t>
  </si>
  <si>
    <t>426-429</t>
  </si>
  <si>
    <t>IEEE Antennas and Wireless Propagation Letters</t>
  </si>
  <si>
    <t>60005837;60005837</t>
  </si>
  <si>
    <t>6508188070;7402507033</t>
  </si>
  <si>
    <t>De Young, Christopher S.;Long, Stuart A.</t>
  </si>
  <si>
    <t>Houston</t>
  </si>
  <si>
    <t>University of Houston</t>
  </si>
  <si>
    <t>De Young C.S.</t>
  </si>
  <si>
    <t>Wideband cylindrical and rectangular dielectric resonator antennas</t>
  </si>
  <si>
    <t>10.1109/LAWP.2006.883952</t>
  </si>
  <si>
    <t>2-s2.0-46049099551</t>
  </si>
  <si>
    <t>['two three', 'patch antenna', 'paper presents', 'orientation limited', 'novel designs', 'material sensitivity', 'material sensitive', 'existing two', 'dynamic environments', 'dipole antenna']</t>
  </si>
  <si>
    <t>antenna design | Radio Frequency Identification (RFID) | supply chain | Ultra-High Frequency (UHF)</t>
  </si>
  <si>
    <t>Existing two-dimensional RFID tag antennas are orientation limited and material sensitive. This paper presents the novel designs of two three-dimensional tag antennas, the Albano-Dipole antenna and the Albano-Patch antenna and evaluates their performances in static and dynamic environments, examining specifically orientation and material sensitivity. ¬© 2006 Inderscience Enterprises Ltd.</t>
  </si>
  <si>
    <t>24-40</t>
  </si>
  <si>
    <t>60022195;60022195;60011170;60011170</t>
  </si>
  <si>
    <t>57035655100;7006815996;6506424417;6603629386</t>
  </si>
  <si>
    <t>Alki Delichatsios, Stefanie;Engels, Daniel W.;Ukkonen, Leena;Syd√§nheimo, Lauri</t>
  </si>
  <si>
    <t>United States;Finland</t>
  </si>
  <si>
    <t>Cambridge;Tampere</t>
  </si>
  <si>
    <t>Massachusetts Institute of Technology;Tampereen Yliopisto</t>
  </si>
  <si>
    <t>60022195;60011170</t>
  </si>
  <si>
    <t>Alki Delichatsios S.</t>
  </si>
  <si>
    <t>Albano multidimensional UHF passive RFID tag antenna designs</t>
  </si>
  <si>
    <t>10.1504/ijrfita.2006.010702</t>
  </si>
  <si>
    <t>2-s2.0-46749115875</t>
  </si>
  <si>
    <t>['total area', 'terrestrial lidar', 'satellite imagery', 'remote sensing', 'recent years', 'precise measurement', 'major developments', 'landslide distribution', 'increasing role', 'image distortion', 'ground deformation', 'future analyses', 'field reconnaissance', 'failure deformations', 'epicentral region', 'earthquake damage', 'dimensional geometries', 'dimensional data', 'detailed three', 'collect three']</t>
  </si>
  <si>
    <t>Case history | Deformation | Earthquake damage | Landslide | Remote sensing</t>
  </si>
  <si>
    <t>In recent years, major developments in remote sensing have made it possible to use these technologies to document the effects of earthquakes. Specifically, high-resolution satellite imagery and three-dimensional laser scanning (LIDAR) can provide important observations of earthquake damage that supplement traditional observations from field reconnaissance. The 2004 Niigata Ken Chuetsu earthquake provided an opportunity to use remote sensing to document the distribution of landslides in the epicentral region through the use of high-resolution satellite imagery and to document the detailed three-dimensional geometries of several failures using LIDAR. The satellite imagery was acquired the day after the earthquake, but at very large acquisition angles that resulted in image distortion. Nonetheless, the satellite imagery accurately identified the landslide distribution in the epicentral region, although the total area of landslides was underestimated by about 25% as compared with traditional aerial reconnaissance because of the large acquisition angle for the satellite imagery. Terrestrial LIDAR was used to collect three-dimensional data at several failure sites, including two large rock slides and a railroad tunnel portal affected by ground deformation. The LIDAR data allowed for precise measurement of failure deformations and geometries, and provided digital terrain models that could be archived and used in future analyses. In the future, satellite imagery and LIDAR, as well as other remote sensing technologies, will play an increasing role in documenting and understanding the effects of earthquakes.</t>
  </si>
  <si>
    <t>831-842</t>
  </si>
  <si>
    <t>Soils and Foundations</t>
  </si>
  <si>
    <t>60013372;60017521;60013372</t>
  </si>
  <si>
    <t>6604056353;6604032598;14032420400</t>
  </si>
  <si>
    <t>Rathje, Ellen;Kayen, Robert;Woo, Kyu Seok</t>
  </si>
  <si>
    <t>Menlo Park;Austin</t>
  </si>
  <si>
    <t>United States Geological Survey Western Region;The University of Texas at Austin</t>
  </si>
  <si>
    <t>60017521;60013372</t>
  </si>
  <si>
    <t>Rathje E.</t>
  </si>
  <si>
    <t>Remote sensing observations of landslides and ground deformation from the 2004 Niigata Ken Chuetsu earthquake</t>
  </si>
  <si>
    <t>S0038080620306387</t>
  </si>
  <si>
    <t>10.3208/sandf.46.831</t>
  </si>
  <si>
    <t>2-s2.0-49049099170</t>
  </si>
  <si>
    <t>['siig ),', 'planar form', 'planar derivative', 'medium gain', 'measurement results', 'low cost', 'ghz range', 'feed line', 'experimental prototype', 'directly fed', 'broad bandwidth', 'almost frequency']</t>
  </si>
  <si>
    <t>Dielectric antennas | Millimeter-wave (mmW) technology | Planar waveguides | Substrate integrated image guide (SIIG)</t>
  </si>
  <si>
    <t>A planar derivative of dielectric rod antenna is demonstrated In the 94-GHz range. It is directly fed by substrate integrated image guide (SIIG), a low-loss dielectric waveguide in planar form. Compact integrated fabrication of the antenna and the feed line on a single substrate thus becomes feasible at low cost. Simulation and measurement results of an experimental prototype are presented. The antenna provides attractive attributes such as medium gain, high radiation efficiency, broad bandwidth, and almost frequency-independent main lobe direction. ¬© 2006 IEEE.</t>
  </si>
  <si>
    <t>435-437</t>
  </si>
  <si>
    <t>60104244;60104244</t>
  </si>
  <si>
    <t>22035453600;9042159400</t>
  </si>
  <si>
    <t>Patrovsky, Andreas;Wu, Ke</t>
  </si>
  <si>
    <t>Centre de Recherche Poly-Grames</t>
  </si>
  <si>
    <t>Patrovsky A.</t>
  </si>
  <si>
    <t>94-GHz planar dielectric rod antenna with substrate integrated image guide (SIIG) feeding</t>
  </si>
  <si>
    <t>10.1109/LAWP.2006.885014</t>
  </si>
  <si>
    <t>2-s2.0-50949121716</t>
  </si>
  <si>
    <t>['visual analysis', 'vertical shafts', 'transmit pulses', 'specific velocities', 'spatial analysis', 'recording reflections', 'produces three', 'possible excavation', 'penetrating radar', 'many profiles', 'including intact', 'identify remains', 'human burials', 'historical records', 'historic graves', 'grid consisting', 'geophysical technique', 'dimensional maps', 'burial features', 'areas threatened']</t>
  </si>
  <si>
    <t>Ground-penetrating radar is a geophysical technique that can be used to identify and map features commonly associated with historic graves, including intact or partially collapsed coffins and vertical shafts. Data are collected by moving radar antennas that transmit pulses of energy into the ground along parallel transects within grids, recording reflections of those pulses from significant discontinuities within the ground. Visual analysis of radar reflection profiles can be used to identify both coffins and the vertical shaft features commonly associated with human burials. Spatial analysis of the reflection amplitudes within a grid consisting of many profiles (when converted to depth using site-specific velocities) produces three-dimensional maps of these burial features. The identification and mapping of graves can identify remains for possible excavation and study, and the results can also be used for statistical and spatial analysis when integrated with historical records. If identified by these methods, previously unidentified graves can be preserved in areas threatened by construction or erosion.</t>
  </si>
  <si>
    <t>64-73</t>
  </si>
  <si>
    <t>Historical Archaeology</t>
  </si>
  <si>
    <t>Conyers, Lawrence B.</t>
  </si>
  <si>
    <t>Denver</t>
  </si>
  <si>
    <t>University of Denver</t>
  </si>
  <si>
    <t>Conyers L.</t>
  </si>
  <si>
    <t>Ground-penetrating radar techniques to discover and map historic graves</t>
  </si>
  <si>
    <t>10.1007/BF03376733</t>
  </si>
  <si>
    <t>2-s2.0-60950180297</t>
  </si>
  <si>
    <t>['utility rates', 'utilities set', 'startup kit', 'software components', 'save money', 'retrofit sensors', 'reliably predicted', 'prototype aware', 'paper describes', 'owning aware', 'operating continuously', 'minimal effort', 'mail message', 'local utility', 'loading software', 'later installed', 'homeprototype meets', 'homeowners responding', 'home water', 'home system', 'fi monitoring', 'existing meters', 'empower consumers', 'electricity monitoring', 'electricity consumption', 'eight months', 'desired expenditure', 'designed specifically', 'consumer receives', 'conserve resources', 'cd onto', 'billing cycles', 'ann arbor']</t>
  </si>
  <si>
    <t>Energy efficiency | Environmental footprint | Household consumption</t>
  </si>
  <si>
    <t>This paper describes an inexpensive technology called AWARE@home that was designed for households to receive information regarding their utility consumption patterns through at-home wireless networks. Utility information devices have been proposed or developed in the past but to the authors' knowledge this is the first to be: 1) designed specifically for homeowners to facilitate choices regarding consumption 2) built on existing home wireless WiFi networks and 3) developed with retrofit sensors that do not require meter replacement. Given that AWARE@home is designed to empower consumers to save money and conserve resources, the technology was selected as a winner of the inaugural EPA P3 competition in 2005. The system is designed for minimal effort by consumers: first, a service professional installs the AWARE@home retrofit device onto the existing meters in a process that takes approximately 30 minutes. Then the consumer receives a startup kit that includes a CD and, if needed, a USB wireless antenna for the computer. After loading software from the CD onto the computer, the homeowner is asked basic questions about utility rates, billing cycles and how much he or she wants to spend on utilities each month. At any point in the month that the desired expenditure on utilities set by the consumer is likely to be exceeded, AWARE@home will send an e-mail message or pop-up window message providing a warning about this predicted over-spending on utilities. This paper describes the prototype AWARE@home system that was produced for the EPA P3 competition and later installed in the home of an author for further testing. The AWARE@homeprototype meets a number of design specifications related to simplicity, reliability, and cost. It includes both hardware and software components for Wi-Fi monitoring and alerting of home water, gas, and electricity consumption. The prototype for electricity monitoring has been operating continuously for over eight months at a home in Ann Arbor, Michigan, it has consistently and securely relayed usage rates to the local utility, and it has reliably predicted, notified, and helped the consumers to avoid excess expenditures on electricity. Preliminary research conducted during this project has shown that a majority of homeowners responding to a marketing survey would be interested in owning AWARE@home to reduce monthly expenditures andlor environmental emissions.</t>
  </si>
  <si>
    <t>112-128</t>
  </si>
  <si>
    <t>Journal of Green Building</t>
  </si>
  <si>
    <t>60025778;60025778;60025778;60025778;60025778;60025778;60025778</t>
  </si>
  <si>
    <t>6508078531;36103051800;36102607200;36102400800;36139859300;56432639100;6603677552</t>
  </si>
  <si>
    <t>Clarens, Andres;Vittorini, Antonio;Lamiman, Brad;Boukouris, Konstantinos;Pariseau, John;Pandian, Prashanth;Skerlos, Steven</t>
  </si>
  <si>
    <t>Ann Arbor</t>
  </si>
  <si>
    <t>University of Michigan, Ann Arbor</t>
  </si>
  <si>
    <t>Clarens A.</t>
  </si>
  <si>
    <t>Aware@home: A case study in technological design to promote environmental conservation in the American home</t>
  </si>
  <si>
    <t>10.3992/jgb.1.4.112</t>
  </si>
  <si>
    <t>2-s2.0-62649175947</t>
  </si>
  <si>
    <t>['steerable antenna', 'shifter based', 'scanning sector', 'provided due', 'microwave phase', 'line slot', 'line output', 'experimental characteristics', 'beam width', '60 deg', '13 deg']</t>
  </si>
  <si>
    <t>Ferroelectric phase-shifter | Low cost | Phased antenna array with ferroelectric phase-shifters | Vivaldi radiator</t>
  </si>
  <si>
    <t>The experimental characteristics of the microwave phase-shifter based on the slot-line including ferroelectric film are presented. The tuning of the microwave signal phase at the slot-line output was provided due to the ferroelectric film dielectric permittivity variations under the DC control voltage application across the line slot. Phase shifter tested served as a basis for the 8-elemetns phase array antenna. The scanning sector of the steerable antenna was 60 deg and beam width was 13 deg.</t>
  </si>
  <si>
    <t>125-130</t>
  </si>
  <si>
    <t>60010355;60010355;60010355;60010355;60010355;60010355;100333450</t>
  </si>
  <si>
    <t>8359520800;6603083526;8359520400;6701603711;56023353900;7005803318;7003575283</t>
  </si>
  <si>
    <t>Buslov, O. Yu;Keis, V. N.;Kotelnikov, I. V.;Golovkov, A. A.;Sugak, M. I.;Kozyrev, A. B.;Sengupta, L.</t>
  </si>
  <si>
    <t>Saint Petersburg;Columbia</t>
  </si>
  <si>
    <t>Sankt-Peterburgskij Gosudarstvennyj Elektrotehniceskij Universitet;Paratek Microwave Inc.</t>
  </si>
  <si>
    <t>60010355;100333450</t>
  </si>
  <si>
    <t>Buslov O.</t>
  </si>
  <si>
    <t>Slot-line ferroelectric phase-shifters and phase-array antenna on their base</t>
  </si>
  <si>
    <t>10.1080/10584580601085263</t>
  </si>
  <si>
    <t>2-s2.0-65949099118</t>
  </si>
  <si>
    <t>['tunable filter', 'thin films', 'szo ],', 'room temperature', 'results indicate', 'quality k', 'promising candidate', 'phase shifter', 'mgo substrates', 'mgo substrate', 'intensively studied', 'epitaxial growth', 'dielectric tunability', 'dielectric properties', 'bst films', 'bst film', 'applied voltage', '40 v', '100 khz']</t>
  </si>
  <si>
    <t>BST films | Dielectric tunability | Interdigitated capacitor | Perovskite | Seed layer</t>
  </si>
  <si>
    <t>Barium strontium titanate (BST) thin films have been intensively studied as a frequency and phase agile materials for the microwave tunable devices such as tunable filter, phase shifter and phased array antennas. In this work, we report on the epitaxial growth and the in-plane dielectric properties of (Ba, Sr)TiO3 (BST) thin films for high-performance microwave tunable device applications. Epitaxial BST thin films were deposited on MgO substrates by the insertion of thin perovskite ABO3 layer such as Ba(Zr, Ti)O3[BZT], Ba(Sn,Ti)O3 [BTS] and SrZrO3 [SZO], with an intermediate lattice constant between the BST films and the MgO substrate using a pulsed laser deposition. In-plane nonlinear dielectric properties of BST thin films were carried out using planar interdigitated (IDT) capacitor. The dielectric tunability and quality K-factor of BST thin film using thin BZT layer exhibited 78.8% and 150 at a frequency of 100 kHz and applied voltage of 40 V, respectively. These results indicate that the thin perovskite layer with an intermediate lattice constant between those of the BST film and the MgO substrate can be used as an excellent seed layer for improving the crystallization and dielectric properties of BST films, and that it is a promising candidate for high-performance microwave tunable devices at room temperature.</t>
  </si>
  <si>
    <t>159-169</t>
  </si>
  <si>
    <t>60001558;60001558;60001558;60001558;60001558;60001558;60068688</t>
  </si>
  <si>
    <t>55716355700;7202276472;57225051219;7006129124;7401616067;7404920099;55279329700</t>
  </si>
  <si>
    <t>Lee, Su Jae;Ryu, Han Cheol;Kim, Young Tae;Kwak, Min Hwan;Moon, Seungeon;Song, Yoon Ho;Kim, Jin Woo</t>
  </si>
  <si>
    <t>Gwangju;Daejeon</t>
  </si>
  <si>
    <t>Gwangju Institute of Science and Technology;Electronics and Telecommunications Research Institute</t>
  </si>
  <si>
    <t>60068688;60001558</t>
  </si>
  <si>
    <t>Lee S.J.</t>
  </si>
  <si>
    <t>In-plane dielectric properties of bst thin films grown on mgo substrates using the thin perovskite layers for microwave tunable electronics</t>
  </si>
  <si>
    <t>10.1080/10584580601085404</t>
  </si>
  <si>
    <t>2-s2.0-65949113609</t>
  </si>
  <si>
    <t>INT0405217</t>
  </si>
  <si>
    <t>['thick high', 'take advantage', 'surface tunable', 'potential applications', 'planar structure', 'patterned layers', 'linear tunability', 'ground plane', 'form capacitors', 'experiments used', 'experimental results', 'ebg surface', 'dimensional surface', 'biasing network', 'also presented', '35 db']</t>
  </si>
  <si>
    <t>Electromagnetic bandgap | Ferroelectric thin-film | Frequency selective surface | High-impedance surface | Tunable microwave dielectrics | Varactors</t>
  </si>
  <si>
    <t>A two-dimensional electromagnetic bandgap structure has been developed using ferroelectric thin-films. Using lumped inductors and parallel plate capacitors a planar structure is developed which creates a bandgap in the 20-40 GHz range, as demonstrated by experimental results. The ferroelectric material Ba0.6Sr0.4TiO3 (BST) is used in the form of a thin-film between patterned layers of gold to form capacitors on a 500 m thick high-resistivity Si substrate. A meander line based design is used to form the two-dimensional surface which provides biasing pathways to the varactors. The concept is simulated and experimentally verified using a coplanar waveguide based device in which the EBG surface is used as the ground plane. Designs are also presented for the development of a biasing network to take advantage of the non-linear tunability of the BST dielectric constant in order to make the surface tunable. Experiments used both sputtered and PLD BST films with a maximum bandgap depth of 35 dB. Potential applications are in the area of frequency selective surfaces, and high-impedance ground planes.</t>
  </si>
  <si>
    <t>67-76</t>
  </si>
  <si>
    <t>60008609;60008609;60000990;60000990</t>
  </si>
  <si>
    <t>36710009600;7003465491;7006836946;7006737642</t>
  </si>
  <si>
    <t>Khan, Umair;Subramanyam, Guru;Gevorgian, Spartak;Vorobiev, Andrei</t>
  </si>
  <si>
    <t>United States;Sweden</t>
  </si>
  <si>
    <t>Dayton;Gothenburg</t>
  </si>
  <si>
    <t>University of Dayton;Chalmers University of Technology</t>
  </si>
  <si>
    <t>60008609;60000990</t>
  </si>
  <si>
    <t>Khan U.</t>
  </si>
  <si>
    <t>Ferroelectric thin-film based two-dimensional electromagnetic bandgap structures</t>
  </si>
  <si>
    <t>10.1080/10584580601085149</t>
  </si>
  <si>
    <t>2-s2.0-65949118481</t>
  </si>
  <si>
    <t>['¬© 2006', 'three species', 'thorough reappraisal', 'tertia excluded', 'tertia comb', 'south africa', 'sexual dimorphism', 'probably erroneous', 'previous descriptions', 'parastenhelia ornatissima', 'parastenhelia anglica', 'p3 endopod', 'p1 basis', 'ornatissima comb', 'northwest europe', 'molecular techniques', 'modern experimental', 'langian concept', 'karllangia tertia', 'genus karllangia', 'francis group', 'found co', 'five specimens', 'detailed study', 'cosmopolitan species', 'bulbosa sp', 'anglica comb', 'also found', 'abundant species']</t>
  </si>
  <si>
    <t>Copepoda | Foweya | Harpacticoida | Karllangia | Parastenhelia | Parastenheliidae | Scilly Isles</t>
  </si>
  <si>
    <t>Three species of Parastenheliidae were found at a sampling site around low tide level on St Martin‚Äôs Flat in the Isles of Scilly. The most abundant species in the community was identified as Parastenhelia ornatissima but detailed study, particularly of the previously unknown male, indicates that this species has a sexually dimorphic antenna and belongs in the genus Karllangia as K. ornatissima comb. nov. Karllangia is re-diagnosed, K. tertia excluded from the genus; K. psammophila and K. bengalensis given specific status; Parastenhelia reducta placed incertae sedis in the genus and a key to species is provided. Five specimens (four being the previously undescribed male) of Parastenhelia anglica were found co-occurring with K. ornatissima. The species is redescribed; the P. anglica of Kunz from South Africa is shown to be the same as his Karllangia tertia and both these closely related species are placed in a new genus Foweya (as F. anglica comb. nov. and F. tertia comb. nov.) characterized by a sexually dimorphic inner spine on the P1 basis, no sexual dimorphism on the P3 endopod and the most primitive setal arrangement in the family. Also found at this site is Parastenhelia spinosa var bulbosa. This form has been raised to full specific status as P. bulbosa sp. nov. based on a detailed study of its anatomy which showed consistent differences with previous descriptions of P. spinosa from northwest Europe. It is suggested that, in the light of modern experimental, genetic and molecular techniques, the Langian concept of P. spinosa as a very variable, cosmopolitan species is probably erroneous and a thorough reappraisal of this species is needed. ¬© 2006, Taylor &amp; Francis Group, LLC.</t>
  </si>
  <si>
    <t>2611-2652</t>
  </si>
  <si>
    <t>47-48</t>
  </si>
  <si>
    <t>Journal of Natural History</t>
  </si>
  <si>
    <t>Gee, J. Michael</t>
  </si>
  <si>
    <t>Plymouth</t>
  </si>
  <si>
    <t>Plymouth Marine Laboratory</t>
  </si>
  <si>
    <t>Gee J.M.</t>
  </si>
  <si>
    <t>Parastenheliidae (Copepoda: Harpacticoida) from the isles of scilly</t>
  </si>
  <si>
    <t>10.1080/00222930601108194</t>
  </si>
  <si>
    <t>2-s2.0-68949153049</t>
  </si>
  <si>
    <t>['shielded box', 'sensitivity properties', 'paper deals', 'directivity etc', 'different devices', 'best configuration', 'antennas placing', 'antenna positions', 'antenna inside', '650 mhz']</t>
  </si>
  <si>
    <t>Electromagnetic compati-bility measurement | Equiangular spiral antenna | Sensitivity | Shielded box | Wideband measurement</t>
  </si>
  <si>
    <t>Small shielded boxes are nowadays widely used for measurement of EMS, EMI and sensitivity properties of different devices. This paper deals with an improvement of commercial small shielded box parameters for a measure-ment of sensitivity of small mobile devices in 650 MHz to 4 GHz frequency band. Optimization of shielded box pa-rameters is obtained by an inner area modification. Suit-able wideband equiangular spiral antenna was designed for this measurement. Parameters of antenna inside the box, such as gain, impedance, directivity etc. are discussed in the paper. Effects of antenna positions in the box for a transmission are shown and the best configuration of antennas placing for the transmission in the shielded box is chosen.</t>
  </si>
  <si>
    <t>34-37</t>
  </si>
  <si>
    <t>60013323;60013323;60013323</t>
  </si>
  <si>
    <t>57221837210;16025712700;57207603165</t>
  </si>
  <si>
    <t>Ko≈ô√≠nek, Tom√°≈°;Piksa, Petr;Maz√°nek, Milo≈°</t>
  </si>
  <si>
    <t>Prague</t>
  </si>
  <si>
    <t>Czech Technical University in Prague</t>
  </si>
  <si>
    <t>Ko≈ô√≠nek T.</t>
  </si>
  <si>
    <t>Wideband measurement in a small shielded box using equiangular spiral antennas</t>
  </si>
  <si>
    <t>2-s2.0-70349882053</t>
  </si>
  <si>
    <t>['wideband illuminating', 'spiral antenna', 'radiation pattern', 'paper includes', 'paper describes', 'novel transition', 'new knowledge', 'higher numbers', 'geometry transforming', 'current distribution', 'computing demands', '40 ghz']</t>
  </si>
  <si>
    <t>Circular polarization | Current distribution | Impedance matching | Impedance transformer | Planar | S-parameters renormalizing | Self-complementary structure | Spiral antenna | Transition | Ultra wide-band | UWB</t>
  </si>
  <si>
    <t>This paper describes a design of the Self- Complementary Spiral Antenna (SCSA) which consists of a spiral antenna and wideband impedance transformer. The spiral antenna and the transformer are designed separately due to computing demands. New knowledge about current distribution on the spiral antenna and influence of higher numbers of wavelength in circumference is presented. The novel transition between feeding and radiating antenna structure are optimized in the frequency range 1.2 to 40 GHz. The meaning of the transition in the paper includes the impedance as well as the geometry transforming of the structure. The antenna is suitable for wideband illuminating of a parabolic reflector due to relatively constant phase center and radiation pattern with frequency.</t>
  </si>
  <si>
    <t>15-19</t>
  </si>
  <si>
    <t>60013323;60013323</t>
  </si>
  <si>
    <t>16025712700;57207603165</t>
  </si>
  <si>
    <t>Piksa, Petr;Maz√°nek, Milo≈°</t>
  </si>
  <si>
    <t>Piksa P.</t>
  </si>
  <si>
    <t>A self-complementary 1.2 to 40 GHz spiral antenna with impedance matching</t>
  </si>
  <si>
    <t>2-s2.0-70349887711</t>
  </si>
  <si>
    <t>['unlicensed operation', 'simple measurement', 'providing assurances', 'proposed rulemaking', 'power control', 'performance goals', 'licensed users', 'licensed user', 'licensed bands', 'harmful interference', 'explicit model', 'directional antennas', 'complex factors', 'analytic model', 'aggregate interference']</t>
  </si>
  <si>
    <t>Broadcast service | Digital television | Harmful interference | Unlicensed devices</t>
  </si>
  <si>
    <t>Recent FCC proceedings have considered the notion of unlicensed device operation in licensed bands. Licensed users are concerned about harmful interference while unlicensed device manufacturers are concerned that harmful interference is an imprecise design concept. This paper addresses two elements to these concerns. First, it develops an explicit model of harmful interference to be included in unlicensed device rules. Such a model provides explicit bounded protection to the licensed user while providing assurances and performance goals to the unlicensed device manufacturers. Second, it presents an analytic model for assessing harmful interference that not only provides quantitative analysis, but, also provides insight into how factors such as directional antennas, power control, and licensed channel avoidance strategies affect the aggregate interference. Further, it suggests that complex factors such as unlicensed device modulation schemes can be captured in a simple measurement. These ideas are applied to the notice of proposed rulemaking on Unlicensed Operation in the TV Broadcast Bands.</t>
  </si>
  <si>
    <t>13-25</t>
  </si>
  <si>
    <t>Journal of Communications</t>
  </si>
  <si>
    <t>Brown, Timothy X.</t>
  </si>
  <si>
    <t>Boulder</t>
  </si>
  <si>
    <t>University of Colorado Boulder</t>
  </si>
  <si>
    <t>Brown T.</t>
  </si>
  <si>
    <t>A harmful interference model for unlicensed device operation in licensed service bands</t>
  </si>
  <si>
    <t>10.4304/jcm.1.1.13-25</t>
  </si>
  <si>
    <t>2-s2.0-77953203393</t>
  </si>
  <si>
    <t>['wireless communications', 'wire model', 'wavelength dipole', 'requires altering', 'radiate similarly', 'one method', 'great importance', 'conducting objects', 'bead element']</t>
  </si>
  <si>
    <t>Current control | Cylindrical antennas | Dielectric loaded antennas | Linear antennas | Loaded antennas | Monopole antennas | Wire antennas</t>
  </si>
  <si>
    <t>Increasing the number of antennas for wireless communications, while concealing them within their environment, is an area of great importance as demand for wireless devices increases. One method to achieve this goal is to use the existing conducting objects in an environment as antennas. This requires altering the natural current distribution on conducting objects such that optimal radiation properties can be obtained. In this paper, a composite dielectric bead element is introduced for this purpose on electrically large wire structures. The operation of the bead element is described using transmission line theory, and a wire model of the element is given. Using the wire model, the loading for several electrically large wire structures is designed such that they resonate and radiate similarly to a half-wavelength dipole. ¬© 2006 IEEE.</t>
  </si>
  <si>
    <t>3608-3613</t>
  </si>
  <si>
    <t>60006711;60014439;60005837;60005837</t>
  </si>
  <si>
    <t>7203054490;36977011300;7402507033;57218985569</t>
  </si>
  <si>
    <t>Kennedy, Timothy F.;Fasenfest, Kathleen D.;Long, Stuart A.;Williams, Jeffery T.</t>
  </si>
  <si>
    <t>Davis;Houston;Houston</t>
  </si>
  <si>
    <t>University of California, Davis;NASA Johnson Space Center;University of Houston</t>
  </si>
  <si>
    <t>60014439;60006711;60005837</t>
  </si>
  <si>
    <t>Kennedy T.F.</t>
  </si>
  <si>
    <t>Modification and control of currents on electrically large wire structures using composite dielectric bead elements</t>
  </si>
  <si>
    <t>10.1109/TAP.2006.886487</t>
  </si>
  <si>
    <t>2-s2.0-77955183238</t>
  </si>
  <si>
    <t>['small size', 'separate transmission', 'rfid reader', 'receiving antennas', 'portable readers', 'low cost', 'directional coupler']</t>
  </si>
  <si>
    <t>backscattering | circulator | directional coupler | low costs | passive tags | Radio Frequency Identification (RFID) | separate transmission and receiving antennas | Tx/Rx isolation</t>
  </si>
  <si>
    <t>This paper analyses three Tx/Rx isolation methods for an RFID reader: use of separate transmission and receiving antennas, use of a circulator and use of a directional coupler. With portable readers, directional couplers offer the most suitable performance owing to their small size, low cost and most often sufficient performance. ¬© 2006 Inderscience Enterprises Ltd.</t>
  </si>
  <si>
    <t>74-89</t>
  </si>
  <si>
    <t>60011170;60011170;60011170</t>
  </si>
  <si>
    <t>55944277100;6603629386;6604053043</t>
  </si>
  <si>
    <t>Penttil√§, Katariina;Syd√§nheimo, Lauri;Kivikoski, Markku</t>
  </si>
  <si>
    <t>Penttil√§ K.</t>
  </si>
  <si>
    <t>Implementation of Tx/Rx isolation in an RFID reader</t>
  </si>
  <si>
    <t>10.1504/IJRFITA.2006.010708</t>
  </si>
  <si>
    <t>2-s2.0-77957761398</t>
  </si>
  <si>
    <t>['tors caused', 'tested equipment', 'test site', 'measuring chain', 'many factors', 'factors relative', 'different length']</t>
  </si>
  <si>
    <t>Bundled two-wire cable | method of moment | Radiated emission measurement</t>
  </si>
  <si>
    <t>Many factors that influence radiated emission measurement exist. Except of factors relative to measuring chain "test site - antenna - receiver" there are some fac-tors caused by operating personnel like inappropriate configuration of tested equipment, etc. Tested equipments contain generally attached cables of different length; the longer ones shall be shortened by folding into a bundle. The aim of this paper is to analyze the behavior of such cables and its influence on results of radiated emission measurement.</t>
  </si>
  <si>
    <t>22-26</t>
  </si>
  <si>
    <t>60006861;60006861;60006861</t>
  </si>
  <si>
    <t>35609596600;24825690800;24824242800</t>
  </si>
  <si>
    <t>Bittera, Miki;Smie≈°ko, Viktor;Kov√°ƒç, Karol</t>
  </si>
  <si>
    <t>Slovakia</t>
  </si>
  <si>
    <t>Bratislava</t>
  </si>
  <si>
    <t>Slovak University of Technology in Bratislava</t>
  </si>
  <si>
    <t>Bittera M.</t>
  </si>
  <si>
    <t>Problem of bundled two-wire cable of tested equipment in emission measurement</t>
  </si>
  <si>
    <t>2-s2.0-78650662177</t>
  </si>
  <si>
    <t>['time service', 'system capacity', 'smart antennas', 'smart antenna', 'service quality', 'proposed system', 'mobile networks', 'highly improved', 'high capacity']</t>
  </si>
  <si>
    <t>beamforming | handoff scheme | multimedia networks | smart antenna | wireless and mobile networks</t>
  </si>
  <si>
    <t>Smart antennas are suggested to be used in future generation wireless and mobile networks to provide the service with high capacity and service quality. In this paper, we propose a novel multimedia wireless and mobile network using smart antennas. The smart antenna in the proposed system provides a Space Division Multiple Access (SDMA) scheme to improve system capacity dramatically. In the proposed system, the Quality of Service (QoS) is guaranteed for real-time service at the cost of the tolerable quality decrease for non-real-time service. As we expected, the system capacity and performance are highly improved by employing smart antennas. ¬© 2006 Inderscience Enterprises Ltd.</t>
  </si>
  <si>
    <t>13-22</t>
  </si>
  <si>
    <t>International Journal of High Performance Computing and Networking</t>
  </si>
  <si>
    <t>60025152;60025152;60025152</t>
  </si>
  <si>
    <t>7409751528;54782016000;7401806880</t>
  </si>
  <si>
    <t>Liu, Huazhou;Xu, Yong;Zeng, Qing An</t>
  </si>
  <si>
    <t>Cincinnati</t>
  </si>
  <si>
    <t>University of Cincinnati</t>
  </si>
  <si>
    <t>Liu H.</t>
  </si>
  <si>
    <t>Modelling and performance analysis of a channel reservation handoff scheme for multimedia wireless and mobile networks using smart antennas</t>
  </si>
  <si>
    <t>10.1504/ijhpcn.2006.010199</t>
  </si>
  <si>
    <t>2-s2.0-80054988581</t>
  </si>
  <si>
    <t>['systems algorithm', 'plane l', 'matlab environment', 'lindenmayer system', 'developed script', 'computer science', 'biological structures']</t>
  </si>
  <si>
    <t>EM simulation | Fractal antennas | Fractals | L-systems | Microstrip patch antennas</t>
  </si>
  <si>
    <t>An L-System (Lindenmayer system) is a scheme primarily developed in the area of the computer science for simulating the development of biological structures. It has also been found very useful for generating the geometry of various fractal antennas. A Matlab environment has been used for both implementing an in-plane L-systems algorithm and for creating appropriate files for widely used EM simulators like the IE3D and the CST Microwave Studio. Finally, the performance of the developed script is demonstrated on two fractal microstrip patch antennas.</t>
  </si>
  <si>
    <t>18-21</t>
  </si>
  <si>
    <t>57201071715;57207603165</t>
  </si>
  <si>
    <t>Hazdra, Pavel;Maz√°nek, Milo≈°</t>
  </si>
  <si>
    <t>Hazdra P.</t>
  </si>
  <si>
    <t>L-system tool for generating fractal antenna structures with ability to export into EM simulators</t>
  </si>
  <si>
    <t>2-s2.0-84871520718</t>
  </si>
  <si>
    <t>['two points', 'transfer functions', 'transfer function', 'sound sources', 'sound insulation', 'signal analyzers', 'reverberation chambers', 'reverberation chamber', 'repeatability tests', 'relatively easy', 'reduce measurement', 'rectangular rooms', 'new front', 'level differences', 'international standard', 'form well', 'end devices', 'audiometric cabins', 'also presented', 'adjacent enclosures', 'acoustic field', 'accepted methods']</t>
  </si>
  <si>
    <t>The accepted methods for measurement of sound insulation between rooms, audiometric cabins and other adjacent closed spaces deal with average sound pressure measurements and random sound excitation. The acoustic field can be as diffuse as found in reverberation chambers or form well-determined stationary waves in rectangular rooms. The use of random noise excitation requires averages in time to reduce the expected inherent uncertainties. The use of techniques, such as MLS or swept sine excitation, can avoid time consuming averaging processes and reduce measurement. With the advent of new front-end devices and signal analyzers it is now relatively easy to obtain acoustic transfer functions between two points in space, which can be in adjacent enclosures. With these transfer functions, it is possible to obtain the level differences, required by the international standard, as suggested in a new draft ISO document. This paper presents results obtained for the insulation of a cabin, tested in a reverberation chamber, using random noise and swept sine excitation. An analysis is given of the viability of using fewer positions of sound sources when measuring the transfer function. Repeatability tests, for both methods, are also presented.</t>
  </si>
  <si>
    <t>23-31</t>
  </si>
  <si>
    <t>1351010X</t>
  </si>
  <si>
    <t>Building Acoustics</t>
  </si>
  <si>
    <t>101350626;113410114;113410114</t>
  </si>
  <si>
    <t>35213927300;55536166700;7801592755</t>
  </si>
  <si>
    <t>Venegas, Rodolfo C.;Nabuco, Marco;Massarani, Paulo</t>
  </si>
  <si>
    <t>Brazil;Chile</t>
  </si>
  <si>
    <t>Duque de Caxias;Santiago</t>
  </si>
  <si>
    <t>Acoustic Testing Laboratory;Universidad P√©rez Rosales</t>
  </si>
  <si>
    <t>113410114;101350626</t>
  </si>
  <si>
    <t>Venegas R.</t>
  </si>
  <si>
    <t>Sound insulation evaluation using transfer function measurements</t>
  </si>
  <si>
    <t>10.1260/135101006776324824</t>
  </si>
  <si>
    <t>2-s2.0-84871571577</t>
  </si>
  <si>
    <t>VINNOVA</t>
  </si>
  <si>
    <t>P24843-3</t>
  </si>
  <si>
    <t>['uniform two', 'small 2', 'similar evaluations', 'significant influence', 'return loss', 'propagation conditions', 'port matching', 'output systems', 'multiport matching', 'measured outdoor', 'matching networks', 'matching network', 'matching efficiency', 'input multiple', 'indoor channels', 'existing studies', 'envelope correlation', 'efficiency bandwidths', 'efficiency bandwidth', 'efficiency advantage', 'compact multiple', 'close proximity', 'band performance', 'band case', 'antenna separation', 'antenna concept', 'angular spreads', 'also investigate', '6 db']</t>
  </si>
  <si>
    <t>Antenna arrays | Antenna efficiency | Correlation | Impedance matching | Mutual coupling</t>
  </si>
  <si>
    <t>We analyze the impact of the matching network on compact multiple-input multiple-output systems. Existing studies have found that the matching network has a significant influence on the performance of multiple antenna systems when the antennas are in close proximity. However, none has examined the wide-band case. In this paper, we investigate the wide-band performance of four different matching networks for multiple dipole antennas. The performance of the matching networks is given in terms of the bandwidths of correlation and matching efficiency, which are extensions of the single-antenna concept of bandwidth to multiple antenna systems. We also investigate the impact of the propagation conditions on the matching and bandwidth. For a uniform two-dimensional (2-D) angular power spectrum, we find that while individual-port matching can achieve in excess of 3% fractional correlation bandwidth for envelope correlation of 0.5 at an antenna separation of 0.01Œª, multiport matching is required for efficiency bandwidth to exist for a return loss of -6 dB. Moreover, even with multiport matching, both correlation and efficiency bandwidths decrease drastically at small antenna separations. At 0.01Œª, the correlation and efficiency bandwidths are 0.4% and 0.2%, respectively. Similar evaluations were performed for measured outdoor-to-indoor channels with moderate to small 2-D angular spreads.We find that the efficiency advantage of multiport matching over individual-port matching diminishes with decreasing angular spread. ¬© 2006 IEEE.</t>
  </si>
  <si>
    <t>3225-3238</t>
  </si>
  <si>
    <t>60029170;60022134;60029170;60029170-60003398</t>
  </si>
  <si>
    <t>7102223694;7403571081;7004643438;7006594890</t>
  </si>
  <si>
    <t>Lau, Buon Kiong;Andersen, J√∏rgen Bach;Kristensson, Gerhard;Molisch, Andreas F.</t>
  </si>
  <si>
    <t>Sweden;Denmark;United States</t>
  </si>
  <si>
    <t>Lund;Aalborg;Cambridge</t>
  </si>
  <si>
    <t>Lunds Universitet;Aalborg University;Mitsubishi Electric Research Laboratories</t>
  </si>
  <si>
    <t>60029170;60022134;60003398</t>
  </si>
  <si>
    <t>Lau B.</t>
  </si>
  <si>
    <t>Impact of matching network on bandwidth of compact antenna arrays</t>
  </si>
  <si>
    <t>10.1109/TAP.2006.883984</t>
  </si>
  <si>
    <t>2-s2.0-84873421929</t>
  </si>
  <si>
    <t>['¬© 2006', 'vernum species', 'tropical medicine', 'subgenus nevermannia', 'second species', 'satakei sp', 'rights reserved', 'new species', 'japanese society', 'family simuliidae', 'adult stage']</t>
  </si>
  <si>
    <t>black fly | Nevermannia | new species | Ogasawara Islands | Simuliidae | Simulium</t>
  </si>
  <si>
    <t>Simulium (Nevermannia) satakei sp. nov. is described on the basis of the pupa and mature larvae collected from the Ogasawara (Bonin) Islands in Japan. This new species, tentatively (due to lack of the adult stage) assigned to the vernum species-group of the subgenus Nevermannia, is characterized in the pupa by four gill filaments lacking transverse ridges, and in the larva by a small, M-shaped postgenal cleft, antenna without hyaline bands, and simple rectal papilla. The morphological differences among this new species and the two known species, S. (N.) uemotoi from Japan and S. (N.) karzhantacum from Uzbekistan and Turkmenistan, are noted. This is the second species of the family Simuliidae from the Islands. ¬© 2006, Japanese Society of Tropical Medicine. All rights reserved.</t>
  </si>
  <si>
    <t>155-158</t>
  </si>
  <si>
    <t>Tropical Medicine and Health</t>
  </si>
  <si>
    <t>60030251;60026017</t>
  </si>
  <si>
    <t>7007083014;36090355800</t>
  </si>
  <si>
    <t>Takaoka, Hiroyuki;Saito, Katsumi</t>
  </si>
  <si>
    <t>Yufu;Sagamihara</t>
  </si>
  <si>
    <t>Oita University Faculty of Medicine;Azabu University</t>
  </si>
  <si>
    <t>Takaoka H.</t>
  </si>
  <si>
    <t>A New Species of Simulium (Nevermannia) from the Ogasawara (Bonin) Islands, Japan (Diptera: Simuliidae)</t>
  </si>
  <si>
    <t>10.2149/tmh.34.155</t>
  </si>
  <si>
    <t>2-s2.0-84875719722</t>
  </si>
  <si>
    <t>['presented methods', 'middleton theory', 'input impedance', 'cylindrical antennas', 'current distribution', 'computational requirements']</t>
  </si>
  <si>
    <t>Cylindrical antennas | Moment methods</t>
  </si>
  <si>
    <t>Presented submission reviews moment methods for the analysis of cylindrical antennas. By the presented methods, which differ in the way of evaluating singular integrals appearing during the analysis, current distribution and input impedance are computed. The methods are compared from the point of view of accuracy and computational requirements. Finally, results are confronted with King-Middleton theory.</t>
  </si>
  <si>
    <t>1642431X</t>
  </si>
  <si>
    <t>Reproductive Biology</t>
  </si>
  <si>
    <t>60013826;60013826</t>
  </si>
  <si>
    <t>15050960900;56278351300</t>
  </si>
  <si>
    <t>Raida, Zbyngk;Hudak, Ivan</t>
  </si>
  <si>
    <t>Raida Z.</t>
  </si>
  <si>
    <t>Analysis of cylindrical antennas by moment methods</t>
  </si>
  <si>
    <t>2-s2.0-84904465404</t>
  </si>
  <si>
    <t>['wire antennas', 'weighting functions', 'various basis', 'presented submission', 'input impedance', 'current distribution', 'computational requirements']</t>
  </si>
  <si>
    <t>In the presented submission, various moment methods or computing the current distribution and the input impedance of wire antennas are rewieved and compared. The use of various basis and weighting functions is discussed. At each method, computational requirements and accuracy are investigated.</t>
  </si>
  <si>
    <t>Raida, Zbynƒõk;Hud√°k, Ivan</t>
  </si>
  <si>
    <t>Analysis of wire antennas by moment methods</t>
  </si>
  <si>
    <t>2-s2.0-84904510203</t>
  </si>
  <si>
    <t>['metallic lenses', 'horn antenna', 'frequency range', 'designed lenses', '60 ghz', '100 ghz']</t>
  </si>
  <si>
    <t>Dielectric lens | Horn antenna | Metallic lens | Particle swarm optimization | Rotational spectroscopy</t>
  </si>
  <si>
    <t>In the paper, dielectric and metallic lenses are modeled and optimized in order to enhance the gain of a horn antenna in the frequency range from 60 GHz to 100 GHz. Properties of designed lenses are compared and discussed. The structures are modeled in CST Microwave Studio and optimized by Particle Swarm Optimization (PSO) in order to get required antenna parameters.</t>
  </si>
  <si>
    <t>91-95</t>
  </si>
  <si>
    <t>16024969100;15050771100;15050960900</t>
  </si>
  <si>
    <t>Luke≈°, Zbynƒõk;L√°ƒç√≠k, Jaroslav;Raida, Zbynƒõk</t>
  </si>
  <si>
    <t>Luke≈° Z.</t>
  </si>
  <si>
    <t>Modeling and optimizing antennas for rotational spectroscopy applications</t>
  </si>
  <si>
    <t>2-s2.0-84904621734</t>
  </si>
  <si>
    <t>['selected examples', 'proposed method', 'optimization problem', 'lobes level', 'linear array', 'linear antenna', 'excitations coefficients', 'element positions', 'electromagnetic synthesis', 'design flexibility']</t>
  </si>
  <si>
    <t>Antenna array | Controlled random search | Optimization | Pattern shape | Synthesis</t>
  </si>
  <si>
    <t>An optimization problem for designing nonuniformly spaced, linear antenna's arrays is formulated and solved by means of a controlled random search algorithm. The proposed iterative method aims at a linear array and the optimization of element positions and excitations coefficients by minimizing the side-lobes level and respecting a beam pattern shape. Selected examples are included, which demonstrate the effectiveness and the design flexibility of the proposed method in the framework of the electromagnetic synthesis of linear antenna arrays.</t>
  </si>
  <si>
    <t>60068756;60068756;60068756</t>
  </si>
  <si>
    <t>6507887755;6602624122;7003363059</t>
  </si>
  <si>
    <t>Merad, Lotfi;Bendimerad, Fethi Tarik;Meriah, Sidi Mohammed</t>
  </si>
  <si>
    <t>Algeria</t>
  </si>
  <si>
    <t>Tlemcen</t>
  </si>
  <si>
    <t>Universit√© Abou Bekr Belkaid Tlemcen</t>
  </si>
  <si>
    <t>Merad L.</t>
  </si>
  <si>
    <t>Controlled random search optimization for linear antenna arrays</t>
  </si>
  <si>
    <t>2-s2.0-84904641533</t>
  </si>
  <si>
    <t>['radiation characteris', 'radiating submodule', 'radiated emissions', 'principle idea', 'novel approach', 'motherboard structure', 'lent circuit', 'fast fre', 'experimental results', 'element equiva', 'electromagnetic emission', 'electrical parameters', 'computational solutions']</t>
  </si>
  <si>
    <t>Connector equivalent circuit | EMI of submodules | Lumped-ele-ment model | PSPICE analysis | Radiated emissions</t>
  </si>
  <si>
    <t>A novel approach to the estimation of radiated electric field of small horizontal submodules is presented. The principle idea is to describe the radiating submodule-on-motherboard structure with a lumped-element equiva-lent circuit which includes both the geometrical and the electrical parameters. The electromagnetic emission from the structure is approximated by the radiation characteris-tics of a Hertzian dipole driven by the antenna voltage resulting from the connector equivalent circuit. Therefore, no time consuming numerical field simulations are needed to evaluate the radiated electric field. Instead, a fast fre-quency circuit analysis with e.g. PSPICE is sufficient. Moreover, this modeling approach provides a clear insight concerning the influence of geometrical and electrical parameters with respect to radiated emissions. Finally, the computational solutions are compared with experimental results, demonstrating a good correspondence regarding engineering purposes.</t>
  </si>
  <si>
    <t>60013323;60018362</t>
  </si>
  <si>
    <t>6602812940;7101678684</t>
  </si>
  <si>
    <t>V√°lek, Martin;Leone, Marco</t>
  </si>
  <si>
    <t>Germany;Czech Republic</t>
  </si>
  <si>
    <t>Magdeburg;Prague</t>
  </si>
  <si>
    <t>Otto von Guericke University of Magdeburg;Czech Technical University in Prague</t>
  </si>
  <si>
    <t>60018362;60013323</t>
  </si>
  <si>
    <t>V√°lek M.</t>
  </si>
  <si>
    <t>Estimation of radiated fields of small horizontal submodules based on a lumped-element model</t>
  </si>
  <si>
    <t>2-s2.0-84904665374</t>
  </si>
  <si>
    <t>['wavelength distance', 'reflectors made', 'planar dipole', 'planar circuit', 'phase feeding', 'particularly achieved', 'impedance symmetrization', 'impedance matching', 'fed multiband', 'antenna gain']</t>
  </si>
  <si>
    <t>Cascaded structures | Directional antennas | Frequency selective surfaces | Multiband antennas</t>
  </si>
  <si>
    <t>The problem of increasing the gain of directional multiband antennas is solved in the paper. A single-fed multiband (wideband) planar dipole is combined with cascaded (sandwiched) reflectors made of frequency selective surfaces. Each of those reflectors is placed in a quarter-wavelength distance from the dipole at the frequency of operation. The impedance matching is particularly achieved by active element properties, and impedance symmetrization. Further transformation is made by a planar circuit, placed on the active element plane. The antenna gain is set by the reflector elements amount (reflector plane dimensions). The antenna structure enables its setting into arrays with in-phase feeding.</t>
  </si>
  <si>
    <t>80-83</t>
  </si>
  <si>
    <t>60013826-100596929;60013826;60013826</t>
  </si>
  <si>
    <t>16024258800;15050960900;57222229403</t>
  </si>
  <si>
    <t>Hertl, Ivo;Raida, Zbynƒõk;Nov√°ƒçek, Zdenƒõk</t>
  </si>
  <si>
    <t>Brno;Brno</t>
  </si>
  <si>
    <t>Brno University of Technology;Military Technical Institute of Protection</t>
  </si>
  <si>
    <t>60013826;100596929</t>
  </si>
  <si>
    <t>Hertl I.</t>
  </si>
  <si>
    <t>Multireflector antennas - Cascaded structures with frequency selective surfaces</t>
  </si>
  <si>
    <t>2-s2.0-84904683483</t>
  </si>
  <si>
    <t>['uplink synchronisation', 'time division', 'smart antenna', 'sites design', 'since td', 'key techniques', 'issues impacting', 'coverage planning', 'capacity planning', 'baton handover', 'also proposed']</t>
  </si>
  <si>
    <t>multi-user joint detection | network design | network planning | Radio Resource Management (RRM) | Smart Antenna (SA) | Time Division Synchronous Code Division Multiple Access (TD-SCDMA)</t>
  </si>
  <si>
    <t>Receiving significant support from China‚Äôs government and enterprises in the mobile communication industry federation, Time Division - Synchronous Code Division Multiple Access (TD-SCDMA) has become the fastest growing 3G technology standard in China. Since TD-SCDMA has adopted some key techniques, such as Time Division Duplex (TDD), joint detection, uplink synchronisation, Smart Antenna (SA), dynamical channel allocation and baton handover, the radio network design issues are distinguished from WCDMA and cdma2000. In this paper, the key techniques and issues impacting on TD-SCDMA radio network planning are introduced. The advanced radio network design issues, such as capacity planning, coverage planning, scrambling code planning, N frequency planning, inter-system interference cancellation and Radio Resource Management (RRM) schemes, are investigated. Particular planning strategies are also proposed, which include the network evolution architecture design and the base station co-sites design. Finally, some challenges for TD-SCDMA commercial deployments are presented. ¬© 2006 Inderscience Enterprises Ltd.</t>
  </si>
  <si>
    <t>258-268</t>
  </si>
  <si>
    <t>International Journal of Mobile Network Design and Innovation</t>
  </si>
  <si>
    <t>7202484665;7501758911</t>
  </si>
  <si>
    <t>Peng, Mugen;Wang, Wenbo</t>
  </si>
  <si>
    <t>Peng M.</t>
  </si>
  <si>
    <t>Key techniques and radio network planning in TD-SCDMA systems</t>
  </si>
  <si>
    <t>10.1504/ijmndi.2006.012096</t>
  </si>
  <si>
    <t>2-s2.0-84952969686</t>
  </si>
  <si>
    <t>94-2219-E-002-007</t>
  </si>
  <si>
    <t>['¬© 2006', 'uwb applications', 'successfully designed', 'rectangular aperture', 'radiation patterns', 'proposed antenna', 'promising performances', 'notched designs', 'microwave circuitry', 'extended band', 'desirable feature', 'compact ultrawideband', 'aperture antenna', 'antenna consists', 'also presented']</t>
  </si>
  <si>
    <t>Aperture antennas | band-notched UWB antennas | coplanar waveguide (CPW) fed antennas | planar antennas | printed circuit board (PCB) antennas | slot antennas | ultrawide-band (UWB) antennas</t>
  </si>
  <si>
    <t>A simple and compact ultrawideband (UWB) aperture antenna with extended band-notched designs is presented. The antenna consists of a rectangular aperture on a printed circuit board ground plane and a T-shaped exciting stub. The proposed planar coplanar waveguide fed antenna is easy to be integrated with radio-frequency/microwave circuitry for low manufacturing cost. The antenna is successfully designed, implemented, and measured. A compact aperture area of 13 x 23 mm2 is obtained with promising performances, including broadband matched impedance, stable radiation patterns, and constant group delay. The correlation between the mode-based field distributions and radiation patterns is discussed. Extended from the proposed antenna, three advanced band-notched (5‚Äì6 GHz) designs are also presented as a desirable feature for UWB applications. ¬© 2006, IEEE.</t>
  </si>
  <si>
    <t>3075-3081</t>
  </si>
  <si>
    <t>60005429;60005429</t>
  </si>
  <si>
    <t>57207224023;25825109000</t>
  </si>
  <si>
    <t>Lin, Yi Cheng;Hung, Kuan Jung</t>
  </si>
  <si>
    <t>Taipei</t>
  </si>
  <si>
    <t>National Taiwan University</t>
  </si>
  <si>
    <t>Lin Y.</t>
  </si>
  <si>
    <t>Compact Ultrawideband Rectangular Aperture Antenna and Band-Notched Designs</t>
  </si>
  <si>
    <t>10.1109/TAP.2006.883982</t>
  </si>
  <si>
    <t>2-s2.0-85000910672</t>
  </si>
  <si>
    <t>['¬© 2006', 'wireless networks', 'signal environment', 'sensor array', 'rights reserved', 'paper presents', 'optimal performance', 'numerical simulation', 'igi global', 'doa estimation', 'aided learning', 'adaptive beamforming']</t>
  </si>
  <si>
    <t>adaptive beamforming | DOA estimation | smart antennas</t>
  </si>
  <si>
    <t>This paper presents a tool for the modelling, analysis and simulation of direction-of-arrival (DOA) estimation and adaptive beamforming needed in the design of smart antenna arrays for wireless mobile communications. The developed tool implements the Minimum Variance Distortionless Response (MVDR) algorithm for DOA estimation and the Least Mean Squares (LMS) algorithm for adaptive beamforming. Performance of each algorithm is investigated with respect to the variation of a number of parameters that related to the signal environment and sensor array. Results of numerical simulation are useful for the design of smart antennas systems with optimal performance. Hence, the developed simulation tool can be used to improve and accelerate the design of wireless networks. It can also be used for computer-aided learning of modern communication systems utilizing smart antenna arrays. ¬© 2006, IGI Global. All rights reserved.</t>
  </si>
  <si>
    <t>34-45</t>
  </si>
  <si>
    <t>1548064X</t>
  </si>
  <si>
    <t>International Journal of Business Data Communications and Networking (IJBDCN)</t>
  </si>
  <si>
    <t>60104134;60104134;60104134;60104134</t>
  </si>
  <si>
    <t>6603865373;6507527303;57192216873;57212863105</t>
  </si>
  <si>
    <t>Shubair, R. M.;Almidfa, K. O.;al-Marri, A.;al-Nuaimi, M.</t>
  </si>
  <si>
    <t>United Arab Emirates</t>
  </si>
  <si>
    <t>Abu Dhabi</t>
  </si>
  <si>
    <t>Khalifa University of Science and Technology</t>
  </si>
  <si>
    <t>Shubair R.</t>
  </si>
  <si>
    <t>Robust Algorithms for DOA Estimation and Adaptive Beamforming in Wireless Mobile Communications</t>
  </si>
  <si>
    <t>10.4018/jbdcn.2006100103</t>
  </si>
  <si>
    <t>2-s2.0-85001799559</t>
  </si>
  <si>
    <t>04‚Äì025</t>
  </si>
  <si>
    <t>['¬© 2006', 'two meas', 'simple ula', 'proposed mea', 'propagation scenario', 'performs equally', 'performance achieved', 'omnidirectional antennas', 'mea combining', 'input multiple', 'extensive measurements', 'correlation coefficients', 'butler matrix', 'beamforming gain']</t>
  </si>
  <si>
    <t>Beamforming gain | Butler matrix | channel capacity | diversity gair | linear multielement antenna | multiple-input | multiple-output (MIMO) | selection combining</t>
  </si>
  <si>
    <t>An optimized linear multielement antenna (MEA) is presented for selection combining schemes that improves the selection diversity gain and selection diversity capacity in medium and low multipath environments, with respect to the performance achieved with a simple uniform linear array (ULA) using omnidirectional antennas, while it performs equally as well as a ULA in highly scattered environments. An analytical investigation based on the analysis of the correlation coefficients, together with simulations and extensive measurements, have been carried out for different fading multiple-input multiple-output environments ranging from line of sight (LOS) to non-LOS. Two MEAs are compared: a simple ULA with omnidirectional antennas and a MEA combining a ULA and a Butler matrix. The measurement results show that the nature of the proposed MEA is such that it is adaptive to any propagation scenario by simultaneously taking advantage of beamforming gain and signal diversity gain. ¬© 2006, IEEE.</t>
  </si>
  <si>
    <t>3251-3264</t>
  </si>
  <si>
    <t>60007278;60007278;60007592;60007592;60007592</t>
  </si>
  <si>
    <t>7102330708;7003924393;56883021900;7003892496;7003898162</t>
  </si>
  <si>
    <t>Grau, Alfred;De Flaviis, Franco;Romeu, Jordi;Blanch, Sebasti√°n;Jofre, Lluis</t>
  </si>
  <si>
    <t>Barcelona;Irvine</t>
  </si>
  <si>
    <t>Universitat Polit√®cnica de Catalunya;University of California, Irvine</t>
  </si>
  <si>
    <t>60007592;60007278</t>
  </si>
  <si>
    <t>Grau A.</t>
  </si>
  <si>
    <t>Optimization of Linear Multielement Antennas for Selection Combining by Means of a Butler Matrix in Different MIMO Environments</t>
  </si>
  <si>
    <t>10.1109/TAP.2006.883971</t>
  </si>
  <si>
    <t>2-s2.0-85008006363</t>
  </si>
  <si>
    <t>ANI-0305302</t>
  </si>
  <si>
    <t>['¬© 2006', 'supporting results', 'strong performance', 'scaling linearly', 'radio communications', 'radiation efficiency', 'paper include', 'mutual coupling', 'multiport metric', 'mimo channel', 'input multiple', 'field measurements', 'detrimental effects', 'critical issue', 'contributions made', 'compact arrays']</t>
  </si>
  <si>
    <t>Antenna arrays | channel capacity | mobile antennas | multiple-input multiple-output (MIMO) systems</t>
  </si>
  <si>
    <t>Realizing antenna arrays that preserve channel capacity in multiple-input multiple-output (MIMO) radio communications is a challenge because of the detrimental effects of mutual coupling. The fact that mutual coupling becomes more pronounced as antenna spacing decreases is therefore a critical issue with compact arrays used in portable MIMO radios. The contributions made in this paper include the realization of compact MIMO arrays designed to preserve channel capacity and the characterization of these compact arrays' performance in field measurements using MIMO radios. A multiport metric is used to characterize the compact arrays in a way that more appropriately measures array performance under MIMO signalling conditions than the traditional scattering matrix characterization. Field measurements show the extent and proportion of the effect that correlation and radiation efficiency have on MIMO channel capacity. The compact arrays' strong performance in field measurements is explained by their ability to preserve the MIMO channel's eigenstructure. Results also show that mutual coupling prevents channel capacity from scaling linearly with the number of antennas. Guidelines for compact MIMO array design are given with supporting results from field measurements. ¬© 2006, IEEE.</t>
  </si>
  <si>
    <t>3239-3250</t>
  </si>
  <si>
    <t>60027550;60027550-60025209;60027550;60027550</t>
  </si>
  <si>
    <t>7102407928;7006406317;6602969939;7102110120</t>
  </si>
  <si>
    <t>Browne, D. W.;Fitz, Michael P.;Manteghi, M.;Rahmat-Samii, Y.</t>
  </si>
  <si>
    <t>Los Angeles;Los Angeles</t>
  </si>
  <si>
    <t>University of California, Los Angeles;Northrop Grumman corporation</t>
  </si>
  <si>
    <t>60027550;60025209</t>
  </si>
  <si>
    <t>Browne D.</t>
  </si>
  <si>
    <t>Experiments With Compact Antenna Arrays for MIMO Radio Communications</t>
  </si>
  <si>
    <t>10.1109/TAP.2006.883973</t>
  </si>
  <si>
    <t>2-s2.0-85008006385</t>
  </si>
  <si>
    <t>Georgia Institute of Technology</t>
  </si>
  <si>
    <t>['¬© 2006', 'zone field', 'wave element', 'variable h', 'rights reserved', 'good approximation', 'exact expressions', 'element throughout', 'electronics engineers', 'electromagnetic field', 'develop criteria', 'basic traveling', 'antenna radiating']</t>
  </si>
  <si>
    <t>Far-zone field | time domain</t>
  </si>
  <si>
    <t>The basic traveling-wave element is considered as a model for an antenna radiating a pulse. The exact expressions for the electromagnetic field of the element throughout all space are used to obtain power series for the field in the variable h/r &lt; 1, where h is the length of the element and r is the distance from the element. These series are then used to develop criteria for estimating when the distance from the element is sufficient for the field to be a good approximation to the far-zone field. ¬© 2006, The Institute of Electrical and Electronics Engineers, Inc. All rights reserved.</t>
  </si>
  <si>
    <t>292-297</t>
  </si>
  <si>
    <t>Smith, Glenn S.</t>
  </si>
  <si>
    <t>Atlanta</t>
  </si>
  <si>
    <t>Smith G.</t>
  </si>
  <si>
    <t>A Note on the Criteria for the Far Zone in the Time-Domain Analysis of Antennas</t>
  </si>
  <si>
    <t>10.1109/TAP.2005.861518</t>
  </si>
  <si>
    <t>2-s2.0-85008006626</t>
  </si>
  <si>
    <t>['¬© 2006', 'wireless communications', 'therefore important', 'small antennas', 'plane waves', 'paper describes', 'moments approach', 'metallic objects', 'large rc', 'imaging combined', 'control accuracy', 'computer codes']</t>
  </si>
  <si>
    <t>Antennas cavity Green's function | reverberation chamber | spectral domain wireless communications</t>
  </si>
  <si>
    <t>Large reverberation chambers (RCs) have proved to be useful for measuring the performance of small antennas and terminals for wireless communications, and it is therefore important to be able to model them numerically to control accuracy. This paper describes a method of moments approach for analyzing wire antennas and other metallic objects in a large RC. The RC is treated as a rectangular perfect electric conducting cavity, and the Green's function is constructed by using a spectrum of plane waves and imaging combined with periodic boundary conditions. The code has been validated by comparison with measurements and other computer codes. ¬© 2006, IEEE.</t>
  </si>
  <si>
    <t>3106-3113</t>
  </si>
  <si>
    <t>60079072;60079072;60000990</t>
  </si>
  <si>
    <t>56212830400;55825844800;7101988263</t>
  </si>
  <si>
    <t>Karlsson, Kristian;Carlsson, Jan;Kildal, Per Simon</t>
  </si>
  <si>
    <t>Boras;Gothenburg</t>
  </si>
  <si>
    <t>RISE, SP Technical Research Institute of Sweden;Chalmers University of Technology</t>
  </si>
  <si>
    <t>60079072;60000990</t>
  </si>
  <si>
    <t>Karlsson K.</t>
  </si>
  <si>
    <t>Reverberation Chamber for Antenna Measurements: Modeling Using Method of Moments, Spectral Domain Techniques, and Asymptote Extraction</t>
  </si>
  <si>
    <t>10.1109/TAP.2006.883995</t>
  </si>
  <si>
    <t>2-s2.0-85008008196</t>
  </si>
  <si>
    <t>['¬© 2006', 'simply obtained', 'significantly improve', 'rights reserved', 'rather simple', 'present approach', 'numerical results', 'novel approach', 'iterative solution', 'inverse dft', 'electronics engineers', 'diagonal approximation', 'dft domain', 'convergence rate']</t>
  </si>
  <si>
    <t>Discrete Fourier transform (DFT) | finite periodic array | iterative solution | method of moments (MoM) | preconditioner</t>
  </si>
  <si>
    <t>A novel approach which utilizes a discrete Fourier transform (DFT)-based preconditioner in an iterative moment method (MoM) solution of the governing integral equation for the electromagnetic (EM) problems of the radiation and scattering from large finite periodic antenna arrays is presented. The preconditioner is primarily constructed via the block-diagonal approximation of the transformed impedance matrix in the DFT domain, in which that matrix becomes sparse and nearly diagonal due to the properties of the DFT basis functions. The preconditioner in the original spatial domain is simply obtained by the inverse DFT. This preconditioner is shown to significantly improve the convergence rate of the iterative solution. Moreover, it is rather simple to implement and requires relatively small extra computational cost. The performance of the present approach is illustrated through numerical results. ¬© 2006, The Institute of Electrical and Electronics Engineers, Inc. All rights reserved.</t>
  </si>
  <si>
    <t>279-283</t>
  </si>
  <si>
    <t>60003500;60003500;60003500;60003500</t>
  </si>
  <si>
    <t>6507497381;35579308700;57192781850;7004255361</t>
  </si>
  <si>
    <t>Janpugdee, Panuwat;Pathak, Prabhakar H.;Mahachoklertwattana, Pongsak;Burkholder, Robert J.</t>
  </si>
  <si>
    <t>Columbus</t>
  </si>
  <si>
    <t>The Ohio State University</t>
  </si>
  <si>
    <t>Janpugdee P.</t>
  </si>
  <si>
    <t>An Accelerated DFT-MoM for the Analysis of Large Finite Periodic Antenna Arrays</t>
  </si>
  <si>
    <t>10.1109/TAP.2005.861510</t>
  </si>
  <si>
    <t>2-s2.0-85008008293</t>
  </si>
  <si>
    <t>['¬© 2006', 'rights reserved', 'proposed small', 'paper presents', 'electronics engineers', 'design method', 'cross polarization', 'circular polarization', '61 ghz']</t>
  </si>
  <si>
    <t>Antenna arrays | beam steering | ceramics | circular polarization | millimeter wave</t>
  </si>
  <si>
    <t>This paper presents a 2 X 2 beam steering antenna with circular polarization at 61 GHz for high speed communications. It demonstrates approximately 14 dBi directivity and twenty degree half power beamwidth. The cross polarization is at least 14 dB. Design method, simulation, manufacture and characterization of the antenna are presented. The proposed small-scale array antenna is suitable for various high speed wireless applications. ¬© 2006, The Institute of Electrical and Electronics Engineers, Inc. All rights reserved.</t>
  </si>
  <si>
    <t>743-746</t>
  </si>
  <si>
    <t>60021889;100842922</t>
  </si>
  <si>
    <t>36198337700;57218257470</t>
  </si>
  <si>
    <t>Huang, Kao Cheng;Wang, Zhaocheng</t>
  </si>
  <si>
    <t>United Kingdom;China</t>
  </si>
  <si>
    <t>London;Beijing</t>
  </si>
  <si>
    <t>University of Greenwich;Eastern Power Wanwei Technology (Beijing) Co., Ltd</t>
  </si>
  <si>
    <t>Huang K.C.</t>
  </si>
  <si>
    <t>Millimeter-Wave Circular Polarized Beam-Steering Antenna Array for Gigabit Wireless Communications</t>
  </si>
  <si>
    <t>10.1109/TAP.2005.863158</t>
  </si>
  <si>
    <t>2-s2.0-85008010207</t>
  </si>
  <si>
    <t>['¬© 2006', 'v band', 'teflon respectively', 'switching array', 'rights reserved', 'radiation characteristics', 'proposed antenna', 'paper presents', 'output array', 'multiple patch', 'measured gain', 'impedance bandwidth', 'fed rods', 'electronics engineers', 'circular polarizations', 'beam tilting', 'antenna performance', 'also examined', '61 ghz', '3 ghz', '16 dbi']</t>
  </si>
  <si>
    <t>Beam switching | circular polarization dielectric antenna | millimeter wave | planar antenna | surface wave</t>
  </si>
  <si>
    <t>This paper presents the design and the prototyping of a patch-fed dielectric rod antenna at V band. The proposed antenna requires small space on printed circuit boards and eliminates the difficulty for a millimeter-wave probe feed. The details of simulation and manufacturing are described and measurements are conducted to examine the antenna performance. The patch and the rod have been fabricated using Duroid substrates and Teflon respectively. The impedance bandwidth of the antenna is 3 GHz. Its measured gain is up to 16 dBi at 61 GHz. Radiation characteristics, circular polarizations and beam tilting are also examined and discussed. As the proposed antenna can achieve high gain with relatively low profile, multiple patch-fed rods can be built as a beam-switching array or a multiple-input-multiple-output array for high data rate wireless communications. ¬© 2006, The Institute of Electrical and Electronics Engineers, Inc. All rights reserved.</t>
  </si>
  <si>
    <t>297-300</t>
  </si>
  <si>
    <t>V-Band Patch-Fed Rod Antennas for High Data-Rate Wireless Communications</t>
  </si>
  <si>
    <t>10.1109/TAP.2005.861521</t>
  </si>
  <si>
    <t>2-s2.0-85008010416</t>
  </si>
  <si>
    <t>00JS07.1.1</t>
  </si>
  <si>
    <t>['¬© 2006', 'sum pattern', 'spurious radiation', 'space mapping', 'sidelobe levels', 'sidelobe level', 'rights reserved', 'operating frequency', 'operating frequencies', 'null depths', 'monopulse radar', 'monopulse comparator', 'measurements show', 'maximum gain', 'h plane', 'feed network', 'electronics engineers', 'e plane', 'difference pattern', 'compact structure', 'blockage caused', '6 %,', '5 dbi', '25 ghz', '1 ghz']</t>
  </si>
  <si>
    <t>Low sidelobe level | microstrip monopulse antenna array | null depth | spurious radiation | sum pattern</t>
  </si>
  <si>
    <t>A compact single layer monopulse microstrip patch antenna array for the application of monopulse radar has been designed, manufactured and tested. The array, the monopulse comparator and the feed network are placed on the same layer, resulting in a very compact structure. The limitation of this structure is discussed. The effects of spurious radiation and blockage caused by the comparator on the sidelobe level are estimated. A space mapping (SM) technique is applied to design microstrip subarray. The bandwidth (VSWR &lt; 2) of the antenna is 5.6%, the operating frequency is between 13.85-15.1 GHz and the designed central frequency is 14.25 GHz. Our measurements show that, both for the E plane and for the H plane, the sidelobe levels of the sum pattern are less than ‚Äî17 dB, and the null depths of the difference pattern are less than ‚Äî 30 dB. The maximum gain at the operating frequencies is 24.5 dBi. ¬© 2006, The Institute of Electrical and Electronics Engineers, Inc. All rights reserved.</t>
  </si>
  <si>
    <t>503-509</t>
  </si>
  <si>
    <t>60010080;60010080;60010080</t>
  </si>
  <si>
    <t>37009481000;56042261700;57192475359</t>
  </si>
  <si>
    <t>Wang, Hao;Fang, Da Gang;Chen, X. G.</t>
  </si>
  <si>
    <t>Nanjing University of Science and Technology</t>
  </si>
  <si>
    <t>A Compact Single Layer Monopulse Microstrip Antenna Array</t>
  </si>
  <si>
    <t>10.1109/TAP.2005.863103</t>
  </si>
  <si>
    <t>2-s2.0-85008013878</t>
  </si>
  <si>
    <t>['¬© 2006', 'theoretical results', 'rights reserved', 'realistic model', 'method applies', 'large range', 'input admittance', 'image plane', 'good agreement', 'experimental model', 'electronics engineers', 'electric field', 'efficient method', 'coaxial line', 'coaxial aperture', 'approximated using', 'analytical expression']</t>
  </si>
  <si>
    <t>Admittance | antenna theory | monopole antennas | spheroids</t>
  </si>
  <si>
    <t>A realistic model is presented for the prolate-spheroidal monopole antenna fed through an image plane by a coaxial line. In the model, a magnetic current frill replaces the coaxial aperture in the image plane, and this current is approximated using the electric field for the transverse electromagnetic mode in the coaxial line. An analytical expression is derived for the input admittance of the antenna in the form of an infinite series involving special functions, and an efficient method for summing this series is presented. This method applies for spheroids that have height-to-width ratios covering a large range. An experimental model for the antenna is described, and admittances measured using this model are compared with the theoretical results. The two are found to be in very good agreement. ¬© 2006, The Institute of Electrical and Electronics Engineers, Inc. All rights reserved.</t>
  </si>
  <si>
    <t>572-585</t>
  </si>
  <si>
    <t>60021032;60021032</t>
  </si>
  <si>
    <t>9732987400;7406739047</t>
  </si>
  <si>
    <t>Capoglu, Ilker R.;Smith, Glenn S.</t>
  </si>
  <si>
    <t>Capoglu I.</t>
  </si>
  <si>
    <t>The Input Admittance of a Prolate-Spheroidal Monopole Antenna Fed by a Magnetic Frill</t>
  </si>
  <si>
    <t>10.1109/TAP.2005.863109</t>
  </si>
  <si>
    <t>2-s2.0-85008018508</t>
  </si>
  <si>
    <t>['¬© 2006', 'two polarizations', 'rights reserved', 'reflecting one', 'plane waves', 'planar boundary', 'lower medium', 'fresnel coefficients', 'electronics engineers', 'array elements']</t>
  </si>
  <si>
    <t>Dipole | ground | impedance | reflecting media</t>
  </si>
  <si>
    <t>The expressions for the impedance of a dipole‚Äîan element of an infinite phased array antenna placed over the planar boundary between the media (the upper being vacuum or air, and the lower a reflecting one) are derived. The characteristics of the lower medium are represented by the Fresnel coefficients for plane waves of two polarizations; the array elements are narrow flat dipoles having sinusoidal current distributions along their lengths. ¬© 2006, The Institute of Electrical and Electronics Engineers, Inc. All rights reserved.</t>
  </si>
  <si>
    <t>739-741</t>
  </si>
  <si>
    <t>Sodin, Leonid G.</t>
  </si>
  <si>
    <t>Institute of Radio Astronomy National Academy of Sciences of Ukraine</t>
  </si>
  <si>
    <t>Sodin L.</t>
  </si>
  <si>
    <t>Dipole Impedance in the Infinite Planar Phased Array Antenna Placed Over the Boundary Between Media</t>
  </si>
  <si>
    <t>10.1109/TAP.2005.863151</t>
  </si>
  <si>
    <t>2-s2.0-85008018915</t>
  </si>
  <si>
    <t>['¬© 2006', 'wireless devices', 'wireless device', 'various devices', 'sight environment', 'reverberation chamber', 'recent years', 'growing need', 'experimental results', 'desired k', 'controlled k', 'antenna configurations', 'antenna characteristics']</t>
  </si>
  <si>
    <t>K-factor | multipath | multipath environment | Rayleigh distribution | reverberation chamber | Rician distribution</t>
  </si>
  <si>
    <t>With the proliferation of wireless devices in recent years, there is a growing need to test the operation and functionality of these various devices in different multipath environments, ranging from line-of-sight environment to a pure Rayleigh environment. In this paper we discuss how a reverberation chamber can be used to simulate a controllable Rician radio environment for the testing of a wireless device. We show that by varying the characteristics of the reverberation chamber and/or the antenna configurations in the chamber, any desired Rician K-factor can be obtained. Expressions for the desired K-factor as a function of the chamber and antenna characteristics will be presented. Experimental results are presented to illustrate the validity of these expressions, to show how the reverberation chamber can be used to simulate different multipath environments, and to show the realization of a controlled K-factor test facility. We present both a one-antenna and a two-antenna test configuration approach. ¬© 2006, IEEE.</t>
  </si>
  <si>
    <t>3167-3177</t>
  </si>
  <si>
    <t>60023053;60023053;60023053;60023053;60023053;60023053</t>
  </si>
  <si>
    <t>7101643443;56050028200;7004818584;57192780982;7004008412;16177517800</t>
  </si>
  <si>
    <t>Holloway, Christopher L.;Hill, David A.;Ladbury, John M.;Wilsor, Perry F.;Koepke, Galen;Coder, Jason</t>
  </si>
  <si>
    <t>Gaithersburg</t>
  </si>
  <si>
    <t>National Institute of Standards and Technology</t>
  </si>
  <si>
    <t>Holloway C.</t>
  </si>
  <si>
    <t>On the Use of Reverberation Chambers to Simulate a Rician Radio Environment for the Testing of Wireless Devices</t>
  </si>
  <si>
    <t>10.1109/TAP.2006.883987</t>
  </si>
  <si>
    <t>2-s2.0-85008019238</t>
  </si>
  <si>
    <t>['¬© 2006', 'uwb technique', 'system performance', 'simultaneous communication', 'results show', 'receiver complexity', 'noise ratio', 'horizontal polarization', 'great potential', 'average signal', '5 users', '5 ghz', '15 db']</t>
  </si>
  <si>
    <t>Multiple elements antenna | multiple input single output (MISO) system | spatial focusing | time reversal (TR) techniques | ultrawideband (UWB)</t>
  </si>
  <si>
    <t>We propose and evaluate the performance of the time reversal technique in impulse radio ultrawideband (UWB) communications. The evaluation was based on measured channel impulse responses of a 4 x 1 multiple input single output (MISO) system in the UWB frequency bandwidth of 3 to 5 GHz with both vertical and horizontal polarization at the receiver. The results show that there is a great potential in combining time reversal and UWB technique with respect to both reducing the receiver complexity and improving the system performance. Simultaneous communication is illustrated with 5 users, each with a bit error rate (BER) of less than 10-3 at an average signal to noise ratio (SNR) of 15 dB. ¬© 2006, IEEE.</t>
  </si>
  <si>
    <t>3216-3224</t>
  </si>
  <si>
    <t>60022134;60022134;60098468</t>
  </si>
  <si>
    <t>55664580100;7006236794;7202438865</t>
  </si>
  <si>
    <t>Nguyen, Hung Tuan;Friedrich Eggers, Patrick Claus;Kovacs, Istvan Zsolt</t>
  </si>
  <si>
    <t>Finland;Denmark</t>
  </si>
  <si>
    <t>Espoo;Aalborg</t>
  </si>
  <si>
    <t>Nokia Networks;Aalborg University</t>
  </si>
  <si>
    <t>60098468;60022134</t>
  </si>
  <si>
    <t>Nguyen H.</t>
  </si>
  <si>
    <t>A Time Reversal Transmission Approach for Multiuser UWB Communications</t>
  </si>
  <si>
    <t>10.1109/TAP.2006.883959</t>
  </si>
  <si>
    <t>2-s2.0-85008020004</t>
  </si>
  <si>
    <t>['¬© 2006', 'unknown currents', 'traditional mom', 'three triangular', 'rigorously modeled', 'rights reserved', 'probes respectively', 'method based', 'memory requirement', 'integral equation', 'fft method', 'facilitate analysis', 'electronics engineers', 'conducting surfaces', 'computational cost', 'attachment mode', 'accurate analysis']</t>
  </si>
  <si>
    <t>Finite ground plane | method of moments (MoM) | precorrected-last Fourier transform (FFT) method | probe-fed conformal microstrip antennas</t>
  </si>
  <si>
    <t>A method based on the volume-surface-wire integral equation and precorrected-fast Fourier transform (FFT) method is presented for accurate analysis of probe-fed microstrip antennas on arbitrarily-shaped, finite-sized ground plane and substrate. The method of moments (MoM) is used to solve the integral equation. Three triangular-type basis functions are used to represent the unknown currents in the substrates, on the conducting surfaces, and probes respectively. The connection of a vertical probe feed to the patch is rigorously modeled by an attachment mode at the junction. The precorrected-FFT method is applied to reduce the memory requirement and computational cost of the traditional MoM to facilitate analysis of large antenna arrays. ¬© 2006, The Institute of Electrical and Electronics Engineers, Inc. All rights reserved.</t>
  </si>
  <si>
    <t>554-563</t>
  </si>
  <si>
    <t>60017161;60017161;60017161;60017161;60017161</t>
  </si>
  <si>
    <t>7005006467;7103207472;7102646632;7102523120;7501449136</t>
  </si>
  <si>
    <t>Yuan, Ning;Nie, Xiao Chun;Gan, Yeow Beng;Yeo, Tat Soon;Li, Le Wei</t>
  </si>
  <si>
    <t>Yuan N.</t>
  </si>
  <si>
    <t>Analysis of Probe-Fed Conformal Microstrip Antennas on Finite Grounded Substrate</t>
  </si>
  <si>
    <t>10.1109/TAP.2005.863115</t>
  </si>
  <si>
    <t>2-s2.0-85008022256</t>
  </si>
  <si>
    <t>['¬© 2006', 'sampling strategies', 'sampling based', 'rights reserved', 'rational functions', 'random sampling', 'performing model', 'model parameters', 'like sampling', 'input impedance', 'electronics engineers', 'cauchy method']</t>
  </si>
  <si>
    <t>We investigate several sampling strategies in performing model-based parameter estimation based on the rational function model. They are: i) uniform-like sampling; ii) random sampling; and iii) sampling based on the Fisher information theory. The sampling strategies are implemented for the calculation of the input impedance of an antenna over a broad frequency range. The model parameters of the rational functions are found by the Cauchy method. The results are evaluated against the optimal sampling solution obtained by a genetic algorithm search. ¬© 2006, The Institute of Electrical and Electronics Engineers, Inc. All rights reserved.</t>
  </si>
  <si>
    <t>762-765</t>
  </si>
  <si>
    <t>55763987400;7202062608</t>
  </si>
  <si>
    <t>Kim, Youngwoox;Ling, Hao</t>
  </si>
  <si>
    <t>On the Optimal Sampling Strategy for Model-Based Parameter Estimation Using Rational Functions</t>
  </si>
  <si>
    <t>10.1109/TAP.2005.863156</t>
  </si>
  <si>
    <t>2-s2.0-85008023613</t>
  </si>
  <si>
    <t>['¬© 2006', 'rights reserved', 'performed using', 'one wavelength', 'new single', 'ground reflector', 'feed technique', 'experimental results', 'electronics engineers', 'agree well', '5 %.', '11 dbi']</t>
  </si>
  <si>
    <t>Circularly polarized antenna | high gain antenna | slot antenna | wireless applications</t>
  </si>
  <si>
    <t>A new single-feed technique for high gain operation of the circularly polarized cross-slot antenna backed by a ground reflector is presented. The antenna, which has a size of one wavelength, exhibits a gain of 11 dBi over a 3 dB axial ratio bandwidth of 5%. Simulations are performed using an EM simulator IE3D and agree well with experimental results. ¬© 2006, The Institute of Electrical and Electronics Engineers, Inc. All rights reserved.</t>
  </si>
  <si>
    <t>741-743</t>
  </si>
  <si>
    <t>57214454907;7402864546;55510527400</t>
  </si>
  <si>
    <t>Lau, Ka Lam;Wong, Hang;Luk, Kwai Man</t>
  </si>
  <si>
    <t>Lau K.</t>
  </si>
  <si>
    <t>A Full-Wavelength Circularly Polarized Slot Antenna</t>
  </si>
  <si>
    <t>10.1109/TAP.2005.863155</t>
  </si>
  <si>
    <t>2-s2.0-85008023948</t>
  </si>
  <si>
    <t>Ministerio de Econom√≠a y Competitividad</t>
  </si>
  <si>
    <t>TEC2004-02155</t>
  </si>
  <si>
    <t>MINECO</t>
  </si>
  <si>
    <t>['¬© 2006', 'radiating element', 'presented confirming', 'null filling', 'multiple beams', 'microstrip technology', 'manufactured prototypes', 'elevation pattern', 'broadband antenna']</t>
  </si>
  <si>
    <t>Broadband antennas | multibeam antennas | planar arrays</t>
  </si>
  <si>
    <t>A broadband antenna for GSM1800-UMTS base stations with multiple switchable beams in azimuth is presented in this paper. The multiple beams are obtained by means of a broadband Butler matrix. The radiating element is broadband and consists of two stacked patches. The elevation pattern is shaped with null filling and upper lobe reduction that has been achieved by means of a broadband corporate feed network implemented in microstrip technology. Photographs and measurements of the manufactured prototypes are presented confirming that the design of all of the elements is correct. ¬© 2006, IEEE.</t>
  </si>
  <si>
    <t>3087-3094</t>
  </si>
  <si>
    <t>60009455;60009455;60009455;60009455</t>
  </si>
  <si>
    <t>16023704200;7202679890;7005853672;6602185165</t>
  </si>
  <si>
    <t>Barba, Mariano;Page, Juan E.;Encinar, Jose A.;Montejo-Garai, Jose R.</t>
  </si>
  <si>
    <t>Escuela T√©cnica Superior de Ingenieros de Telecomunicaci√≥n, Universidad Polit√©cnica de Madrid</t>
  </si>
  <si>
    <t>Barba M.</t>
  </si>
  <si>
    <t>A Switchable Multiple Beam Antenna for GSM-UMTS Base Stations in Planar Technology</t>
  </si>
  <si>
    <t>10.1109/TAP.2006.883991</t>
  </si>
  <si>
    <t>2-s2.0-85008025134</t>
  </si>
  <si>
    <t>['¬© 2006', 'spiral loop', 'rights reserved', 'ratio bandwidth', 'properly adjusted', 'overall dimension', 'measured results', 'loss bandwidth', 'located symmetrically', 'ground plane', 'good agreement', 'feeding point', 'extensive investigation', 'electronics engineers', 'db return', 'db axial', 'circular polarization', '7 %.', '5 ghz']</t>
  </si>
  <si>
    <t>Axial ratio (AR) | circular polarization (CP) | opened loop and rectangular spiral | printed wire antenna</t>
  </si>
  <si>
    <t>A Printed dual spiral-loop wire antenna above a ground plane is proposed and implemented for circular polarization (CP) with broadband axial ratio (AR) and wide elevated angle. The two spiral loops are formed on the two opposite interfaces of a thin dielectric substrate while they are located symmetrically with respect to the feeding point. In the design, the two unequal side lengths of each spiral loop are properly adjusted to achieve a circularly polarized radiation at the frequency of 1.5 GHz. After extensive investigation is executed on the AR and input impedance versus varied side lengths, the proposed CP antenna is optimized, fabricated and tested. The predicted and measured results are found in good agreement with each other, achieving the 3-dB axial-ratio bandwidth of ~15% and the 10-dB return-loss bandwidth of ~6.7%. In addition, the overall dimension of this antenna is reduced by ~24% in length. ¬© 2006, The Institute of Electrical and Electronics Engineers, Inc. All rights reserved.</t>
  </si>
  <si>
    <t>284-288</t>
  </si>
  <si>
    <t>8943886300;7404201926</t>
  </si>
  <si>
    <t>Zhang, Yingbo;Zhu, Lei</t>
  </si>
  <si>
    <t>Zhang Y.</t>
  </si>
  <si>
    <t>Printed Dual Spiral-Loop Wire Antenna for Broadband Circular Polarization</t>
  </si>
  <si>
    <t>10.1109/TAP.2005.861512</t>
  </si>
  <si>
    <t>2-s2.0-85008025320</t>
  </si>
  <si>
    <t>['user diversity', 'selected set', 'rate capacity', 'nttransmit antennas', 'nrreceive antennas', 'mimo scheme', 'lower bounds', 'forcing beamforming', 'ergodic sum', 'cellular system', 'also derive']</t>
  </si>
  <si>
    <t>channel capacity | fading channel | MIMO</t>
  </si>
  <si>
    <t>We study the ergodic sum-rate capacity of the fading MIMO broadcast channel which is used to model the downlink of a cellular system with Nttransmit antennas at the base and K mobile users each having Nrreceive antennas. Assuming perfect channel state information (CSI) for all users is available at the transmitter and the receivers, we evaluate the sum-rate capacity numerically using the duality between uplink and downlink. Assuming Nt‚â™K, we also derive both upper and lower bounds on the sum-rate capacity to study its increase rate due to multi-user diversity. Finally, we compare three transmission schemes which use the single-user-MIMO scheme (SU-MIMO), ranked known interference (RKI) and zero-forcing beamforming (ZFB), respectively, to transmit to a selected set of users in order to approach the sum-rate capacity. We show that both ZFB and RKI outperform SU-MIMO in a cellular downlink scenario when many mobile users are present. ¬© 2006 IEEE</t>
  </si>
  <si>
    <t>377-383</t>
  </si>
  <si>
    <t>60029708-60020547</t>
  </si>
  <si>
    <t>Xie, Yongzhe</t>
  </si>
  <si>
    <t>Santa Fe;College Station</t>
  </si>
  <si>
    <t>Prediction Company;Texas A&amp;M University</t>
  </si>
  <si>
    <t>60029708;60020547</t>
  </si>
  <si>
    <t>Xie Y.</t>
  </si>
  <si>
    <t>Some Results on the Sum-Rate Capacity of MIMO Fading Broadcast Channels</t>
  </si>
  <si>
    <t>10.1109/TWC.2006.1611061</t>
  </si>
  <si>
    <t>2-s2.0-85008028612</t>
  </si>
  <si>
    <t>['¬© 2006', 'values considered', 'study addresses', 'street width', 'shaped paths', 'rights reserved', 'received power', 'generated along', 'experimental investigation', 'empirical model', 'electronics engineers', 'downtown philadelphia', 'defined dependencies', 'day period', 'data collected', 'corner distance', 'based communicators', 'antenna heights', 'antenna height', '450 mhz']</t>
  </si>
  <si>
    <t>Communication channels | modeling | propagation | UHF radio propagation</t>
  </si>
  <si>
    <t>Results are presented from an experimental investigation to characterize path loss in urban terrain within the military ultrahigh frequency band (225 to 450 MHz) between ground-based communicators. Testing was conducted over a two-day period in downtown Philadelphia. Profiles of received power versus distance were generated along a variety of straight and L-shaped paths for different radio frequencies and antenna heights. The results were analyzed to determine the dependency of the received power on street width, frequency, antenna height, and corner distance (the distance between the transmitter and the corner on an L-shaped path). The results showed well-defined dependencies on all of the parameters except antenna height, which did not appear to affect the results over the range of values considered in this study. An empirical model for predicting received power was developed by fitting regression curves to the data. The model was found to be accurate to within approximately ¬±10 dB when compared against the data collected in this investigation. This study addresses an important but heretofore largely overlooked propagation environment. ¬© 2006, The Institute of Electrical and Electronics Engineers, Inc. All rights reserved.</t>
  </si>
  <si>
    <t>644-654</t>
  </si>
  <si>
    <t>60022054;60022054;60022054;60022054;60022054;60022054</t>
  </si>
  <si>
    <t>16024568400;16024943800;53872895000;16025541900;25522775100;9240398900</t>
  </si>
  <si>
    <t>Hampton, Jerry R.;Merheb, Naim M.;Lain, William L.;Paunil, Douglas E.;Shuford, Robert M.;Kasch, William T.</t>
  </si>
  <si>
    <t>Laurel</t>
  </si>
  <si>
    <t>Johns Hopkins University Applied Physics Laboratory</t>
  </si>
  <si>
    <t>Hampton J.</t>
  </si>
  <si>
    <t>Urban Propagation Measurements for Ground Based Communication in the Military UHF Band</t>
  </si>
  <si>
    <t>10.1109/TAP.2005.863099</t>
  </si>
  <si>
    <t>2-s2.0-85008028984</t>
  </si>
  <si>
    <t>CCR-9985171</t>
  </si>
  <si>
    <t>['two subsets', 'transmit power', 'relay channel', 'recent works', 'information rate', 'direct relay', 'different scenarios', 'develop bounds', 'cooperative system', 'cooperative diversity', 'coded cooperation']</t>
  </si>
  <si>
    <t>diversity | space-time coding | transmit diversity | User cooperation</t>
  </si>
  <si>
    <t>Motivated by the recent works on the relay channel and cooperative diversity, this letter introduces coded cooperation, where cooperation is achieved through channel coding methods instead of a direct relay or repetition. Each codeword is partitioned into two subsets that are transmitted from the user's and partner's antennas, respectively. Coded cooperation achieves impressive gains compared to a non-cooperative system while maintaining the same information rate, transmit power, and bandwidth. We develop bounds on BER and FER and illustrate the advantage of coded cooperation under a number of different scenarios. ¬© 2006 IEEE</t>
  </si>
  <si>
    <t>283-289</t>
  </si>
  <si>
    <t>60104032-60009415</t>
  </si>
  <si>
    <t>Hunter, Todd E.</t>
  </si>
  <si>
    <t>Research Triangle Park;Richardson</t>
  </si>
  <si>
    <t>Nortel Networks Inc.;The University of Texas at Dallas</t>
  </si>
  <si>
    <t>60104032;60009415</t>
  </si>
  <si>
    <t>Hunter T.</t>
  </si>
  <si>
    <t>Diversity through Coded Cooperation</t>
  </si>
  <si>
    <t>10.1109/TWC.2006.1611050</t>
  </si>
  <si>
    <t>2-s2.0-85008030097</t>
  </si>
  <si>
    <t>['¬© 2006', 'rights reserved', 'proper selection', 'paper proposes', 'novel type', 'notched band', 'notched antenna', 'important example', 'impedance bandwidth', 'electronics engineers', 'central frequency', 'antenna parameters', '825 ghz', '6 ghz']</t>
  </si>
  <si>
    <t>Bond-notched characteristics | planar antenna | ultrawide band (UWB)</t>
  </si>
  <si>
    <t>This paper proposes a novel type of ultrawide-band (UWB) antenna, which has a low voltage standing wave ratio (VSWR) while excepting from interference with existing wireless system with band notched characteristics. The bandwidth and central frequency of the notched band can be adjusted with ease by proper selection of antenna parameters. Simulation results well justify the design methods presented in the paper. As an important example, a band-notched antenna that yields an impedance bandwidth of 3.1-10.6 GHz with VSWR &lt; 2, except the bandwidth of 5.15-5.825 GHz for IEEE802.11, is proposed and evaluated. ¬© 2006, The Institute of Electrical and Electronics Engineers, Inc. All rights reserved.</t>
  </si>
  <si>
    <t>288-292</t>
  </si>
  <si>
    <t>37019778300;7402288557;7601561492;7007024222</t>
  </si>
  <si>
    <t>Qiu, Jianming;Du, Zhengwei;Lu, Jianhua;Gong, Ke</t>
  </si>
  <si>
    <t>Qiu J.</t>
  </si>
  <si>
    <t>A Planar Monopole Antenna Design With Band-Notched Characteristic</t>
  </si>
  <si>
    <t>10.1109/TAP.2005.861507</t>
  </si>
  <si>
    <t>2-s2.0-85008030286</t>
  </si>
  <si>
    <t>['¬© 2006', 'rights reserved', 'reflector iras', 'polarization control', 'optimum configurations', 'numerical predictions', 'nondispersive feed', 'lens iras', 'largely dictated', 'focusing optic', 'fields reflected', 'experimental prototype', 'experimental measurements', 'electronics engineers', 'consider reshaping', 'aperture shape', 'aperture height', 'aperture fields', 'aperture field', 'amounts ranging', '67 %.']</t>
  </si>
  <si>
    <t>Aperture antennas | impulse radiating antennas | ultrawide-band antennas</t>
  </si>
  <si>
    <t>Wide-band, focused aperture antennas like impulse radiating antennas (IRAs) can see improved aperture efficiency through control of the aperture shape and aperture field distribution. The shape of the aperture fields is largely dictated by the transverse electromagnetic mode distribution on the nondispersive feed of the IRA. In this paper we consider reshaping the aperture field by controlling the polarization of the fields reflected or transmitted by the focusing optic. In reflector IRAs, this polarization control is obtained by making the reflector out of uniaxially conducting filaments or wires. In lens IRAs, the polarization control is obtained by using a spatially varying wire grid polarizer. Optimum configurations are derived, and the expression for the far-zone radiated fields are given and compared with experimental measurements. For common antenna configurations and impedances, the aperture height can be increased by amounts ranging from 7 % to 67 %. An experimental prototype of a 200 Œ© reflector IRA demonstrated a 23% improvement in aperture height, and agreed almost exactly with the numerical predictions. ¬© 2006, The Institute of Electrical and Electronics Engineers, Inc. All rights reserved.</t>
  </si>
  <si>
    <t>586-594</t>
  </si>
  <si>
    <t>60033021;60033021;60033021;60033021</t>
  </si>
  <si>
    <t>55663513600;37062954400;6504775362;6601996329</t>
  </si>
  <si>
    <t>Tyo, J. Scott;Dogan, Mustafa;Boddeker, James H.;Buchenauer, C. Jerald</t>
  </si>
  <si>
    <t>Albuquerque</t>
  </si>
  <si>
    <t>The University of New Mexico</t>
  </si>
  <si>
    <t>Tyo J.</t>
  </si>
  <si>
    <t>Increasing the Focused Response of Impulse Radiating Antennas Through Polarization Control of Aperture Fields</t>
  </si>
  <si>
    <t>10.1109/TAP.2005.863089</t>
  </si>
  <si>
    <t>2-s2.0-85008030885</t>
  </si>
  <si>
    <t>863-2003AA123110</t>
  </si>
  <si>
    <t>['¬© 2006', 'rights reserved', 'radiating patch', 'proposed antenna', 'operating bandwidth', 'mobile handsets', 'mobile communication', 'ground plane', 'global system', 'experimental results', 'electronics engineers', 'designed jointly', 'design details', 'also presented', '50 mm', '30 mm']</t>
  </si>
  <si>
    <t>Antenna | handset | mobile communication | wideband</t>
  </si>
  <si>
    <t>A novel printed compact wide-band planar antenna for mobile handsets is proposed and analyzed in this paper. The radiating patch of the proposed antenna is designed jointly with the shape of the ground plane. A prototype of the proposed antenna with 30 mm in height and 50 mm in width has been fabricated and tested. Its operating bandwidth with voltage standing wave ratio (VSWR) lower than 3:1 is 870‚Äì2450 MHz, which covers the global system for mobile communication (GSM, 890‚Äì960 MHz), the global positioning system (GPS, 1575.42 MHz), digital communication system (DCS, 1710‚Äì1880 MHz), personal communication system (PCS, 1850‚Äì1990 MHz), universal mobile telecommunication system (UMTS, 1920‚Äì2170 MHz), and wireless local area network (WLAN, 2400‚Äì2484 MHz) bands. Therefore, it could be applicable for the existing and future mobile communication systems. Design details and experimental results are also presented and discussed. ¬© 2006, The Institute of Electrical and Electronics Engineers, Inc. All rights reserved.</t>
  </si>
  <si>
    <t>613-619</t>
  </si>
  <si>
    <t>60025278;60025278;60005510</t>
  </si>
  <si>
    <t>7402288557;7007024222;16309760500</t>
  </si>
  <si>
    <t>Du, Zhengwei;Gong, Ke;Fu, Jeffrey Shiang</t>
  </si>
  <si>
    <t>China;Singapore</t>
  </si>
  <si>
    <t>Beijing;Singapore City</t>
  </si>
  <si>
    <t>Tsinghua University;Nanyang Technological University</t>
  </si>
  <si>
    <t>60025278;60005510</t>
  </si>
  <si>
    <t>Du Z.</t>
  </si>
  <si>
    <t>A Novel Compact Wide-Band Planar Antenna for Mobile Handsets</t>
  </si>
  <si>
    <t>10.1109/TAP.2005.863088</t>
  </si>
  <si>
    <t>2-s2.0-85008030892</t>
  </si>
  <si>
    <t>NAS5-02017</t>
  </si>
  <si>
    <t>['real time', 'radiometer operation', 'optimal antenna', 'form expressions', 'fast computers', 'ambient temperature', 'accuracy applications']</t>
  </si>
  <si>
    <t>Calibration | microwave radiometry | microwave receivers | radiometry</t>
  </si>
  <si>
    <t>The advent of fast computers and digital signal processing permits many aspects of radiometer operation to be decided in real time so that precision and accuracy are maximized. Closed-form expressions for precision, optimal antenna/load dwell times, and maximum chopping period are derived for a class of radiometers that uses two loads to calibrate its measurements of antenna brightness temperature. The importance of load brightness temperature selection emphasizes the need to develop ‚Äúcold‚Äù calibration loads that can operate at ambient temperature. A method of incorporating critical thermistor data into the radiometer brightness temperature calibration can be used to help stabilize measurements against drift and may permit radiometers to operate without thermal control in some low-accuracy applications. ¬© 2006 IEEE</t>
  </si>
  <si>
    <t>58-67</t>
  </si>
  <si>
    <t>100362955;100362955</t>
  </si>
  <si>
    <t>6603575691;57213852946</t>
  </si>
  <si>
    <t>Goodberlet, Mark A.;Mead, James B.</t>
  </si>
  <si>
    <t>Amherst</t>
  </si>
  <si>
    <t>ProSensing Inc.</t>
  </si>
  <si>
    <t>Goodberlet M.</t>
  </si>
  <si>
    <t>Two-Load Radiometer Precision and Accuracy</t>
  </si>
  <si>
    <t>10.1109/TGRS.2005.860206</t>
  </si>
  <si>
    <t>2-s2.0-85008032362</t>
  </si>
  <si>
    <t>['¬© 2006', 'wireless channel', 'user terminal', 'special attention', 'rician k', 'office room', 'nomadic systems', 'nomadic diversity', 'mhz transmitter', 'measurement equipment', 'loss model', 'lognormally distributed', 'laboratory room', 'industrial environments', 'experimental procedure', 'channel correlations', 'also derived', 'access point', '9 ghz']</t>
  </si>
  <si>
    <t>Diversity | indoor radio communications | radio, propagation | Rician channels | wireless LAN</t>
  </si>
  <si>
    <t>The wireless channel for nomadic diversity-based wireless networks operating at 1.9 GHz is characterized. Using a 1 x 2 wideband measurement chain, four typical indoor office and industrial environments have been investigated: a corridor, an office room, a laboratory room and a large industrial hall. The measurement equipment is constituted by an 80-MHz transmitter. At the receiver, two omnidirectional antennas are connected to a wideband channel sounder through a switch, in order to measure an estimate of the instantaneous vector channel. Special attention is given to the experimental procedure itself, so as to take into account the specificity of nomadic systems (as opposed to usual mobile systems). The measurement analysis reveals that the shadowing, Rician K-factor and delay-spread are lognormally distributed. A path-loss model is derived, and cross-correlations between K-factor, delay-spread and shadowing are analyzed. The channel correlations at the user terminal or at the access point are also derived, and related to the individual channel characteristics. ¬© 2006, IEEE.</t>
  </si>
  <si>
    <t>3143-3150</t>
  </si>
  <si>
    <t>60000874;60000874;60000874</t>
  </si>
  <si>
    <t>7004104722;6603820262;6602876632</t>
  </si>
  <si>
    <t>Oestges, Claude;Vanhoenacker-Janvier, Danielle;Clerckx, Bruno</t>
  </si>
  <si>
    <t>Belgium</t>
  </si>
  <si>
    <t>Louvain-la-Neuve</t>
  </si>
  <si>
    <t>Universit√© Catholique de Louvain</t>
  </si>
  <si>
    <t>Oestges C.</t>
  </si>
  <si>
    <t>Channel Characterization of Indoor Wireless Personal Area Networks</t>
  </si>
  <si>
    <t>10.1109/TAP.2006.883962</t>
  </si>
  <si>
    <t>2-s2.0-85008035902</t>
  </si>
  <si>
    <t>['¬© 2006', 'statistical descriptions', 'sight environment', 'paper presents', 'outdoor non', 'outdoor environments', 'measured data', 'larger sizes', 'experimental investigation', 'different sizes', 'channel matrices', 'channel capacities', 'carrier frequency', 'also presented', '8 ghz', '5 mhz']</t>
  </si>
  <si>
    <t>Channel capacity | channel impulse response | multipath delay profile | wideband multiple-input-multiple-output (MIMO) channel</t>
  </si>
  <si>
    <t>This paper presents an experimental investigation of the wideband MIMO channel characteristics in an outdoor non-line-of-sight environment. Our wideband MIMO testbed is a true array system with four transmitting antennas and eight receiving antennas, which operates at a carrier frequency of 1.8 GHz with a bandwidth of 2.5 MHz. The measurements are conducted at the J. J. Pickle Research Campus at the University of Texas at Austin. From the measured data, the matrix channel complex impulse responses and multipath delay profiles are extracted. Statistical descriptions of the elements in the channel matrices and the frequency correlation functions are also presented. Based on the measured data, the channel capacities are computed and the Kronecker model results are evaluated for arrays of different sizes. It shows that the Kronecker model underestimates the channel capacities due to higher correlation matrices for arrays of larger sizes in outdoor environments. ¬© 2006, IEEE.</t>
  </si>
  <si>
    <t>3274-3284</t>
  </si>
  <si>
    <t>60013372;105527532;60013372</t>
  </si>
  <si>
    <t>57192789637;7404265004;7202062608</t>
  </si>
  <si>
    <t>Yang, Yaoqing;Xu, Guanghan;Ling, Hao</t>
  </si>
  <si>
    <t>Austin;Beijing</t>
  </si>
  <si>
    <t>The University of Texas at Austin;Beijing Xinwei Telecom Technology Inc.</t>
  </si>
  <si>
    <t>60013372;105527532</t>
  </si>
  <si>
    <t>Yang Y.</t>
  </si>
  <si>
    <t>An Experimental Investigation of Wideband MIMO Channel Characteristics Based on Outdoor Non-LOS Measurements at 1.8 GHz</t>
  </si>
  <si>
    <t>10.1109/TAP.2006.883960</t>
  </si>
  <si>
    <t>2-s2.0-85008039037</t>
  </si>
  <si>
    <t>['¬© 2006', 'wavelength dipole', 'various signals', 'transformation matrix', 'soi ).', 'small footprints', 'small dipole', 'real estate', 'power captured', 'phased array', 'numerical examples', 'nonuniformly spaced', 'mutual coupling', 'may exist', 'magnitude greater', 'loads corresponding', 'loads connected', 'load impedance', 'load connected', 'induced voltages', 'incident wave', 'free space', 'feed point', 'even though', 'estimation using', 'equivalent set', 'different type', 'close proximity', 'array operating', 'applied directly', 'antenna elements']</t>
  </si>
  <si>
    <t>Direction of arrival (DOA) estimation | electrically small dipole antenna | matched antennas with a conjugate load | resonant antennas</t>
  </si>
  <si>
    <t>We present a methodology for the direction of arrival (DOA) estimation using the induced voltages that are measured at the loads connected to electrically small tuned dipole antenna arrays illuminated by the signal of interest (SOI). The matrix pencil method is applied directly to the induced voltages to estimate the DOA of the various signals. Using electrically small tuned antennas can be advantageous as they can be placed in close proximity of each other saving the real estate and, thus, making it possible to deploy phased arrays on small footprints. When dealing with closely spaced tuned electrically small antennas, it is necessary to use a transformation matrix to compensate for the strong mutual coupling that may exist between the antenna elements. The transformation matrix converts the voltages that are induced at the loads corresponding to the feed point of the array operating in the presence of mutual coupling and other near field scatterers to an equivalent set of voltages that will be induced by the same incident wave in an uniform linear virtual array (ULVA) consisting of omnidirectional isotropic point radiators equally spaced and operating in free space. For any given incident field, the open circuit voltage developed across the feed-point of the small dipole will always be less than the open circuit voltage developed across the feed-point of the half-wavelength dipole. The difference is in the voltage developed across the loads connected to the dipole's feed-point. With the small dipole antenna, the voltage developed across the load impedance will be orders of magnitude greater than the voltage developed across the load connected to the half-wavelength dipole, even though the power captured by any conjugately matched antenna is approximately the same irrespective of their lengths. Three different scenarios are presented to illustrate the methodology. First, we consider resonant dipole elements spaced half wavelength apart, electrically small tuned antenna elements spaced half wavelength apart and electrically small tuned antenna elements placed in close proximity of each other to reduce the footprint without affecting the performance of the phased array. In addition, we consider the possibility of DOA estimation using a combination of different type of electrically small antennas both uniformly and nonuniformly spaced. Numerical examples are presented to illustrate the principles of this methodology. ¬© 2006, IEEE.</t>
  </si>
  <si>
    <t>3292-3301</t>
  </si>
  <si>
    <t>60030551;60030551;60030551;60012564</t>
  </si>
  <si>
    <t>7404625734;16177117600;55650323300;7102270511</t>
  </si>
  <si>
    <t>Hwang, Seunghyeon;Burintramart, Santana;Sarkar, Tapan K.;Best, Steven R.</t>
  </si>
  <si>
    <t>Syracuse;McLean</t>
  </si>
  <si>
    <t>Syracuse University;MITRE Corporation</t>
  </si>
  <si>
    <t>60030551;60012564</t>
  </si>
  <si>
    <t>Hwang S.</t>
  </si>
  <si>
    <t>Direction of Arrival (DOA) Estimation Using Electrically Small Tuned Dipole Antennas</t>
  </si>
  <si>
    <t>10.1109/TAP.2006.883957</t>
  </si>
  <si>
    <t>2-s2.0-85008039999</t>
  </si>
  <si>
    <t>['wide class', 'time coding', 'though designed', 'superior performance', 'static fading', 'static channels', 'signaling interval', 'regular construction', 'regular codes', 'p equals', 'nonbinary quasi', 'ldpc codes', 'layered space', 'irregular low', 'gaussian approximation', 'focus mainly', 'fading conditions', 'diversity gain', 'density parity', 'density evolution', 'convolutional codes', 'component codes', 'also show']</t>
  </si>
  <si>
    <t>approximation | BLAST architecture | density evolution with Gaussian | LDPC codes | MIMO systems | space-time codes</t>
  </si>
  <si>
    <t>Irregular low-density parity-check (LDPC) codes have shown exceptionally good performance for single antenna systems over a wide class of channels. In this paper, we investigate their application to multiple antenna systems in flat Rayleigh fading channels. For small transmit arrays, we focus mainly on space-time coding with 2pary LDPC codes, where p equals the number of encoded bits transmitted by the transmit antenna array during each signaling interval. For large transmit arrays, we study a layered space-time architecture using binary LDPC codes as component codes of each layer. We show through simulation that, when applied to multiple antenna systems with high diversity order, LDPC codes of quasi-regular construction are able to achieve higher coding gain and/or diversity gain than previously proposed space-time trellis codes, space-time turbo codes, and convolutional codes in a number of fading conditions. Extending the work of density evolution with Gaussian approximation, we study 2pary LDPC codes on multiple antenna fading channels, and search for the optimum 2pary quasi-regular codes in quasi-static fading. We also show that on fast fading channels, 2pary irregular LDPC codes, though designed for static channels, have superior performance to nonbinary quasi-regular codes and binary irregular codes specifically designed for fast fading channels. ¬© 2006 IEEE</t>
  </si>
  <si>
    <t>312-322</t>
  </si>
  <si>
    <t>60030835-60031064;60030835-60031064;60030835-60031064</t>
  </si>
  <si>
    <t>55935275100;7003452110;7004896125</t>
  </si>
  <si>
    <t>Li, Ge;Fair, Ivan J.;Krzymie≈Ñ, Witold A.</t>
  </si>
  <si>
    <t>Edmonton;Edmonton</t>
  </si>
  <si>
    <t>TRLabs;University of Alberta</t>
  </si>
  <si>
    <t>60031064;60030835</t>
  </si>
  <si>
    <t>Li G.</t>
  </si>
  <si>
    <t>Low-Density Parity-Check Codes for Space-Time Wireless Transmission</t>
  </si>
  <si>
    <t>10.1109/TWC.2006.1611055</t>
  </si>
  <si>
    <t>2-s2.0-85008040047</t>
  </si>
  <si>
    <t>['¬© 2006', 'stable across', 'rights reserved', 'patch antenna', 'parametric studies', 'operating bandwidth', 'impedance bandwidth', 'ground plane', 'electronics engineers', 'design guidelines', '1 œª0above']</t>
  </si>
  <si>
    <t>Low cross polarization level | probe feed | wide-band patch antenna</t>
  </si>
  <si>
    <t>A wide-band probe fed patch antenna with low cross polarization and symmetrical broadside radiation pattern is proposed and studied. By employing a novel meandering probe feed and locating a patch about 0.1 Œª0above a ground plane, a patch antenna with 30% impedance bandwidth (SWR &lt; 2) and 9 dBi gain is designed. The far field radiation pattern of the antenna is stable across the operating bandwidth. Parametric studies and design guidelines of the proposed feeding structure are provided. ¬© 2006, The Institute of Electrical and Electronics Engineers, Inc. All rights reserved.</t>
  </si>
  <si>
    <t>564-571</t>
  </si>
  <si>
    <t>13205722300;55510527400</t>
  </si>
  <si>
    <t>Lai, Hau Wah;Luk, Kwai Man</t>
  </si>
  <si>
    <t>Lai H.</t>
  </si>
  <si>
    <t>Design and Study of Wide-Band Patch Antenna Fed by Meandering Probe</t>
  </si>
  <si>
    <t>10.1109/TAP.2005.863091</t>
  </si>
  <si>
    <t>2-s2.0-85008044294</t>
  </si>
  <si>
    <t>['¬© 2006', 'switchable polarization', 'simulated results', 'series stub', 'series microstrip', 'ring slot', 'radiate linear', 'proper length', 'impedance bandwidth', 'ground plane', 'good performances', 'feed configuration', 'circular polarization', 'antenna prototypes', 'also presented', '23 db', '10 db']</t>
  </si>
  <si>
    <t>antennas polarization switching | Aperture coupling microstrip</t>
  </si>
  <si>
    <t>The design of an aperture-coupled microstrip antenna with switchable polarization is presented. The antenna is excited by a series microstrip-line-feed configuration through the coupling of a ring slot in the ground plane. For the ring-slot-coupled microstrip antenna, it is found that the minimum axial ratio in the 10 dB-input-impedance bandwidth can be varied between 0.4 and 23 dB when the length of the series stub is changed. Therefore, the antenna can radiate linear or circular polarization with good performances by selecting a proper length of the stub. To realize the voltage-controlled polarization switching, one PIN diode is integrated into the ring-slot-coupled microstrip antenna. Two typical layouts are indicated and their antenna prototypes are implemented. Details of the measured and simulated results are also presented. ¬© 2006, IEEE.</t>
  </si>
  <si>
    <t>2686-2691</t>
  </si>
  <si>
    <t>60006834;60006834</t>
  </si>
  <si>
    <t>7004026337;56093685200</t>
  </si>
  <si>
    <t>Row, Jeen Sheen;Wu, Jia Feng</t>
  </si>
  <si>
    <t>Changhua</t>
  </si>
  <si>
    <t>National Changhua University of Education</t>
  </si>
  <si>
    <t>Row J.</t>
  </si>
  <si>
    <t>Aperture-Coupled Microstrip Antennas With Switchable Polarization</t>
  </si>
  <si>
    <t>10.1109/TAP.2006.880785</t>
  </si>
  <si>
    <t>2-s2.0-85008045942</t>
  </si>
  <si>
    <t>['¬© 2006', 'thin layer', 'silicon dioxide', 'signal conductors', 'insertion losses', 'ferroelectric material', 'dielectric substrate', 'design integrates', 'coplanar waveguide', 'biased states', 'beam scanning', 'based multi', '8 ¬∞']</t>
  </si>
  <si>
    <t>array | Continuous transverse stub (CTS) antenna | coplanar waveguide | ferroelectric | low cost | multiband antenna | phase shifter</t>
  </si>
  <si>
    <t>In this paper, a new integrated phased array antenna system employing the ferroelectric materials technology for electronic beam steering capabilities is described. The design integrates a ferroelectric coplanar waveguide phase shifter with the continuous transverse stub (CTS) array. The phase shifter employs a multi-dielectric substrate and includes a thin layer of silicon dioxide between the signal conductors and the ferroelectric material to reduce the insertion losses and produce good impedance matching. The coplanar waveguide-based multi-dielectric layer design demonstrated an effective ferroelectric biasing architecture and exhibited an increase in figure of merit by up to 8 ¬∞ /dB from that of the direct metallization approach. An integrated two elements phased array antenna is developed and demonstrates linearly polarized radiation with +/‚Äî 20¬∞ of beam scanning between the unbiased and biased states of the ferroelectric phase shifter. ¬© 2006, IEEE.</t>
  </si>
  <si>
    <t>3095-3105</t>
  </si>
  <si>
    <t>60013791;60013791;60002059</t>
  </si>
  <si>
    <t>7405810397;34769915200;24484145900</t>
  </si>
  <si>
    <t>Kim, Wayne;Iskander, Magdy F.;Palmer, W. Devereux</t>
  </si>
  <si>
    <t>Honolulu;Research Triangle Park</t>
  </si>
  <si>
    <t>University of Hawai ªi at MƒÅnoa;U.S. Army Research Office</t>
  </si>
  <si>
    <t>60013791;60002059</t>
  </si>
  <si>
    <t>Kim W.</t>
  </si>
  <si>
    <t>An Integrated Phased Array Antenna Design Using Ferroelectric Materials and the Continuous Transverse Stub Technology</t>
  </si>
  <si>
    <t>10.1109/TAP.2006.883994</t>
  </si>
  <si>
    <t>2-s2.0-85008047722</t>
  </si>
  <si>
    <t>['simple outdated', 'rate feedback', 'performance gains', 'outdated feedback', 'orthogonal space', 'optimal thresholds', 'obtain closed', 'form expressions', 'delayed feedback', 'average throughput', 'average ber', 'antenna systems', 'antenna gains']</t>
  </si>
  <si>
    <t>Adaptive modulation | multi-input multi-output | orthogonal space-time block coding | quadrature amplitude modulation | systems</t>
  </si>
  <si>
    <t>Channel state information (CSI) at the transmitter can be used to adapt transmission rate or antenna gains in multi-antenna systems. We propose a rate-adaptive M-QAM scheme equipped with orthogonal space-time block coding with simple outdated, finite-rate feedback over independent flat fading channels. We obtain closed-form expressions for the average BER and throughput for our scheme, and analyze the effects of possibly delayed feedback on the performance gains. We derive optimal switching thresholds maximizing the average throughput under average and outage BER constraints with outdated feedback. Our numerical results illustrate the immunity of our optimal thresholds to delayed feedback. ¬© 2006 IEEE</t>
  </si>
  <si>
    <t>290-295</t>
  </si>
  <si>
    <t>60003892;60003892</t>
  </si>
  <si>
    <t>56243520400;6701659788</t>
  </si>
  <si>
    <t>Ko, Youngwook;Tepedelenlioglu, Cihan</t>
  </si>
  <si>
    <t>Tempe</t>
  </si>
  <si>
    <t>Arizona State University</t>
  </si>
  <si>
    <t>Ko Y.</t>
  </si>
  <si>
    <t>Orthogonal Space-Time Block Coded Rate-Adaptive Modulation with Outdated feedback's</t>
  </si>
  <si>
    <t>10.1109/TWC.2006.1611051</t>
  </si>
  <si>
    <t>2-s2.0-85008047945</t>
  </si>
  <si>
    <t>['¬© 2006', 'wide variation', 'small arrays', 'slot antennas', 'rights reserved', 'results obtained', 'polarized arrays', 'finite arrays', 'elements located', 'element patterns', 'electronics engineers', 'arrays finite', 'array solutions', 'array corners']</t>
  </si>
  <si>
    <t>Strong couplings characterizing wide-band arrays lead to a wide variation of the active element patterns in finite arrays. We show how finite-by-infinite array simulation results and infinite-array solutions can be combined to estimate the element patterns in arrays finite in both directions. The accuracy of the method is discussed for the case of dual-polarized arrays of tapered-slot antennas, with electrically interconnected elements. For elements located in the array corners, a second correction procedure, based on results obtained for small arrays, is presented. ¬© 2006, The Institute of Electrical and Electronics Engineers, Inc. All rights reserved.</t>
  </si>
  <si>
    <t>519-526</t>
  </si>
  <si>
    <t>60000874;60000874</t>
  </si>
  <si>
    <t>6603945085;15050300600</t>
  </si>
  <si>
    <t>Craeye, Christophe;Dardenne, Xavier</t>
  </si>
  <si>
    <t>Craeye C.</t>
  </si>
  <si>
    <t>Element Pattern Analysis of Wide-Band Arrays With the Help of a Finite-by-Infinite Array Approach</t>
  </si>
  <si>
    <t>10.1109/TAP.2005.863113</t>
  </si>
  <si>
    <t>2-s2.0-85008048752</t>
  </si>
  <si>
    <t>['¬© 2006', 'umts bands', 'two pifas', 'top edge', 'suspended line', 'shorting points', 'several solutions', 'several prototypes', 'separate pcbs', 'second step', 'realistic arrangements', 'performances measured', 'mutual coupling', 'f antennas', 'experimentally studied']</t>
  </si>
  <si>
    <t>Efficiency | finite-sized ground plane | mobile | mutual coupling | phones | planar inverted-F antennas (PIFAs) | small antennas</t>
  </si>
  <si>
    <t>Several solutions are presented to reduce the mutual coupling between two planar inverted-F antennas (PIFAs) working in close radiocommunication standards and positioned on a finite-sized ground plane modeling the printed circuit board (PCB) of a typical mobile phone. First, the two PIFAs are designed on separate PCBs to, respectively, operate in the DCS1800 and UMTS bands. In a second step, they are associated on the top edge of the same PCB. Realistic arrangements are then theoretically and experimentally studied. Finally, several solutions are investigated to maximize the isolation. They consist in inserting a suspended line between the PIFAs' feedings and/or shorting points. All along this paper, several prototypes are fabricated and their performances measured to validate the obtained IE3D moment method-based simulation results. ¬© 2006, IEEE.</t>
  </si>
  <si>
    <t>3063-3074</t>
  </si>
  <si>
    <t>60110693;60110693;60110693;60110693;60110693</t>
  </si>
  <si>
    <t>14034000100;11838770200;6507577569;6701836992;6602489960</t>
  </si>
  <si>
    <t>Diallo, Aliou;Luxey, Cyril;Le Thuc, Philippe;Staraj, Robert;Kossiavas, Georges</t>
  </si>
  <si>
    <t>Nice</t>
  </si>
  <si>
    <t>Universit√© C√¥te d'Azur</t>
  </si>
  <si>
    <t>Diallo A.</t>
  </si>
  <si>
    <t>Study and Reduction of the Mutual Coupling Between Two Mobile Phone PIFAs Operating in the DCS 1800 and UMTS Bands</t>
  </si>
  <si>
    <t>10.1109/TAP.2006.883981</t>
  </si>
  <si>
    <t>2-s2.0-85008049301</t>
  </si>
  <si>
    <t>['¬© 2006', 'textile antennas', 'small thickness', 'open literature', 'new ultrawideband', 'human body', 'free space', 'direct integration', 'clothing due', 'antennas offer', '5 mm']</t>
  </si>
  <si>
    <t>Body area networks | textile antennas | ultrawide-band (UWB)</t>
  </si>
  <si>
    <t>A new ultrawideband (UWB) textile antenna designed for UWB wireless body area network (WBAN) applications is presented. Unlike previous textile antennas, these antennas offer a direct integration into clothing due to a very small thickness (0.5 mm) and flexibility. We have realized two different designs of textile antennas: coplanar waveguide fed printed UWB disc monopole and UWB annular slot antenna. To our knowledge, these are the first textile UWB antennas reported in the open literature. Measured return loss and radiation pattern characteristics of textile UWB antennas agree well with simulations. Moreover, measured transfer functions show that these textile antennas possess excellent transient characteristics, when operating in free space as well as on the human body. They can operate in the entire UWB band approved by the Federal Communications Commission (3.1-10.6 GHz). ¬© 2006, IEEE.</t>
  </si>
  <si>
    <t>3192-3197</t>
  </si>
  <si>
    <t>Klemm, Maciej;Troester, Gerhard</t>
  </si>
  <si>
    <t>Textile UWB Antennas for Wireless Body Area Networks</t>
  </si>
  <si>
    <t>10.1109/TAP.2006.883978</t>
  </si>
  <si>
    <t>2-s2.0-85008049835</t>
  </si>
  <si>
    <t>['¬© 2006', 'terminal stations', 'paper focuses', 'noise ratio', 'input multiple', 'experimental results', 'base station', 'array antennas', 'antenna polarizations', 'antenna configuration', '40 db']</t>
  </si>
  <si>
    <t>Cellular system | multiple-input multiple-output (MIMO) | polarization | signal-to-noise ratio (SNR) | slanted ¬± 45¬∞ polarization | spatial correlation</t>
  </si>
  <si>
    <t>Experimental results are presented for an 8 √ó 2 multiple-input multiple-output (MIMO) channel in an actual cellular environment. This paper focuses in particular on the characteristics of the channel capacity based on the number of antennas and the difference in antenna polarizations, i.e., vertical, vertical and horizontal, and slanted ¬±45¬∞, at both the base and the terminal stations. The antenna configuration with the ¬±45¬∞ slanted polarization achieves the highest channel capacity when the number of array antennas is less than four at the signal-to-noise ratio (SNR) from 5 to 40 dB in an actual outdoor environment. Moreover, we confirm that the most effective antenna configuration changes based on the SNR or the number of antennas at the base station. ¬© 2006, IEEE.</t>
  </si>
  <si>
    <t>60025555;60025555;60025555;60025555;60025555</t>
  </si>
  <si>
    <t>7006575598;53870420200;15843626800;8895353300;55585630900</t>
  </si>
  <si>
    <t>Nishimori, K.;Makise, Y.;Ida, M.;Kudo, R.;Tsunekawa, K.</t>
  </si>
  <si>
    <t>Nishimori K.</t>
  </si>
  <si>
    <t>Channel Capacity Measurement of 8 x 2 MIMO Transmission by Antenna Configurations in an Actual Cellular Environment</t>
  </si>
  <si>
    <t>10.1109/TAP.2006.883967</t>
  </si>
  <si>
    <t>2-s2.0-85008050345</t>
  </si>
  <si>
    <t>['¬© 2006', 'wireless terminal', 'undesired radiation', 'uda arrays', 'terminated element', 'sector antenna', 'resistive load', 'regular antenna', 'radiation pattern', 'radial configuration', 'one time', 'obtained even', 'feed port', 'feed elements', 'even though', 'e .,']</t>
  </si>
  <si>
    <t>Microstrip antennas | mobile antennas | multisector antenna | small antennas | Yagi-Uda arrays</t>
  </si>
  <si>
    <t>A novel compact planar six-sector antenna suitable for wireless terminal is presented. Our new antenna design yields low-profile and extremely compact multisector antennas since it allows microstrip Yagi-Uda array antennas to share director elements. Two microstrip Yagi-Uda array antennas are combined to form a unit linear array that has feed elements at both ends, only one of which is excited at any one time, and the other is terminated. A numerical analysis shows that applying a resistive load to the feed port of the terminated element is effective in reducing the undesired radiation. The radiation pattern of a six-sector antenna, which employs three intersecting unit linear arrays, is investigated, and the optimum termination condition is identified. From the results of measurements, it is found that our antenna achieves high gain, at least 10 dBi, even though the undesired radiation is suppressed. It is shown that the radiation pattern suitable for a six-sector antenna can be obtained even with a 1.83 wavelength diameter substrate, i.e., the area is 75% smaller than that of a regular antenna with six individual single-beam microstrip Yagi-Uda arrays in a radial configuration. ¬© 2006, IEEE.</t>
  </si>
  <si>
    <t>3055-3062</t>
  </si>
  <si>
    <t>7005146839;7401920152;7403216313;55585630900;35598806700</t>
  </si>
  <si>
    <t>Honma, Naoki;Seki, Tomohiro;Nishikawa, Keniiro;Tsunekawa, Koichi;Sawaya, Kunio</t>
  </si>
  <si>
    <t>Honma N.</t>
  </si>
  <si>
    <t>Compact Six-Sector Antenna Employing Three Intersecting Dual-Beam Microstrip Yagi-Uda Arrays With Common Director</t>
  </si>
  <si>
    <t>10.1109/TAP.2006.883980</t>
  </si>
  <si>
    <t>2-s2.0-85008052677</t>
  </si>
  <si>
    <t>['¬© 2006', 'simulated 3', 'rotation proximity', 'respective ports', 'ratio bandwidths', 'ratio bandwidth', 'probes orientated', 'measured 2', 'good agreement', 'four sequential', 'four l', 'db axial', 'coupled l', '5 ghz', '45 ghz', '42 ghz', '41 ghz', '4 ghz', '35 ghz', '32 ghz', '3 dbi', '270 ¬∞']</t>
  </si>
  <si>
    <t>antenna | Circularly-polarization | microstrip antenna | wideband</t>
  </si>
  <si>
    <t>A novel wideband circularly-polarized patch antenna is presented. First, a new broadband 90¬∞ hybrid feed network is proposed to have a bandwidth of 75% for the 10-dB return loss, good two output ports amplitude balance and a consistent 90¬∞ (¬±3¬∞) phase difference between two output ports. Then, a circular patch antenna fed by four sequential-rotation proximity-coupled L-probes orientated to have phase of 0¬∞, 90¬∞, 180¬∞ and 270¬∞ is presented. The four L-probes are connected to the respective ports of a feed network comprising a pair of the proposed broadband 90¬∞ hybrid. It is found that the antenna can deliver a measured impedance bandwidth of 79.4% from 1.04 to 2.41 GHz for SWR &lt; 2, measured 2-dB and 3-dB axial-ratio bandwidths of 57% from 1.3 to 2.35 GHz and 82% from 1 to 2.4 GHz, respectively, and a measured gain bandwidth of 56.1% from 1.26 to 2.32 GHz for gain &gt; 3 dBi. The simulated impedance bandwidth is 94% from 0.9 to 2.5 GHz for SWR &lt; 2. The simulated 3-dB axial-ratio bandwidth is 63.8% from 1.25 to 2.42 GHz. The simulated gain bandwidth is 59.3% from 1.33 to 2.45 GHz for the gain &gt; 3 dBi. Good agreement is observed between simulation and measurement. ¬© 2006, IEEE.</t>
  </si>
  <si>
    <t>2682-2686</t>
  </si>
  <si>
    <t>60002668-60010080;60002668;60002668;60010080</t>
  </si>
  <si>
    <t>8238653600;57198926864;56125512900;24468877900</t>
  </si>
  <si>
    <t>Bian, Lei;Guo, Yong Xin;Ong, L. C.;Shi, Xiang Quan</t>
  </si>
  <si>
    <t>Nanjing;Singapore City</t>
  </si>
  <si>
    <t>Nanjing University of Science and Technology;A-Star, Institute for Infocomm Research</t>
  </si>
  <si>
    <t>60010080;60002668</t>
  </si>
  <si>
    <t>Bian L.</t>
  </si>
  <si>
    <t>Wideband Circularly-Polarized Patch Antenna</t>
  </si>
  <si>
    <t>10.1109/TAP.2006.880782</t>
  </si>
  <si>
    <t>2-s2.0-85008053640</t>
  </si>
  <si>
    <t>['without requiring', 'users within', 'smart antennas', 'reducing mai', 'received signals', 'rate ds', 'proposed technique', 'promising technology', 'multipath correlation', 'methods aimed', 'mandatory solutions', 'mainly limited', 'main drawback', 'mai ).', 'dynamically adapting', 'doppler effect', 'desired user', 'convergence toward', 'code multi', 'broadband solution', 'based upon']</t>
  </si>
  <si>
    <t>The capacity of conventional wireless communications systems based upon Direct-Sequence Code Division Multiple Access (DS-CDMA) schemes, is mainly limited by Multiple Access Interference (MAI). Therefore, methods aimed at reducing MAI are mandatory solutions to increase the capacity of such systems. Smart Antennas are a promising technology for improving the performance of high capacity mobile communications systems, because they are expected to be able to increase the Signal to Interference plus Noise power Ratio (SINR) of the received signals by dynamically adapting the equivalent array beam pattern in order to track the movements of the users within the cell. In this paper we propose a novel blind adaptive beamforming algorithm tailored for the up-link of multi-code multi-rate DS-CDMA wireless communications systems. Our proposal is based upon a modified Constant Modulus (CM) criterion, whose fundamental feature is the capability to overcome the main drawback of the classic CM algorithm, which lies in its difficulty of ensuring the convergence toward the desired user. The proposed algorithm exploits user-specific information intrinsically known at the receiver, which is the code uniquely associated to each user, without requiring the knowledge of the spatio-temporal propagation channel nor any specific training sequence. Within this paper we present a broadband solution, designed to temporally re-align uncorrelated clusters of multipaths, as well as spatially recombine correlated multipaths belonging to the same cluster. Computer simulations show that our proposed technique can effectively exploit path diversity and multipath correlation, also in the presence of Doppler effect and time-variable propagation conditions. ¬© 2006 IEEE</t>
  </si>
  <si>
    <t>323-338</t>
  </si>
  <si>
    <t>60012162-60023682;60012162</t>
  </si>
  <si>
    <t>6602324266;6602523171</t>
  </si>
  <si>
    <t>Falletti, Emanuela;Sellone, Fabrizio</t>
  </si>
  <si>
    <t>Switzerland;Italy</t>
  </si>
  <si>
    <t>Geneva;Turin</t>
  </si>
  <si>
    <t>STMicroelectronics;Politecnico di Torino</t>
  </si>
  <si>
    <t>60023682;60012162</t>
  </si>
  <si>
    <t>A Novel Blind Adaptive Space-Time Receiver for Multi-Code DS-CDMA</t>
  </si>
  <si>
    <t>10.1109/TWC.2006.1611056</t>
  </si>
  <si>
    <t>2-s2.0-85008053853</t>
  </si>
  <si>
    <t>['¬© 2006', 'weighting coefficients', 'spatial beamformer', 'rights reserved', 'real numbers', 'race hybrid', 'prototype including', 'power divider', 'paper describes', 'electronics engineers', 'delay networks']</t>
  </si>
  <si>
    <t>Arrays | beam steering | broadband communication | monopoles | spatial beam forming | wide-band smart antennas</t>
  </si>
  <si>
    <t>This paper describes a spatial beamformer which by using a rectangular array antenna steers a beam in azimuth over a wide frequency band without frequency filters or tap-delay networks. The weighting coefficients are real numbers which can be realized by attenuators or amplifiers. A prototype including a 4 x 4 array of square planar monopoles and a feeding network composed of attenuators, power divider/combiners and a rat-race hybrid is developed to test the validity of this wide-band beamforming concept. The experimental results prove the validity of this wide-band spatial beamformer for small size arrays. ¬© 2006, The Institute of Electrical and Electronics Engineers, Inc. All rights reserved.</t>
  </si>
  <si>
    <t>527-533</t>
  </si>
  <si>
    <t>60031004;60031004</t>
  </si>
  <si>
    <t>6506488555;35570164700</t>
  </si>
  <si>
    <t>Uthansakul, Monthippa;Bialkowski, Marek E.</t>
  </si>
  <si>
    <t>Brisbane</t>
  </si>
  <si>
    <t>The University of Queensland</t>
  </si>
  <si>
    <t>Uthansakul M.</t>
  </si>
  <si>
    <t>Fully Spatial Wide-Band Beamforming Using a Rectangular Array of Planar Monopoles</t>
  </si>
  <si>
    <t>10.1109/TAP.2005.863141</t>
  </si>
  <si>
    <t>2-s2.0-85008055767</t>
  </si>
  <si>
    <t>['training sequences', 'suboptimal performance', 'parameter estimation', 'mimo channels', 'letter addresses', 'flat fading', 'based method']</t>
  </si>
  <si>
    <t>Carrier frequency offsets | channel estimation | flat fading channels | frequency selective fading channels | multiple antennas | subspace-based approach | training sequence</t>
  </si>
  <si>
    <t>This letter addresses the carrier frequency offsets and channel gains estimation problem for MIMO channels with multiple carrier frequency offsets that are not assumed to be equal for all transmit-receive antenna pairs. Training sequences are proposed for both flat fading and frequency selective fading MIMO channels. Under the proposed training sequences, suboptimal performance of parameter estimation can be achieved by a subspace-based method with reasonable computational complexity. The method can also provide flexible tradeoff between complexity and performance. ¬© 2006 IEEE</t>
  </si>
  <si>
    <t>3662-3666</t>
  </si>
  <si>
    <t>60025761;60025761;60071533</t>
  </si>
  <si>
    <t>7006530499;7402633110;56492041300</t>
  </si>
  <si>
    <t>Qu, Daiming;Zhu, Guangxi;Jiang, Tao</t>
  </si>
  <si>
    <t>Puerto Rico;China</t>
  </si>
  <si>
    <t>Mayaguez;Wuhan</t>
  </si>
  <si>
    <t>Recinto Universitario de Mayag√ºez;Huazhong University of Science and Technology</t>
  </si>
  <si>
    <t>60071533;60025761</t>
  </si>
  <si>
    <t>Qu D.</t>
  </si>
  <si>
    <t>Training Sequence Design and Parameter Estimation of MIMO Channels with Carrier Frequency Offsets</t>
  </si>
  <si>
    <t>10.1109/TWC.2006.256989</t>
  </si>
  <si>
    <t>2-s2.0-85008521431</t>
  </si>
  <si>
    <t>IEEE Antennas and Propagation Magazine</t>
  </si>
  <si>
    <t>Furse, Cynthia</t>
  </si>
  <si>
    <t>Salt Lake City</t>
  </si>
  <si>
    <t>The University of Utah</t>
  </si>
  <si>
    <t>Furse C.</t>
  </si>
  <si>
    <t>IEEE Antennas and Propagation Society Undergraduate/Graduate Research Awards for 2006‚Äì7</t>
  </si>
  <si>
    <t>10.1109/MAP.2006.1715270</t>
  </si>
  <si>
    <t>2-s2.0-85008536314</t>
  </si>
  <si>
    <t>Antenna | DAB | DME | Middleware | RF</t>
  </si>
  <si>
    <t>721-724</t>
  </si>
  <si>
    <t>Kyokai Joho Imeji Zasshi/Journal of the Institute of Image Information and Television Engineers</t>
  </si>
  <si>
    <t>60073747;60073747</t>
  </si>
  <si>
    <t>23036236300;35975103900</t>
  </si>
  <si>
    <t>Paik, Jong Ho;Lee, Seok Pil</t>
  </si>
  <si>
    <t>Seongnam</t>
  </si>
  <si>
    <t>Korea Electronics Technology Institute</t>
  </si>
  <si>
    <t>Paik J.</t>
  </si>
  <si>
    <t>4-4 Development and Status of New Digital Broadcasting Services in Korea</t>
  </si>
  <si>
    <t>10.3169/itej.60.721</t>
  </si>
  <si>
    <t>2-s2.0-85024466854</t>
  </si>
  <si>
    <t>['voltage definition', 'te 11', 'second part', 'overmoded air', 'mode chart', 'junction establishes', 'input impedance', 'francis group', 'experimental methods', 'experimental data', 'derived together', 'current forms', 'coaxially fed', 'coaxial waveguides', 'also important', 'agree well']</t>
  </si>
  <si>
    <t>Characteristic impedance | Coaxial | Green's function | Overmoded</t>
  </si>
  <si>
    <t>Using both theoretical and experimental methods the critical geometrical ratios for effective higher order mode superposition in coaxial waveguides are identified for SDMA beam forming antenna applications. Higher order mode impedances are also important in the design of such antennas and a closed form expression for the power-voltage definition of impedance is derived together with estimates for the voltage-current and power-current forms. An industry standard finite element solver is used to confirm the accuracy of these formulations for a 60 mm radius overmoded coaxial waveguide. In the second part of the paper, the mode chart is used to design a coaxially fed, overmoded air-spaced coaxial waveguide ‚ÄúT‚Äù junction supporting the TEM, TE 11 and TE 21 modes. A Green's function based model of the input impedance of this junction establishes that the power-voltage characteristic impedance occurs naturally in calculations requiring absolute impedance values. Finally, this input impedance model, which includes higher order and evanescent mode propagation, is demonstrated to agree well with experimental data for this junction. ¬© 2006 Taylor &amp; Francis Group, LLC.</t>
  </si>
  <si>
    <t>335-346</t>
  </si>
  <si>
    <t>60003771;60003771</t>
  </si>
  <si>
    <t>55740885900;57203194316</t>
  </si>
  <si>
    <t>Davis, J. G.;Gibson, A. A.P.</t>
  </si>
  <si>
    <t>Manchester</t>
  </si>
  <si>
    <t>The University of Manchester</t>
  </si>
  <si>
    <t>Davis J.</t>
  </si>
  <si>
    <t>Higher order mode impedances and cut-off frequencies of overmoded coaxial waveguides</t>
  </si>
  <si>
    <t>10.1080/00207210500429077</t>
  </si>
  <si>
    <t>2-s2.0-85024595060</t>
  </si>
  <si>
    <t>['periodic structures', 'optimal iteration']</t>
  </si>
  <si>
    <t>Schwarz‚Äôs methods and optimal iteration for problem of diffraction by periodic structures are considered. The problem of electromagnetic wave diffraction by a linear waveguide phased antenna array is solved.</t>
  </si>
  <si>
    <t>Radioelectronics and Communications Systems</t>
  </si>
  <si>
    <t>60020726;60020726</t>
  </si>
  <si>
    <t>8224597800;6602911357</t>
  </si>
  <si>
    <t>Morozov, V. M.;Magro, V. I.</t>
  </si>
  <si>
    <t>Dnipro</t>
  </si>
  <si>
    <t>Oles Honchar Dnipro National University</t>
  </si>
  <si>
    <t>Morozov V.</t>
  </si>
  <si>
    <t>Application of iterative methods for problem of diffraction by periodic structures</t>
  </si>
  <si>
    <t>2-s2.0-85027577084</t>
  </si>
  <si>
    <t>CCF-0104834</t>
  </si>
  <si>
    <t>['two single', 'transmitter cooperation', 'source communicates', 'side information', 'relaying messages', 'relay channel', 'receiver cooperation', 'novel technique', 'noncooperation case', 'node channel', 'naturally arises', 'mobile nodes', 'largely based', 'gains lies', 'cooperative diversity', 'convey information', 'control algorithms', 'antenna transmitters', 'antenna receivers']</t>
  </si>
  <si>
    <t>Cooperative diversity is a novel technique to convey information in wireless ad hoc networks where closely located single-antenna network nodes cooperatively transmit and/or receive by forming virtual antenna arrays. It naturally arises in ad hoc networks as it enables great power savings with cheap, simple and mobile nodes while supporting decentralized routing and control algorithms. Cooperative diversity is largely based on relaying messages. The relay channel is a three-node channel where the source communicates to the destination with the help of an intermediate relay node. In receiver cooperation, two single-antenna receivers cooperate to facilitate decoding messages from two remote single-antenna transmitters. In transmitter cooperation, two single-antenna transmitters collaborate in communicating to two remote single-antenna receivers. Cooperative diversity does offer high additive rate gains when compared to the noncooperation case and the key in achieving these gains lies in coding with side information.</t>
  </si>
  <si>
    <t>37-49</t>
  </si>
  <si>
    <t>IEEE Signal Processing Magazine</t>
  </si>
  <si>
    <t>60023643;60013791;60020547</t>
  </si>
  <si>
    <t>7004910297;7003413616;7202954235</t>
  </si>
  <si>
    <t>Stankoviƒá, Vladimir;H√∏st-Madsen, Anders;Xiong, Zixiang</t>
  </si>
  <si>
    <t>United Kingdom;United States;United States</t>
  </si>
  <si>
    <t>Lancaster;College Station;Honolulu</t>
  </si>
  <si>
    <t>Lancaster University;Texas A&amp;M University;University of Hawai ªi at MƒÅnoa</t>
  </si>
  <si>
    <t>60023643;60020547;60013791</t>
  </si>
  <si>
    <t>Stankoviƒá V.</t>
  </si>
  <si>
    <t>Cooperative diversity for wireless ad hoc networks</t>
  </si>
  <si>
    <t>10.1109/MSP.2006.1708411</t>
  </si>
  <si>
    <t>2-s2.0-85032751233</t>
  </si>
  <si>
    <t>['transmitted space', 'training sequences', 'time coding', 'time codes', 'stcs ).', 'rights reserved', 'regularised scheme', 'error performance', 'effective approach', 'data rate', 'constant modulus']</t>
  </si>
  <si>
    <t>Analytical constant modulus algorithm | Blind channel estimation | Regularisation | Space-time coding</t>
  </si>
  <si>
    <t>Space-time coding is an effective approach to increase the data rate and capacity of a wireless communication system that employs multiple transmit and multiple receive antennas. It involves coding techniques that are designed for multiple transmit antennas. We apply the analytical constant modulus algorithm (ACMA) for blind channel estimation (no use of training sequences) of space-time coded systems and explore the constant modulus (CM) constraints of the transmitted space-time codes (STCs). A regularised scheme that gives good performance in Gaussian and non-Gaussian noise environments is proposed. Computer simulation results in both single-user and multiuser cases show the improvement in error performance. ¬© 2005 Elsevier GmbH. All rights reserved.</t>
  </si>
  <si>
    <t>80-84</t>
  </si>
  <si>
    <t>AEU - International Journal of Electronics and Communications</t>
  </si>
  <si>
    <t>Manioudakis, Stylianos</t>
  </si>
  <si>
    <t>Manioudakis S.</t>
  </si>
  <si>
    <t>Regularised analytical constant modulus algorithm for space-time coded systems</t>
  </si>
  <si>
    <t>S1434841105000361</t>
  </si>
  <si>
    <t>10.1016/j.aeue.2005.02.007</t>
  </si>
  <si>
    <t>2-s2.0-28844437931</t>
  </si>
  <si>
    <t>['traffic channel', 'tight interaction', 'silenced irrespective', 'signaling channel', 'rights reserved', 'physical layer', 'paradigm overcomes', 'paper proposes', 'objection scheme', 'neighboring devices', 'ieee 802', 'expected interference', 'beamforming antennas', 'based approaches']</t>
  </si>
  <si>
    <t>Ad hoc networking | Beamforming | Directional antennas | MAC | Wireless multihop networks</t>
  </si>
  <si>
    <t>Medium access using the distributed coordination function of IEEE 802.11 is not efficient in wireless multihop networks if the devices are equipped with beamforming antennas. This paper proposes a distributed MAC protocol that goes completely away from the spatial reservation scheme of 802.11. It facilitates the use of beamforming antennas by following an announcement-objection scheme: a potential sender must "simulate" a transmission on a signaling channel before it can access the traffic channel. Based on this simulation, each receiving device estimates the expected interference and objects to the transmission if necessary. This paradigm overcomes the drawback of 802.11-based approaches that neighboring devices are silenced irrespective of whether or not they disturb signal reception. It benefits from a tight interaction of the MAC and physical layer. ¬© 2005 Elsevier GmbH. All rights reserved.</t>
  </si>
  <si>
    <t>60019722-113935205;60073313-60019660;60019722-60029428</t>
  </si>
  <si>
    <t>14629671000;55952094600;35272185300</t>
  </si>
  <si>
    <t>Vilzmann, Robert;Bettstetter, Christian;Hartmann, Christian</t>
  </si>
  <si>
    <t>Germany;Germany;Germany;Austria;Germany</t>
  </si>
  <si>
    <t>Munich;Karlsruhe;Munich;Klagenfurt;Hamburg</t>
  </si>
  <si>
    <t>DoCoMo Communications Laboratories Europe GmbH;Karlsruhe Institute of Technology, Campus South;Technical University of Munich;Alpen-Adria-Universit√§t Klagenfurt;Institute of Communication Networks</t>
  </si>
  <si>
    <t>60073313;60029428;60019722;60019660;113935205</t>
  </si>
  <si>
    <t>Vilzmann R.</t>
  </si>
  <si>
    <t>BeamMAC: A new paradigm for medium access in wireless networks</t>
  </si>
  <si>
    <t>S1434841105001470</t>
  </si>
  <si>
    <t>10.1016/j.aeue.2005.10.002</t>
  </si>
  <si>
    <t>2-s2.0-28844454506</t>
  </si>
  <si>
    <t>['wideband antenna', 'shielded strip', 'radiating element', 'novel compact', 'multilayer technologies', 'monopole characteristics', 'confirmed experimentally', 'conducting walls', 'circular cut']</t>
  </si>
  <si>
    <t>A novel compact, dual-layer UWB monopole antenna is presented. This low profile ultra-wideband antenna is fed by a 50 Œ© shielded strip-line with an array of metal vias making the conducting walls. A printed disc monopole with a circular cut is the radiating element. The dual-layer, shielded strip-line feed allows for integration in multilayer technologies. The ultra-wideband, monopole characteristics of the antenna are confirmed experimentally.</t>
  </si>
  <si>
    <t>Electronics Letters</t>
  </si>
  <si>
    <t>60010818;60010818;60010818;60010818</t>
  </si>
  <si>
    <t>11142205000;7402038513;26532373300;7102439597</t>
  </si>
  <si>
    <t>Sanz-Izquierdo, B.;Young, P. R.;Bai, Q.;Batchelor, J. C.</t>
  </si>
  <si>
    <t>Canterbury</t>
  </si>
  <si>
    <t>University of Kent</t>
  </si>
  <si>
    <t>Sanz-Izquierdo B.</t>
  </si>
  <si>
    <t>Compact UWB monopole for multilayer applications</t>
  </si>
  <si>
    <t>10.1049/el:20063845</t>
  </si>
  <si>
    <t>2-s2.0-30344439805</t>
  </si>
  <si>
    <t>['wireless communication', 'path loss', 'major influence', 'lossy medium', 'dipole antennas', 'antenna height', '5 cm', '40 cm', '4 ghz']</t>
  </si>
  <si>
    <t>A new empirical path loss model for wireless communication at 2.4 GHz above a flat, lossy medium, representing human tissue, is presented. The model is valid for dipole antennas for heights up to 5 cm above the phantom and for distances up to 40 cm, and was applied to muscle and brain simulating media. For antennas placed close to the lossy medium, it was found that antenna height has a major influence on path loss. The model has been validated by measurements and simulations, which show excellent agreement.</t>
  </si>
  <si>
    <t>60033316;60033316;60033316;60033316;60033316</t>
  </si>
  <si>
    <t>14034601400;16026086400;22985227300;23974082200;7103396069</t>
  </si>
  <si>
    <t>Roelens, L.;Van Den Bulcke, S.;Joseph, W.;Vermeeren, G.;Martens, L.</t>
  </si>
  <si>
    <t>Ghent</t>
  </si>
  <si>
    <t>Universiteit Gent</t>
  </si>
  <si>
    <t>Roelens L.</t>
  </si>
  <si>
    <t>Path loss model for wireless narrowband communication above flat phantom</t>
  </si>
  <si>
    <t>10.1049/el:20063062</t>
  </si>
  <si>
    <t>2-s2.0-30344443073</t>
  </si>
  <si>
    <t>['wideband systems', 'simulations show', 'rake suitable', 'rake improves', 'optimal weights', 'noise ratio', 'jointly determined']</t>
  </si>
  <si>
    <t>A transmit-antennas pre-/post-rake suitable for impulse radio ultra-wideband systems is proposed. The optimal weights of the pre-rake and post-rake are jointly determined by maximising the signal-to-noise ratio. Simulations show that the performance of the proposed pre-/post-rake improves as the number of pre-rake fingers increases.</t>
  </si>
  <si>
    <t>40-41</t>
  </si>
  <si>
    <t>55550938200;7404232053</t>
  </si>
  <si>
    <t>Cheng, X.;Zhu, W.</t>
  </si>
  <si>
    <t>Cheng X.</t>
  </si>
  <si>
    <t>Transmit-antennas pre-/post-rake for impulse radio systems</t>
  </si>
  <si>
    <t>10.1049/el:20062662</t>
  </si>
  <si>
    <t>2-s2.0-30344451666</t>
  </si>
  <si>
    <t>['practical situations', 'outage probability', 'optimum rate', 'often require', 'often expressed', 'inverse process', 'inverse function', 'communication systems', 'closed form', 'asymptotic expression']</t>
  </si>
  <si>
    <t>Communication systems with multiple antennas operating over non-ergodic fading channels are gauged by means of the outage probability against a given communication rate, the solution to which is often expressed in terms of the incomplete gamma function. Practical situations, however, often require the inverse process, i.e. the determination of an optimum rate against a desired outage probability. The contribution of this report is the application of an asymptotic expression that enables the inverse function to be expressed in closed form.</t>
  </si>
  <si>
    <t>35-36</t>
  </si>
  <si>
    <t>60104081;60104081</t>
  </si>
  <si>
    <t>12791370000;7101986563</t>
  </si>
  <si>
    <t>Dohler, M.;Arndt, M.</t>
  </si>
  <si>
    <t>Issy-les-Moulineaux</t>
  </si>
  <si>
    <t>Orange Labs</t>
  </si>
  <si>
    <t>Dohler M.</t>
  </si>
  <si>
    <t>Inverse incomplete gamma function and its application</t>
  </si>
  <si>
    <t>10.1049/el:20063446</t>
  </si>
  <si>
    <t>2-s2.0-30344453060</t>
  </si>
  <si>
    <t>['proposed antenna', 'impedance bandwidth', 'f antenna', 'bluetooth band', '110 mhz', '1 vswr']</t>
  </si>
  <si>
    <t>An internal planar inverted-F antenna (PIFA) for 2.4 GHz Bluetooth and 5 GHz WLAN applications is presented. The proposed antenna has an impedance bandwidth of 110 MHz in Bluetooth band and 900 MHz near 5 GHz in WLAN band within 2:1 VSWR, and an approximately omnidirectional radiation pattern can be obtained. These features are suitable for 2.4/5 GHz WLAN applications.</t>
  </si>
  <si>
    <t>36900723800;7402816391;8623754000</t>
  </si>
  <si>
    <t>Cho, Y. J.;Shin, Y. S.;Park, S. O.</t>
  </si>
  <si>
    <t>Cho Y.J.</t>
  </si>
  <si>
    <t>Internal PIFA for 2.4/5 GHz WLAN applications</t>
  </si>
  <si>
    <t>10.1049/el:20062998</t>
  </si>
  <si>
    <t>2-s2.0-30344466639</t>
  </si>
  <si>
    <t>['wave antennas', 'scanning ability', 'new frequency', 'frequency fixes', 'fixed frequency', 'fixed beam', '80 ¬∞', '12 ghz']</t>
  </si>
  <si>
    <t>New frequency-fixed beam-scanning microstrip leaky-wave antennas are reported. The beam-scanning ability at a fixed frequency of the antenna can be achieved with novel feeding configurations. Simulation and measurement results show the new feeding structure can make the main lobe gradually scan from 50 to 80¬∞ in H-plane when the frequency fixes at 1.12 GHz.</t>
  </si>
  <si>
    <t>60021182;60021182</t>
  </si>
  <si>
    <t>18234202100;55911335300</t>
  </si>
  <si>
    <t>Li, Y.;Long, Y.</t>
  </si>
  <si>
    <t>Sun Yat-Sen University</t>
  </si>
  <si>
    <t>Frequency-fixed beam-scanning microstrip leaky-wave antenna with multi-terminals</t>
  </si>
  <si>
    <t>10.1049/el:20063318</t>
  </si>
  <si>
    <t>2-s2.0-30344468421</t>
  </si>
  <si>
    <t>['use inside', 'simple structure', 'novel design', 'measured results', 'band response', 'antenna achieves', '50 %,', '1990 mhz', '1880 mhz', '15 cm3']</t>
  </si>
  <si>
    <t>A very low profile antenna with a simple structure and operation, for use inside a handheld mobile phone, is presented. The antenna achieves a triple-band response, covering the E-GSM (880-960 MHz), DCS (1710-1880 MHz) and PCS (1850-1990 MHz) bands for a voltage standing wave ratio less than 3 and a total radiation efficiency of more than 50%, in all bands. Because of its novel design and structure it occupies only 1.15 cm3 of volume. Computed and measured results are presented and compared.</t>
  </si>
  <si>
    <t>100414502;60001881</t>
  </si>
  <si>
    <t>17344659100;56020461500</t>
  </si>
  <si>
    <t>Tzortzakakis, M.;Langley, R. J.</t>
  </si>
  <si>
    <t>United Kingdom;Germany</t>
  </si>
  <si>
    <t>Sheffield;Luneburg</t>
  </si>
  <si>
    <t>The University of Sheffield;Panasonic Electronic Devices Europe GmbH</t>
  </si>
  <si>
    <t>60001881;100414502</t>
  </si>
  <si>
    <t>Tzortzakakis M.</t>
  </si>
  <si>
    <t>Very low profile mobile phone antenna</t>
  </si>
  <si>
    <t>10.1049/el:20063444</t>
  </si>
  <si>
    <t>2-s2.0-30344476967</t>
  </si>
  <si>
    <t>['strictly limited', 'severe limitation', 'drastic increase', 'current standstill', 'completely overcome', 'antenna ratio']</t>
  </si>
  <si>
    <t>Current semiconductor technology, the so-called the molecule reaction based semiconductor manufacturing, now faces a very severe standstill due to the drastic increase of gate leakage currents and drain leakage currents. Radical reaction based semiconductor manufacturing has been developed to completely overcome the current standstill by introducing microwave excited high density plasma with very low electron temperatures and without accompanying charge-up damage. The introduction of radical reaction based semiconductor manufacturing has made it possible to fabricate LSI devices on any crystal orientation Si substrate surface as well as (100) Si substrate surfaces, and to eliminate a very severe limitation to the antenna ratio in the circuit layout patterns, which is strictly limited to less than 100-200 in order to obtain a relatively high production yield.</t>
  </si>
  <si>
    <t>Journal of Physics D: Applied Physics</t>
  </si>
  <si>
    <t>36045550500;7202476162;7101822804</t>
  </si>
  <si>
    <t>Ohmi, Tadahiro;Hirayama, Masaki;Teramoto, Akinobu</t>
  </si>
  <si>
    <t>Ohmi T.</t>
  </si>
  <si>
    <t>New era of silicon technologies due to radical reaction based semiconductor manufacturing</t>
  </si>
  <si>
    <t>S0022372706906640</t>
  </si>
  <si>
    <t>10.1088/0022-3727/39/1/R01</t>
  </si>
  <si>
    <t>2-s2.0-29144523105</t>
  </si>
  <si>
    <t>National Cancer Institute</t>
  </si>
  <si>
    <t>R01CA093669</t>
  </si>
  <si>
    <t>NCI</t>
  </si>
  <si>
    <t>['water tank', 'tank enclosure', 'standing waves', 'rf array', 'regional hyperthermia', 'phased array', 'phase shifting', 'operating frequency', 'mesh defined', 'measurement results', 'measured values', 'measured field', 'material properties', 'intended target', 'intact breast', 'hyperthermia treatments', 'hfss software', 'geometric focusing', 'generated outside', 'four end', 'element simulations', 'element method', 'effective device', 'antenna points', 'amplitude shading', 'also included', '140 mhz']</t>
  </si>
  <si>
    <t>An RF phased array applicator has been constructed for hyperthermia treatments in the intact breast. This RF phased array consists of four antennas mounted on a Lexan water tank, and geometric focusing is employed so that each antenna points in the direction of the intended target. The operating frequency for this phased array is 140 MHz. The RF array has been characterized both by electric field measurements in a water tank and by electric field simulations using the finite-element method. The finite-element simulations are performed with HFSS software, where the mesh defined for finite-element calculations includes the geometry of the tank enclosure and four end-loaded dipole antennas. The material properties of the water tank enclosure and the antennas are also included in each simulation. The results of the finite-element simulations are compared to the measured values for this configuration, and the results, which include the effects of amplitude shading and phase shifting, show that the electric field predicted by finite-element simulations is similar to the measured field. Simulations also show that the contributions from standing waves are significant, which is consistent with measurement results. Simulated electric field and bio-heat transfer results are also computed within a simple 3D breast model. Temperature simulations show that, although peak temperatures are generated outside the simulated tumour target, this RF phased array applicator is an effective device for regional hyperthermia in the intact breast. ¬© 2006 IOP Publishing Ltd.</t>
  </si>
  <si>
    <t>Physics in Medicine and Biology</t>
  </si>
  <si>
    <t>60031707;60031707;60113147;60113147</t>
  </si>
  <si>
    <t>56127363000;6701768654;10044489600;35475361200</t>
  </si>
  <si>
    <t>Wu, Liyong;McGough, Robert J.;Arabe, Omar Ali;Samulski, Thaddeus V.</t>
  </si>
  <si>
    <t>Durham;East Lansing</t>
  </si>
  <si>
    <t>Duke University Medical Center;Michigan State University</t>
  </si>
  <si>
    <t>60113147;60031707</t>
  </si>
  <si>
    <t>Wu L.</t>
  </si>
  <si>
    <t>An RF phased array applicator designed for hyperthermia breast cancer treatments</t>
  </si>
  <si>
    <t>S0031915506080808</t>
  </si>
  <si>
    <t>10.1088/0031-9155/51/1/001</t>
  </si>
  <si>
    <t>2-s2.0-29144532530</t>
  </si>
  <si>
    <t>['tightly coupled', 'tightly bound', 'tight coupling', 'state ii', 'results indicate', 'psi together', 'psi core', 'photosynthetic unit', 'novel supercomplex', 'may represent', 'low efficiency', 'lived fluorescence', 'lhci supercomplexes', 'lhci supercomplex', 'lhc supercomplexes', 'lhc ii', 'fast phase', 'external antenna', 'energy transfer', 'elsevier b', 'dynamic changes', 'completely dominated', 'complete lack', 'antenna system', 'anaerobic conditions', 'also energetically', '4 lhc', '11 lhc']</t>
  </si>
  <si>
    <t>Anaerobic | Chlamydomonas | PQ oxidized | PQ reduced | PSI-LHCI Supercomplex | State I and II | State transitions</t>
  </si>
  <si>
    <t>A novel supercomplex of Photosystem I (PSI) with light harvesting complex I (LHCI) was isolated from the green alga Chlamydomonas reinhardtii. This novel supercomplex is unique as it is the first stable supercomplex of PSI together with its external antenna. The supercomplex contains 256 chlorophylls per reaction center. The supercomplex was isolated under anaerobic conditions and may represent the State II form of the photosynthetic unit. In contrast to previously reported supercomplexes isolated in State I, which contain only 4 LHC I proteins, this supercomplex contains 10-11 LHC I proteins tightly bound to the PSI core. In contrast to plants, no LHC II is tightly bound to the PSI-LHCI supercomplex in State II. Investigation of the energy transfer from the antenna system to the reaction center core shows that the LHC supercomplexes are tightly coupled to the PSI core, not only structurally but also energetically. The excitation energy transfer kinetics are completely dominated by the fast phase, with a near-complete lack of long-lived fluorescence. This tight coupling is in contrast to all reports of energy transfer in PSI-LHCI supercomplexes (in State I), which have so far been described as weakly coupled supercomplexes with low efficiency for excitation energy transfer. These results indicate that there are large and dynamic changes of the PSI-LHCI supercomplex during the acclimation from aerobic (State I) to anaerobic (State II) conditions in Chlamydomonas. ¬© 2005 Published by Elsevier B.V. on behalf of the Federation of European Biochemical Societies.</t>
  </si>
  <si>
    <t>233-238</t>
  </si>
  <si>
    <t>FEBS Letters</t>
  </si>
  <si>
    <t>60003892;60003892;60003892;60003892;60003892</t>
  </si>
  <si>
    <t>25230733100;8918403200;7005522646;7003500276;7006933123</t>
  </si>
  <si>
    <t>Subramanyam, Rajagopal;Jolley, Craig;Brune, Daniel C.;Fromme, Petra;Webber, Andrew N.</t>
  </si>
  <si>
    <t>Subramanyam R.</t>
  </si>
  <si>
    <t>Characterization of a novel Photosystem I-LHCI supercomplex isolated from Chlamydomonas reinhardtii under anaerobic (State II) conditions</t>
  </si>
  <si>
    <t>S0014579305014596</t>
  </si>
  <si>
    <t>10.1016/j.febslet.2005.12.003</t>
  </si>
  <si>
    <t>2-s2.0-29344451695</t>
  </si>
  <si>
    <t>['wire waveguides', 'wire waveguide', 'technique relies', 'simulation based', 'scattering mechanism', 'input coupling']</t>
  </si>
  <si>
    <t>Wire waveguides have recently been shown to be valuable for transporting pulsed terahertz radiation. This technique relies on the use of a scattering mechanism for input coupling. A radially polarized surface wave is excited when a linearly polarized terahertz pulse is focused on the gap between the wire waveguide and another metal structure. We calculate the input coupling efficiency using a simulation based on the Finite Element Method (FEM) Additional FEM results indicate that enhanced coupling efficiency can be achieved through the use of a radially symmetric photoconductive antenna. Experimental results confirm that such an antenna can generate terahertz radiation which couples to the radial waveguide mode with greatly improved efficiency. ¬© 2006 Optical Society of America.</t>
  </si>
  <si>
    <t>279-290</t>
  </si>
  <si>
    <t>60005286;60005286;60005286;60005286</t>
  </si>
  <si>
    <t>11139067500;55501473200;11142030300;7004931461</t>
  </si>
  <si>
    <t>Deibel, Jason A.;Wang, Kanglin;Escarra, Matthew D.;Mittleman, Daniel M.</t>
  </si>
  <si>
    <t>Rice University</t>
  </si>
  <si>
    <t>Deibel J.</t>
  </si>
  <si>
    <t>Enhanced coupling of terahertz radiation to cylindrical wire waveguides</t>
  </si>
  <si>
    <t>10.1364/OPEX.14.000279</t>
  </si>
  <si>
    <t>2-s2.0-30344464076</t>
  </si>
  <si>
    <t>IST-2000-30006</t>
  </si>
  <si>
    <t>['via formation', 'various options', 'size antenna', 'scale packaging', 'rights reserved', 'return loss', 'patterned metallization', 'patch chip', 'paper reports', 'operating inside', 'level chip', 'glass substrates', 'fabricated antenna', 'design considerations', 'antenna fabrication', 'antenna demonstrator', '10 db', '05 ghz']</t>
  </si>
  <si>
    <t>Chip-size antenna | Excimer laser ablation | Via fabrication | Wafer-level packaging | Wireless microsystem</t>
  </si>
  <si>
    <t>This paper reports on fabrication and design considerations of an integrated folded shorted-patch chip-size antenna for applications in short-range wireless microsystems and operating inside the 5-6 GHz ISM band. Antenna fabrication is based on wafer-level chip-scale packaging (WLCSP) techniques and consists of two adhesively bonded glass wafers with patterned metallization and through-wafer electrical interconnects. Via formation in glass substrates is identified as the key fabrication step. Various options for via formation are compared and from these, a 193 nm excimer laser ablation is selected for fabrication of the antenna demonstrator. The fabricated antenna has dimensions of 4 mm √ó 4 mm √ó 1 mm, measured operating frequency of 5.05 GHz with a bandwidth of ‚àº200 MHz at the return loss of -10 dB and a simulated radiation efficiency of 60% were achieved. ¬© 2005 Elsevier B.V. All rights reserved.</t>
  </si>
  <si>
    <t>217-222</t>
  </si>
  <si>
    <t>Sensors and Actuators, A: Physical</t>
  </si>
  <si>
    <t>60020475-60025223;60025223;60025223-60006288;60025223-101984853;60020475</t>
  </si>
  <si>
    <t>7006135152;57217152933;7004134785;7005166961;35232771500</t>
  </si>
  <si>
    <t>Mendes, P. M.;Polyakov, A.;Bartek, M.;Burghartz, J. N.;Correia, J. H.</t>
  </si>
  <si>
    <t>Netherlands;Portugal;Netherlands;</t>
  </si>
  <si>
    <t>Delft;Braga;Delft;</t>
  </si>
  <si>
    <t>Delft Institute of Microelectronics and Submicrontechnology - DIMES;Universidade do Minho;Delft University of Technology;Laboratory of High-Frequency Technology and Components (HiTeC</t>
  </si>
  <si>
    <t>60025223;60020475;60006288;101984853</t>
  </si>
  <si>
    <t>Mendes P.M.</t>
  </si>
  <si>
    <t>Integrated chip-size antennas for wireless microsystems: Fabrication and design considerations</t>
  </si>
  <si>
    <t>S0924424705004450</t>
  </si>
  <si>
    <t>10.1016/j.sna.2005.07.016</t>
  </si>
  <si>
    <t>2-s2.0-29144515426</t>
  </si>
  <si>
    <t>Marie Curie</t>
  </si>
  <si>
    <t>['unique preference', 'sibling species', 'several levels', 'sechellia exhibited', 'rights reserved', 'oviposits exclusively', 'olfactory systems', 'olfactory circuitry', 'neuron combinations', 'morinda fruit', 'methyl hexanoate', 'mehex neurons', 'mehex ).', 'increasingly understood', 'increased attraction', 'high sensitivity', 'fruit toxic', 'fruit fly', 'found paralleling', 'extreme sensitivity', 'excellent opportunity', 'evolution acting', 'ecological dynamics', 'corresponding glomerulus', 'concordant 2', 'antennal lobe', 'antennae responded', 'analyses show', '9x increase', '7 ].', '6 ].', '3x overrepresentation', '10 ].']</t>
  </si>
  <si>
    <t>Olfaction in the fruit fly Drosophila melanogaster is increasingly understood, from ligand-receptor-neuron combinations [1-4] to their axonal projection patterns into the antennal lobe [5, 6]. Drosophila thus offers an excellent opportunity to study the evolutionary and ecological dynamics of olfactory systems. We compared the structure and function of the generalist D. melanogaster with that of specialist D. sechellia, which oviposits exclusively on morinda fruit [7]. Our analyses show that whereas the fruit's headspace was dominated by acids, antennae responded most strongly to hexanoates. D. sechellia exhibited an extraordinarily strong response to methyl hexanoate (MeHex). Behaviorally, D. sechellia was much more attracted to these morinda fruit volatiles than was D. melanogaster. The high sensitivity to MeHex was paralleled by a 2.5x-3x overrepresentation of MeHex neurons on the antenna and a concordant 2.9x increase in volume of the corresponding glomerulus as compared to D. melanogaster. In addition, the MeHex neuron exhibited an extreme sensitivity down to femtograms of its ligand. In contrast, no peripherally mediated shift was found paralleling D. sechellia's increased attraction to acids. These findings are a demonstration of evolution acting at several levels in the olfactory circuitry in mediating a fruit fly's unique preference for fruit toxic to its sibling species [8-10]. ¬©2006 Elsevier Ltd All rights reserved.</t>
  </si>
  <si>
    <t>101-109</t>
  </si>
  <si>
    <t>Current Biology</t>
  </si>
  <si>
    <t>60027152;60027152;60027152;60027152;60027152</t>
  </si>
  <si>
    <t>7004017162;14520492200;6503849571;6602354102;7103226689</t>
  </si>
  <si>
    <t>Dekker, Teun;Ibba, Irene;Siju, K. P.;Stensmyr, Marcus C.;Hansson, Bill S.</t>
  </si>
  <si>
    <t>Sweden</t>
  </si>
  <si>
    <t>Uppsala</t>
  </si>
  <si>
    <t>Sveriges lantbruksuniversitet</t>
  </si>
  <si>
    <t>Dekker T.</t>
  </si>
  <si>
    <t>Olfactory shifts parallel superspecialism for toxic fruit in Drosophila melanogaster sibling, D. sechellia</t>
  </si>
  <si>
    <t>S0960982205015265</t>
  </si>
  <si>
    <t>10.1016/j.cub.2005.11.075</t>
  </si>
  <si>
    <t>2-s2.0-30044438676</t>
  </si>
  <si>
    <t>['¬© 2006', 'thylakoid membranes', 'thereby acting', 'state transitions', 'state transition', 'state 2', 'state 1', 'psii complex', 'psii ).', 'preferentially excited', 'physical association', 'photosystem ii', 'national academy', 'mobile light', 'mild detergent', 'lhcii proteins', 'lhci supercomplex', 'lhci ).', 'lhc proteins', 'high capacity', 'harvesting complex', 'filtration chromatography', 'energy distribution', 'docking sites', 'cells locked', 'biochemical evidence', 'belonging solely', 'antenna proteins']</t>
  </si>
  <si>
    <t>Photoacclimation | Photosynthesis | Photosystem</t>
  </si>
  <si>
    <t>State transition in photosynthesis is a short-term balancing mechanism of energy distribution between photosystem I (PSI) and photosystem II (PSII). When PSII is preferentially excited (state 2), a pool of mobile light-harvesting complex II (LHCII) antenna proteins is thought to migrate from PSII to PSI, but biochemical evidence for a physical association between LHCII proteins and PSI in state 2 is weak. Here, using the green alga Chlamydomonas reinhardtii, which has a high capacity for state transitions, we report the isolation of PSI-light-harvesting complex I (LHCI) super-complexes from cells locked into state 1 and state 2. We solubilized the thylakoid membranes with a mild detergent, separated the proteins by sucrose density gradient centrifugation, and subjected gradient fractions to gel-filtration chromatography. Three LHCII polypeptides were associated with a PSI-LHCI supercomplex only in state 2; we identified them as two minor monomeric LHCII proteins (CP26 and CP29) and one previously unreported major LHCII protein type II, or LhcbM5. These three LHCII proteins, in addition to the major trimeric LHCII proteins, were phosphorylated upon transition to state 2. The corresponding phylogenetic tree indicates that among the LHCII proteins associated with PSII, these three LHCII proteins are the most similar to the LHC proteins for PSI, (LHCI). Our results are important because CP26, CP29, and LhcbM5, which have been viewed as belonging solely to the PSII complex, are now postulated to shuttle between PSI and PSII during state transitions, thereby acting as docking sites for the trimeric LHCII proteins in both PSI and PSII. ¬© 2006 by The National Academy of Sciences of the USA.</t>
  </si>
  <si>
    <t>477-482</t>
  </si>
  <si>
    <t>Proceedings of the National Academy of Sciences of the United States of America</t>
  </si>
  <si>
    <t>60023147;60014652;60023147;60014652</t>
  </si>
  <si>
    <t>55780921900;16406204100;35434054000;7004033199</t>
  </si>
  <si>
    <t>Takahashi, Hiroko;Iwai, Masakazu;Takahashi, Yuichiro;Minagawa, Jun</t>
  </si>
  <si>
    <t>Okayama;Sapporo</t>
  </si>
  <si>
    <t>Okayama University;Hokkaido University</t>
  </si>
  <si>
    <t>60023147;60014652</t>
  </si>
  <si>
    <t>Takahashi H.</t>
  </si>
  <si>
    <t>Identification of the mobile light-harvesting complex II polypeptides for state transitions in Chlamydomonas reinhardtii</t>
  </si>
  <si>
    <t>10.1073/pnas.0509952103</t>
  </si>
  <si>
    <t>2-s2.0-31044439022</t>
  </si>
  <si>
    <t>['follower reveals']</t>
  </si>
  <si>
    <t>Tapping into the dialogue between leader and follower reveals an unexpected social skill. ¬©2006 Nature Publishing Group.</t>
  </si>
  <si>
    <t>Nature</t>
  </si>
  <si>
    <t>60020650;60020650</t>
  </si>
  <si>
    <t>7007013081;35785131400</t>
  </si>
  <si>
    <t>Franks, Nigel R.;Richardson, Tom</t>
  </si>
  <si>
    <t>Bristol</t>
  </si>
  <si>
    <t>University of Bristol</t>
  </si>
  <si>
    <t>Franks N.</t>
  </si>
  <si>
    <t>Teaching in tandem-running ants</t>
  </si>
  <si>
    <t>439153A</t>
  </si>
  <si>
    <t>10.1038/439153a</t>
  </si>
  <si>
    <t>2-s2.0-30544454177</t>
  </si>
  <si>
    <t>['technique relies', 'technique opens', 'sensor arrays', 'predesigned pattern', 'growth locations', 'field emitters', 'epitaxial growth', 'distribution according', 'designed pattern', 'crystal substrate', 'controlled site', 'controlled density']</t>
  </si>
  <si>
    <t>An approach is demonstrated for growing aligned ZnO nanowire/nanorod arrays following a predesigned pattern and feature with controlled site, shape, distribution, and orientation. The technique relies on an integration of atomic force microscopy (AFM) nanomachining with catalytically activated vapor-liquid-solid (VLS) growth. The pattern and growth locations are defined by the catalyst distribution created by AFM, and the orientation is determined by the epitaxial growth on a single-crystal substrate. The technique opens a variety of possibilities of using nanowire arrays as sensor arrays, piezoelectric antenna arrays, nanolasers, photonic band gap crystal, biosensors, and field emitters with controlled density, location, shape, and distribution according to a designed pattern and feature. ¬© 2006 American Chemical Society.</t>
  </si>
  <si>
    <t>50-53</t>
  </si>
  <si>
    <t>Journal of Physical Chemistry B</t>
  </si>
  <si>
    <t>60018029-60019647;60018029;60018029;60018029;60018029;60019647</t>
  </si>
  <si>
    <t>8604364600;7402284442;36538476400;7405567035;55739198400;56430045300</t>
  </si>
  <si>
    <t>He, H.;Hsu, Ju H.;Wang, Chun W.;Lih, Heh N.;Chen, Lib J.;Wang, Zhong L.</t>
  </si>
  <si>
    <t>United States;Taiwan</t>
  </si>
  <si>
    <t>Atlanta;Hsinchu</t>
  </si>
  <si>
    <t>Georgia Institute of Technology;National Tsing Hua University</t>
  </si>
  <si>
    <t>60019647;60018029</t>
  </si>
  <si>
    <t>He H.</t>
  </si>
  <si>
    <t>Pattern and feature designed growth of ZnO nanowire arrays for vertical devices</t>
  </si>
  <si>
    <t>10.1021/jp055180j</t>
  </si>
  <si>
    <t>2-s2.0-31144452755</t>
  </si>
  <si>
    <t>['tm polarization', 'te polarization', 'scattering properties', 'rcs reduction', 'numerical examples', 'metallic plate', 'major source', 'hence reduce', 'edge diffraction', 'complementary patches']</t>
  </si>
  <si>
    <t>Edge diffraction can be a major source of high radar visibility for integrated array antennas. In this paper, it is shown that tapered resistive sheets at the edges of the array can be used to transform the scattering properties of the antenna to that of a metallic plate and hence reduce the radar cross section. Numerical examples of an array of self-complementary patches and a bandpass frequency selective radome are presented to illustrate the results. The RCS reduction is very good for TE polarization but not as efficient for the TM polarization.</t>
  </si>
  <si>
    <t>Journal of Electromagnetic Waves and Applications</t>
  </si>
  <si>
    <t>Gustafsson, M.</t>
  </si>
  <si>
    <t>Lund</t>
  </si>
  <si>
    <t>Lunds Tekniska H√∂gskola</t>
  </si>
  <si>
    <t>RCS reduction of integrated antenna arrays with resistive sheets</t>
  </si>
  <si>
    <t>10.1163/156939306775777323</t>
  </si>
  <si>
    <t>2-s2.0-30144436542</t>
  </si>
  <si>
    <t>['wideband application', 'shaped antennas', 'reported works', 'reduced height', 'recent literature', 'receiving antenna', 'receive systems', 'receive system', 'receive antenna', 'paper presents', 'matching technique', 'loaded trans', 'loaded antennas', 'initial investigation', 'electromagnetic interference', 'domain performance', 'different reduced', 'current distribution', 'antenna surface']</t>
  </si>
  <si>
    <t>The time domain studies of different reduced-height loaded wire antennas (e.g., inverted L, T, I and C-shaped antennas) when used in trans-receive system is presented. Due to the reduced height of the loaded antennas, these antennas have found wide application as transmitting and receiving antenna/sensors for electromagnetic interference (EMI) measurements. However, while using these antennas in trans-receive system for wideband application, the time domain characterization of both the transmit and receive antenna is required and investigation on this has not yet been performed. This paper presents the results of the initial investigation on the time-domain performance of these loaded trans-receive systems. An optimized transmit antenna generator waveform is used to maximize receive antenna voltage amplitude (with bounded input energy), as presented in the recent literature. The frequency domain Method of Moments with Pulse basis function and Point-matching technique has been used to evaluate the current distribution on the antenna surface and hence the radiated electric field at the position of the receiving antenna. The same technique has been extended for receiving wire antenna to evaluate the Complex Antenna Factor (CAF) of these antennas. The CAF versus frequency data has been used to evaluate the input and output voltage waveform of the trans-receive system. The results have been verified with theoretical and experimental data available in reported works.</t>
  </si>
  <si>
    <t>Estimation of equivalent circuit of loaded trans-receive antenna system and its time domain studies</t>
  </si>
  <si>
    <t>10.1163/156939306775777314</t>
  </si>
  <si>
    <t>2-s2.0-30144439621</t>
  </si>
  <si>
    <t>['¬© 2006', 'schwarz states', 'schwarz result', 'point two', 'manifestly super', 'loop amplitudes']</t>
  </si>
  <si>
    <t>The pure spinor formalism for the superstring has recently been used to compute massless four-point two-loop amplitudes in a manifestly super-Poincar√© covariant manner. In this Letter, we show that when all four external states are Neveu-Schwarz states, the two-loop amplitude coincides with the Ramond-Neveu-Schwarz result. ¬© 2006 The American Physical Society.</t>
  </si>
  <si>
    <t>Physical Review Letters</t>
  </si>
  <si>
    <t>7006295120;12800032900</t>
  </si>
  <si>
    <t>Berkovits, Nathan;Mafra, Carlos R.</t>
  </si>
  <si>
    <t>Berkovits N.</t>
  </si>
  <si>
    <t>Equivalence of two-loop superstring amplitudes in the pure spinor and Ramond-Neveu-Schwarz formalisms</t>
  </si>
  <si>
    <t>10.1103/PhysRevLett.96.011602</t>
  </si>
  <si>
    <t>2-s2.0-32644460460</t>
  </si>
  <si>
    <t>['zno whiskers', 'suitable value', 'rights reserved', 'results indicated', 'novel type', 'needle shape', 'multipoles due', 'microwave absorption', 'heat transformation', 'heat generating', 'good efficiency', 'experiments show', 'charge concentration', 'aspect ratio', 'apparent density', '18 g']</t>
  </si>
  <si>
    <t>Microwave absorption | Microwave-heat transformation | Tetra-needle-like ZnO whisker</t>
  </si>
  <si>
    <t>A novel type of microwave absorption coating was prepared using tetra-needle-like zinc oxide whiskers as the main functional agent. The results of the experiments show that the composite coatings containing ZnO whisker appear to have good efficiency of microwave absorption, and the effect is influenced by the aspect ratio (length to diameter, L/D), the content of the T-ZnO whiskers and the resistivity of the whiskers. Microwave-heat transformation of this kind of whisker and its composite was investigated, and the results indicated that the apparent density affected the efficiency of the heat generating. The suitable value of the apparent density is 0.16-0.18 g/cm3. The mechanism of microwave absorption and microwave-heat transformation was explained by the semiconductive networks formed by the tetra-needle shape, diffuse reflections results from quasi-antenna, multipoles due to charge concentration and the multi-interfaces in the composites. ¬© 2005 Elsevier B.V. All rights reserved.</t>
  </si>
  <si>
    <t>Materials Science and Engineering B: Solid-State Materials for Advanced Technology</t>
  </si>
  <si>
    <t>60010421;60010421;60010421</t>
  </si>
  <si>
    <t>8527682100;7202233561;8218058800</t>
  </si>
  <si>
    <t>Zhou, Zuowan;Chu, Longsheng;Hu, Shuchun</t>
  </si>
  <si>
    <t>Southwest Jiaotong University</t>
  </si>
  <si>
    <t>Zhou Z.</t>
  </si>
  <si>
    <t>Microwave absorption behaviors of tetra-needle-like ZnO whiskers</t>
  </si>
  <si>
    <t>S0921510705005854</t>
  </si>
  <si>
    <t>10.1016/j.mseb.2005.09.009</t>
  </si>
  <si>
    <t>2-s2.0-27944449356</t>
  </si>
  <si>
    <t>['values obtained', 'small changes', 'simulated studies', 'rights reserved', 'response characteristics', 'recombination instead', 'predictive model', 'photoelectric response', 'original time', 'one order', 'measurement circuitry', 'mathematically modeled', 'magnitude smaller', 'input impedance', 'incident light', 'incident illumination', 'high sensitivity', 'extracellular side', 'experimentally verified', 'experimental observations', 'dried film', 'direct illumination', 'detector exhibits', 'dehydration process', 'cytoplasmic side', 'charge displacement', 'cell membrane', 'br photocycle', 'analytical solution', 'almost twice']</t>
  </si>
  <si>
    <t>Bacteriorhodopsin | Dynamic response | Equivalent RC circuits | Photocycle kinetics | Photodetector</t>
  </si>
  <si>
    <t>The photoelectric response of a detector using dried bacteriorhodopsin (bR) film as the light sensing material is mathematically modeled and experimentally verified in this paper. The photocycle and proton transfer kinetics of dried bR film differ dramatically from the more commonly studied aqueous bR material because of the dehydration process. The photoelectric response of the dried film is generated by charge displacement and recombination instead of transferring a proton from the cytoplasmic side to the extracellular side of the cell membrane. In this work, the wild-type bR samples are electrophoretically deposited onto an indium tin oxide (ITO) electrode to construct a simple multiple layered photodetector with high sensitivity to small changes in incident illumination. The light absorption characteristics of the thin bR film are mathematically represented using the kinetics of the bR photocycle and the charge displacement theorem. An electrically equivalent RC circuit is used to describe the intrinsic photoelectric properties of the film and external measurement circuitry to analyze the detector's response characteristics. Simulated studies and experimental results show that the resistance of the dried bR film is in the order of 1011 Œ©. When the input impedance of the measurement circuitry is one order of magnitude smaller than the dried film, the detector exhibits a strong differential response to the original time-varying light signal. An analytical solution of the equivalent circuit also reveals that the resistance and capacitance values exhibited by the dried bR film, in the absence of incident light, are almost twice as large as the values obtained while the material is under direct illumination. Experimental observations and a predictive model both support the notion that dried bR film can be used in simple highly sensitive photodetector designs. ¬© 2005 Elsevier B.V. All rights reserved.</t>
  </si>
  <si>
    <t>1309-1319</t>
  </si>
  <si>
    <t>Biosensors and Bioelectronics</t>
  </si>
  <si>
    <t>60010884;60010884;60010884</t>
  </si>
  <si>
    <t>57192615241;7006132642;7102527065</t>
  </si>
  <si>
    <t>Wang, Wei Wei;Knopf, George K.;Bassi, Amarjeet S.</t>
  </si>
  <si>
    <t>London</t>
  </si>
  <si>
    <t>The University of Western Ontario</t>
  </si>
  <si>
    <t>Wang W.</t>
  </si>
  <si>
    <t>Photoelectric properties of a detector based on dried bacteriorhodopsin film</t>
  </si>
  <si>
    <t>S0956566305001818</t>
  </si>
  <si>
    <t>10.1016/j.bios.2005.06.003</t>
  </si>
  <si>
    <t>2-s2.0-29144433577</t>
  </si>
  <si>
    <t>291-07-75-90</t>
  </si>
  <si>
    <t>['utilized near', 'true tb', 'trouble spot', 'technique similar', 'tb ).', 'synthetic observations', 'subsequently deconvolved', 'spatial averaging', 'significant clarity', 'rights reserved', 'products generated', 'paper examines', 'optimal deconvolution', 'odc technique', 'microwave observations', 'independently verified', 'footprint overlap', 'estimated tb', 'estimate tb', 'e ).', 'brightness temperatures', 'assigned tb', 'accuracy assessment', '1 km']</t>
  </si>
  <si>
    <t>AMSR-E | Deconvolution | Microwave | Optimal | Radiometer | Synthetic</t>
  </si>
  <si>
    <t>Optimal deconvolution (ODC) utilizes the footprint overlap in microwave observations to estimate the earth's brightness temperatures (TB). This paper examines the accuracy of ODC-estimated TB compared with a standard averaging technique. Because brightness temperatures cannot be independently verified, we constructed synthetic True TB for accuracy assessment. We assigned TB at a high spatial resolution (1 km) grid and computed the True TB by spatial averaging of the assigned T B to a lower resolution earth grid (25 km), selected to match the resolution of products generated from the Advanced Microwave Scanning Radiometer for the Earth Observing System (AMSR-E). We used the sensor antenna response function along with the 1-km assigned TB to generate synthetic observations at AMSR-E footprint locations. These synthetic observations were subsequently deconvolved in the ODC technique to estimate TB at the lower resolution earth grid. The ODC-estimated TB and the simple grid cell averages of the synthetic observations were compared with the True T B allowing us to quantify the efficacy of each technique. In areas of high TB contrast (such as boundaries of water bodies), ODC performed significantly better than averaging. In other areas, ODC and averaging techniques produced similar results. A technique similar to ODC can be effective in delineating water bodies with significant clarity. That will allow microwave observations to be utilized near the shorelines, a trouble spot for the currently used averaging techniques. ¬© 2005 Elsevier Inc. All rights reserved.</t>
  </si>
  <si>
    <t>Remote Sensing of Environment</t>
  </si>
  <si>
    <t>60021667;60021667;60021667</t>
  </si>
  <si>
    <t>57210803755;57203475350;55946840700</t>
  </si>
  <si>
    <t>Limaye, Ashutosh S.;Crosson, William L.;Laymon, Charles A.</t>
  </si>
  <si>
    <t>Huntsville</t>
  </si>
  <si>
    <t>Huntsville Program Office</t>
  </si>
  <si>
    <t>Limaye A.</t>
  </si>
  <si>
    <t>Estimating accuracy in optimal deconvolution of synthetic AMSR-E observations</t>
  </si>
  <si>
    <t>S0034425705003494</t>
  </si>
  <si>
    <t>10.1016/j.rse.2005.10.008</t>
  </si>
  <si>
    <t>2-s2.0-29244434807</t>
  </si>
  <si>
    <t>P20RR016467</t>
  </si>
  <si>
    <t>['yeast two', 'x11lœ ±', 'vesicle cycle', 'using genetic', 'thereby linking', 'subunit complexes', 'sensory organs', 'rst protein', 'rst function', 'rights reserved', 'pupal retina', 'proteins interact', 'performed using', 'paralogue kirre', 'optic lobe', 'neuronal wiring', 'hybrid screens', 'embryonic musculature', 'cytoplasmic domains', 'cytoplasmic domain', 'compound eye', 'cell sorting', 'cell biological', 'cell adhesion', 'biological significance', 'biochemical approaches', 'adaptor proteins']</t>
  </si>
  <si>
    <t>Apoptosis | Cell adhesion | Cell sorting | Kirre | Mint | Optic lobe | PDZ | Retinal development | Rhabdomere | Rst | X11L</t>
  </si>
  <si>
    <t>The Drosophila cell adhesion molecule Rst plays key roles during the development of the embryonic musculature, spacing of ommatidia in the compound eye and of sensory organs on the antenna, as well as in the neuronal wiring of the optic lobe. In rstCT mutants lacking the cytoplasmic domain of the Rst protein, cell sorting and apoptosis in the eye are affected, suggesting a requirement of this domain for Rst function. To identify potential interacting proteins, yeast two-hybrid screens were performed using the cytoplasmic domains of Rst and its paralogue Kirre as baits. Among several putative interactors, two paralogous Drosophila PDZ motif proteins related to X11/Mint were identified. X11/Mint family members in C. elegans (LIN-10) and vertebrates are believed to function as adaptor proteins and to regulate the assembly of multi-subunit complexes at the synapse, thereby linking the vesicle cycle to cell adhesion. Using genetic, cell biological, and biochemical approaches, we show that the interaction of Rst with X11LŒ± is of biological significance. The proteins interact, for example, in the context of cell sorting in the pupal retina. ¬© 2005 Elsevier Inc. All rights reserved.</t>
  </si>
  <si>
    <t>296-307</t>
  </si>
  <si>
    <t>Developmental Biology</t>
  </si>
  <si>
    <t>60025641;60025641-60013791;60031851;60031851;60025641-60013791;60025641</t>
  </si>
  <si>
    <t>12782367300;6507586311;6507916132;7003418536;6507051242;7004238918</t>
  </si>
  <si>
    <t>Vishnu, Smitha;Hertenstein, Alexander;Betschinger, J√∂rg;Knoblich, J√ºrgen A.;Gert De Couet, H.;Fischbach, Karl Friedrich</t>
  </si>
  <si>
    <t>Austria;Germany;United States</t>
  </si>
  <si>
    <t>Vienna;Freiburg im Breisgau;Honolulu</t>
  </si>
  <si>
    <t>Research Institute of Molecular Pathology, Vienna;Universit√§t Freiburg im Breisgau;University of Hawai ªi at MƒÅnoa</t>
  </si>
  <si>
    <t>60031851;60025641;60013791</t>
  </si>
  <si>
    <t>Vishnu S.</t>
  </si>
  <si>
    <t>The adaptor protein X11LŒ±/Dmint1 interacts with the PDZ-binding domain of the cell recognition protein Rst in Drosophila</t>
  </si>
  <si>
    <t>S0012160605006238</t>
  </si>
  <si>
    <t>10.1016/j.ydbio.2005.09.016</t>
  </si>
  <si>
    <t>2-s2.0-30044451745</t>
  </si>
  <si>
    <t>['zeolite l', 'zeolite crystal', 'zeolite channels', 'zeoite crystal', 'versatile material', 'varying amounts', 'transfer steps', 'transfer rate', 'thin layers', 'studied either', 'spacer molecules', 'sized crystals', 'random walk', 'present materials', 'molecules outside', 'large variety', 'guest systems', 'guest molecules', 'dye molecules', 'donor dyes', 'dimensional channels', 'crystals dispersed', 'channel entrance']</t>
  </si>
  <si>
    <t>The incorporation of guest molecules into the cavities of molecular sieves leads to a large variety of highly interesting materials. Zeolite L-an aluminosilicate with one-dimensional channels of open diameter 7.1 √Ö - is a very versatile material for building highly organized host-guest systems. We present materials where organic dye molecules have been incorporated into the channels of zeolite L by means of diffusion, to build artificial photonic antenna systems. The channel entrance can be plugged by adding closure molecules that then connect the guest molecules inside with materials or molecules outside of the zeolite channels, since they can act as extensions of the interior of the zeoite crystal. The photophysical processes taking place in such dye-loaded zeolite L antennae can be studied either on single-micrometer- or submicrometer-sized crystals or on crystals dispersed in a solvent or coated as thin layers on a support. The energy-transfer process occurring is of the F√∂rster-type, and its transfer rate can be tuned by separating the donor dyes and the acceptor dyes locally by varying amounts of spacer molecules. The distribution of the dye molecules and empty sites within a zeolite crystal has been modeled by means of a Monte Carlo simulation. The F√∂rster energy migration and transfer steps are described as a random walk. ¬© 2006 WILEY-VCH Verlag GmbH &amp; Co. KGaA, Weinheim.</t>
  </si>
  <si>
    <t>273-285</t>
  </si>
  <si>
    <t>1616301X</t>
  </si>
  <si>
    <t>Advanced Functional Materials</t>
  </si>
  <si>
    <t>60020486;60105998;60105998;60020486</t>
  </si>
  <si>
    <t>6505921004;6701738146;7402422821;7006817889</t>
  </si>
  <si>
    <t>Minkowski, Claudia;Pansu, Robert;Takano, Minako;Calzaferri, Gion</t>
  </si>
  <si>
    <t>France;Switzerland</t>
  </si>
  <si>
    <t>Gif-sur-Yvette;Bern</t>
  </si>
  <si>
    <t>Laboratoire de Photophysique et Photochimie Supramol√©culaires et Maromol√©culaires;University of Bern</t>
  </si>
  <si>
    <t>60105998;60020486</t>
  </si>
  <si>
    <t>Minkowski C.</t>
  </si>
  <si>
    <t>Energy collection, transport, and trapping by a supramolecular organization of dyes in hexagonal zeolite nanocrystals</t>
  </si>
  <si>
    <t>10.1002/adfm.200500284</t>
  </si>
  <si>
    <t>2-s2.0-30944431561</t>
  </si>
  <si>
    <t>['three times', 'single element', 'radiated beam', 'ground plane', 'demonstrated using', 'beam direction', '45 ghz', '1 dbi']</t>
  </si>
  <si>
    <t>Switched beam control is demonstrated using a disc-loaded monopole antenna on a finite ground plane with four parasitic elements. The beam direction can be switched by open circuiting one of the parasites. The array antenna gives a gain of 5.1 dBi at 2.45 GHz, which is more than three times that of a single element. The input return loss bandwidth is 24% and the radiated beam is elevated above the ground plane by about 500. The measured results show good agreement with simulations.</t>
  </si>
  <si>
    <t>66-68</t>
  </si>
  <si>
    <t>60019702;60019702</t>
  </si>
  <si>
    <t>11940735500;57213425197</t>
  </si>
  <si>
    <t>Kamarudin, M. R.;Hall, P. S.</t>
  </si>
  <si>
    <t>Birmingham</t>
  </si>
  <si>
    <t>University of Birmingham</t>
  </si>
  <si>
    <t>Kamarudin M.</t>
  </si>
  <si>
    <t>Disc-loaded monopole antenna array for switched beam control</t>
  </si>
  <si>
    <t>10.1049/el:20063513</t>
  </si>
  <si>
    <t>2-s2.0-31244438590</t>
  </si>
  <si>
    <t>['much less', 'mimo application', 'measured bandwidth', 'envelope cross', '250 mhz', '20 db', '2 ghz', '10 db']</t>
  </si>
  <si>
    <t>A low profile diversity antenna for MIMO application is introduced. The design is based on a double folded dipole antenna filled with a slab of ceramic of Œµr=6. Two diversity antennas operating at 5.2 GHz are designed and implemented on a handset for IEEE.11a wireless systems. The isolation is found to be better than 20 dB in both measurement and simulation and measured bandwidth is about 250 MHz at -10 dB. Simulated and measured radiation patterns are close to each other. The envelope cross-correlation is calculated to be much less than 0.1 and the ratio of the mean effective gain between the antennas is close to unity.</t>
  </si>
  <si>
    <t>69-71</t>
  </si>
  <si>
    <t>60022109;60022109;60022109;60022109;60022109</t>
  </si>
  <si>
    <t>10045185100;56162277000;8503678800;10041530500;7005244140</t>
  </si>
  <si>
    <t>Yeap, S. B.;Chen, X.;Dupuy, J. A.;Chiau, C. C.;Parini, C. G.</t>
  </si>
  <si>
    <t>Queen Mary University of London</t>
  </si>
  <si>
    <t>Yeap S.B.</t>
  </si>
  <si>
    <t>Low profile diversity antenna for MIMO applications</t>
  </si>
  <si>
    <t>10.1049/el:20063783</t>
  </si>
  <si>
    <t>2-s2.0-31344442194</t>
  </si>
  <si>
    <t>['topology design', 'repeated stages', 'performance envelope', 'forward networks', 'beam angle']</t>
  </si>
  <si>
    <t>Directional antenna store-and-forward networks are optimised for connectivity by cycling the topology through repeated stages. This expands the cost-performance envelope of fixed-topology design. Trade-offs over beam angle, capacity and hop-count (latency) are illustrated.</t>
  </si>
  <si>
    <t>106-108</t>
  </si>
  <si>
    <t>60021211;60002959;60021211;60021211</t>
  </si>
  <si>
    <t>7202838744;15135820500;13807744900;7102007061</t>
  </si>
  <si>
    <t>Ross, F.;Egan, M.;Davenport, D.;Hartman, M.</t>
  </si>
  <si>
    <t>Niskayuna;Bethesda</t>
  </si>
  <si>
    <t>GE Global Research;Lockheed Martin Corporation</t>
  </si>
  <si>
    <t>60021211;60002959</t>
  </si>
  <si>
    <t>Ross F.</t>
  </si>
  <si>
    <t>Staged-topologies for directional antenna networks</t>
  </si>
  <si>
    <t>10.1049/el:20063071</t>
  </si>
  <si>
    <t>2-s2.0-31344446864</t>
  </si>
  <si>
    <t>['separately placed', 'rf path', 'polarisation operation', 'microstrip antenna', 'electromagnetically coupled']</t>
  </si>
  <si>
    <t>A microstrip antenna with dual-band and dual-polarisation operation, realised by electromagnetically feeding using a microstrip-T junction and CPW-line, is proposed and discussed. Since both ports of the antenna are electromagnetically coupled and separately placed on both layers of a substrate, the proposed antenna eliminates the need for capacitors in the RF path for multi-layered active antenna applications.</t>
  </si>
  <si>
    <t>68-69</t>
  </si>
  <si>
    <t>27169348600;36900723800;8623754000</t>
  </si>
  <si>
    <t>Choi, D. H.;Cho, Y. J.;Park, S. O.</t>
  </si>
  <si>
    <t>Choi D.H.</t>
  </si>
  <si>
    <t>Dual-band and dual-polarised microstrip antenna</t>
  </si>
  <si>
    <t>10.1049/el:20063550</t>
  </si>
  <si>
    <t>2-s2.0-31344456379</t>
  </si>
  <si>
    <t>['wideband applications', 'simple structure', 'antenna achieves']</t>
  </si>
  <si>
    <t>A novel printed monopole antenna for ultra-wideband applications is introduced, which consists of an annular monopole patch and a trapeziform ground plane with a tapered CPW feeder in the middle. The simulated and experimental results demonstrate that this antenna achieves a ratio impedance bandwidth of more than 10:1 for VSWR‚â§2, and exhibits the nearly omnidirectional radiation pattern with a simple structure.</t>
  </si>
  <si>
    <t>71-72</t>
  </si>
  <si>
    <t>60023813;60023813;60080657;60023813</t>
  </si>
  <si>
    <t>26643246000;7202152603;57192617536;8661085200</t>
  </si>
  <si>
    <t>Liang, X. L.;Zhong, S. S.;Wang, W.;Yao, F. W.</t>
  </si>
  <si>
    <t>Hefei;Shanghai</t>
  </si>
  <si>
    <t>East China Research Institute of Electronic Engineering;Shanghai University</t>
  </si>
  <si>
    <t>60080657;60023813</t>
  </si>
  <si>
    <t>Liang X.</t>
  </si>
  <si>
    <t>Printed annular monopole antenna for ultra-wideband applications</t>
  </si>
  <si>
    <t>10.1049/el:20063850</t>
  </si>
  <si>
    <t>2-s2.0-31344460760</t>
  </si>
  <si>
    <t>['layer reflectarrays', 'layer reflectarray', 'conventional single', '22 ghz']</t>
  </si>
  <si>
    <t>A reflectarray antenna composed of double crossed loops of variable lengths printed on a conductor backed substrate is introduced. Using this technique, a single-layer reflectarray with wider bandwidth compared to conventional single-layer reflectarrays is fabricated and measured. Measured results demonstrate a radiation efficiency close to 55% and 1 dB gain-bandwidth of 10%, centred at 22 GHz.</t>
  </si>
  <si>
    <t>65-66</t>
  </si>
  <si>
    <t>60018714;60018714;60018714;60018714</t>
  </si>
  <si>
    <t>6602653553;7003484529;7004481899;57027512900</t>
  </si>
  <si>
    <t>Chaharmir, M. R.;Shaker, J.;Cuhaci, M.;Ittipiboon, A.</t>
  </si>
  <si>
    <t>Ottawa</t>
  </si>
  <si>
    <t>Communications Research Centre</t>
  </si>
  <si>
    <t>Chaharmir M.</t>
  </si>
  <si>
    <t>Broadband reflectarray antenna with double cross loops</t>
  </si>
  <si>
    <t>10.1049/el:20063299</t>
  </si>
  <si>
    <t>2-s2.0-31344464834</t>
  </si>
  <si>
    <t>['work evaluates', 'welding techniques', 'welding process', 'surface welded', 'surface properties', 'stainless steel', 'selected alloy', 'rights reserved', 'results showed', 'pulsed current', 'metallic component', 'lower dilution', 'low distortion', 'higher hardness', 'finer microstructure']</t>
  </si>
  <si>
    <t>Cobalt alloys | Hardfacing | Plasma transferred arc | Pulsed current</t>
  </si>
  <si>
    <t>Hardfacing is used to enhance surface properties of a metallic component, as a specially designed alloy is surface welded to achieve specific wear properties. Surface properties and quality depend upon the selected alloy and welding process. Powder feeding plasma transferred arc (PTA) allows for homogeneous refined microstructure, low distortion and dilution, resulting on enhanced surface properties when compared to hardfaced deposits processed with other welding techniques. This work evaluates the effect of pulsed current on an high carbon cobalt alloy deposited by PTA on carbon and stainless steel. Results showed that the use of pulsed current leads to a finer microstructure, higher hardness and lower dilution. The role of the substrate steel depends on the set of processing parameters used but for a same set of parameters it determines microstructural features of the coatings. ¬© 2005 Elsevier B.V. All rights reserved.</t>
  </si>
  <si>
    <t>167-174</t>
  </si>
  <si>
    <t>Journal of Materials Processing Technology</t>
  </si>
  <si>
    <t>60015043;60015043;60015043</t>
  </si>
  <si>
    <t>7006271427;6507167715;56904340600</t>
  </si>
  <si>
    <t>D'Oliveira, A. S.C.M.;Paredes, R. S.C.;Santos, R. L.C.</t>
  </si>
  <si>
    <t>Curitiba</t>
  </si>
  <si>
    <t>Universidade Federal do Parana</t>
  </si>
  <si>
    <t>D'Oliveira A.</t>
  </si>
  <si>
    <t>Pulsed current plasma transferred arc hardfacing</t>
  </si>
  <si>
    <t>S0924013605006448</t>
  </si>
  <si>
    <t>10.1016/j.jmatprotec.2005.02.269</t>
  </si>
  <si>
    <t>2-s2.0-30144440159</t>
  </si>
  <si>
    <t>['‚ àº7', '¬© 2006', 'would clarify', 'unique quasar', 'typically contain', 'typical three', 'typical sources', 'straightforward test', 'standard sirens', 'spinning rapidly', 'smbh mergers', 'smbh coalescences', 'smbh accretion', 'single near', 'rights reserved', 'redshift shell', 'precision measurements', 'potential source', 'plausible assumption', 'peculiar velocities', 'merging system', 'may contain', 'magnification due', 'lisa event', 'lisa ),', 'inhomogeneities along', 'inferred directly', 'high redshifts', 'gw signal', 'gw events', 'gravitational waves', 'given cosmology', 'event redshift', 'error volume', 'electromagnetic counterpart', 'eddington ratio', 'eddington quasar', 'corresponding three', 'bh mass', 'best opportunities', 'band luminosity', 'background cosmology', 'alternative method', 'account errors', '10 7', '10 11', '1 ).']</t>
  </si>
  <si>
    <t>Cosmic microwave background | Cosmology: observations | Cosmology: theory | Galaxies: clusters: general | Large-scale structure of universe</t>
  </si>
  <si>
    <t>The gravitational waves (GWs) emitted during the coalescence of supermassive black holes (SMBHs) in the mass range ‚àº104-10 7 M‚äô/(1 + z) will be detectable out to high redshifts with the future Laser Interferometer Space Antenna (LISA), The distance and direction to these "standard sirens" can be inferred directly from the GW signal, with a precision that depends on the masses, spins, and geometry of the merging system. In a given cosmology, the LISA-measured luminosity distance translates into a redshift shell. We calculate the size and shape of the corresponding three-dimensional error volume in which an electromagnetic counterpart to a LISA event could be found, taking into account errors in the background cosmology (as expected by the time LISA flies), weak gravitational lensing (de)magnification due to inhomogeneities along the line of sight, and potential source-peculiar velocities. Weak-lensing errors largely exceed other sources of uncertainties (by a factor of ‚àº7 for typical sources at z = 1). Under the plausible assumption that SMBH-SMBH mergers are accompanied by gas accretion leading to Eddington-limited quasar activity, we then compute the number of quasars that would be found in a typical three-dimensional LISA error volume, as a function of BH mass and event redshift. Low redshifts offer the best opportunities to identify quasar counterparts to cosmological standard sirens. For mergers of ‚àº4 √ó (105-107) M ‚äô SMBHs, the LISA error volume will typically contain a single near-Eddington quasar at z ‚àº 1. If SMBHs are spinning rapidly, the error volume is smaller and may contain a unique quasar out to redshift z ‚àº 3. This will allow a straightforward test of the hypothesis that GW events are accompanied by bright quasar activity and, if the hypothesis proves correct, will guarantee the identification of a unique quasar counterpart to a LISA event, with a B-band luminosity of LB ‚àº (1010-10 11) L‚äô. Robust counterpart identifications would allow unprecedented tests of the physics of SMBH accretion, such as precision measurements of the Eddington ratio. They would clarify the role of gas as a catalyst in SMBH coalescences and would also offer an alternative method to constrain cosmological parameters. ¬© 2006. The American Astronomical Society. All rights reserved.</t>
  </si>
  <si>
    <t>60025187;60025187;60030162;60025187</t>
  </si>
  <si>
    <t>35373701500;6603612823;7005041408;7003538187</t>
  </si>
  <si>
    <t>Kocsis, Bence;Frei, Zsolt;Haiman, Zolt√°n;Menou, Kristen</t>
  </si>
  <si>
    <t>United States;Hungary</t>
  </si>
  <si>
    <t>New York;Budapest</t>
  </si>
  <si>
    <t>Columbia University;E√∂tv√∂s Lor√°nd Tudom√°nyegyetem</t>
  </si>
  <si>
    <t>60030162;60025187</t>
  </si>
  <si>
    <t>Kocsis B.</t>
  </si>
  <si>
    <t>Finding the electromagnetic counterparts of cosmological standard sirens</t>
  </si>
  <si>
    <t>10.1086/498236</t>
  </si>
  <si>
    <t>2-s2.0-33644553470</t>
  </si>
  <si>
    <t>['two cases', 'suitably defined', 'stochastic background', 'point correlators', 'optimal way', 'optimal choice', 'noise ratio', 'gravitational waves', 'fourth root', 'factor equal', 'could improve', 'combine 2']</t>
  </si>
  <si>
    <t>We discuss the optimal detection strategy for a stochastic background of gravitational waves in the case n detectors are available. In the literature so far, only two cases have been considered: 2- and n-point correlators. We generalize these analyses to m-point correlators (with m &lt; n) built out of the n detector signals, obtaining the result that the optimal choice is to combine 2-point correlators. Correlating n detectors in this optimal way will improve the (suitably defined) signal-to-noise ratio with respect to the n ‚â§ 2 case by a factor equal to the fourth root of n(n - 1)/2. Finally, we give an estimation of how this could improve the sensitivity for a network of multi-mode spherical antennas. ¬© 2006 IOP Publishing Ltd.</t>
  </si>
  <si>
    <t>319-327</t>
  </si>
  <si>
    <t>Classical and Quantum Gravity</t>
  </si>
  <si>
    <t>60004718;60004718</t>
  </si>
  <si>
    <t>23570958600;57200949829</t>
  </si>
  <si>
    <t>Malaspinas, Orestis;Sturani, Riccardo</t>
  </si>
  <si>
    <t>Geneva</t>
  </si>
  <si>
    <t>Universit√© de Gen√®ve</t>
  </si>
  <si>
    <t>Malaspinas O.</t>
  </si>
  <si>
    <t>Detecting a stochastic background of gravitational waves by correlating n detectors</t>
  </si>
  <si>
    <t>S0264938106033284</t>
  </si>
  <si>
    <t>10.1088/0264-9381/23/2/003</t>
  </si>
  <si>
    <t>2-s2.0-32644441338</t>
  </si>
  <si>
    <t>Teknologi og Produktion, Det Frie Forskningsr√•d</t>
  </si>
  <si>
    <t>FTP, DFF</t>
  </si>
  <si>
    <t>['two types', 'standard photoelectrochemical', 'solar cells', 'sandwich geometry', 'ruthenium dye', 'rights reserved', 'main finding', 'gold electrodes', 'best results', 'anatase surfaces', 'anatase anchored', 'alternative devices', 'adsorbed onto']</t>
  </si>
  <si>
    <t>Anchoring of polymers to anatase through zwitterionic ruthenium dyes | Phosphonate linkers | Photoelectrochemical (PEC) solar cells | Polymer solar cells | Rutheniumbisterpyridine dyes | Zwitterionic dyes</t>
  </si>
  <si>
    <t>The synthesis of a zwitterionic ruthenium dye that binds to anatase surfaces and has a built-in functionality that allows for the attachment of a conjugated polymer chain is presented. The system was found to adsorb on the surface of anatase anchored by the ruthenium dye. Two types of devices were prepared: standard photoelectrochemical (PEC) solar cells and polymer solar cells. The PEC solar cells employed a sandwich geometry between TiO2 nanoporous photoanodes and Pt counter electrodes using LiI/I2 in CH3CN as an electrolyte. The polymer solar cells employed planar anatase electrodes and the complex was adsorbed onto the surface before evaporation of gold electrodes. Alternative devices were obtained by spincoating of the polymer solution onto PEDOT:PSS covered indium-doped tin oxide substrates. PEC solar cells gave the best results and the main finding was that the polymer chain served as a light harvesting antenna for the ruthenium dye. ¬© 2005 Elsevier B.V. All rights reserved.</t>
  </si>
  <si>
    <t>142-165</t>
  </si>
  <si>
    <t>Solar Energy Materials and Solar Cells</t>
  </si>
  <si>
    <t>60011373;60011373</t>
  </si>
  <si>
    <t>7006192717;56634744400</t>
  </si>
  <si>
    <t>Krebs, Frederik C.;Biancardo, Matteo</t>
  </si>
  <si>
    <t>Denmark</t>
  </si>
  <si>
    <t>Lyngby</t>
  </si>
  <si>
    <t>Danmarks Tekniske Universitet</t>
  </si>
  <si>
    <t>Krebs F.</t>
  </si>
  <si>
    <t>Dye sensitized photovoltaic cells: Attaching conjugated polymers to zwitterionic ruthenium dyes</t>
  </si>
  <si>
    <t>S0927024805000437</t>
  </si>
  <si>
    <t>10.1016/j.solmat.2005.02.006</t>
  </si>
  <si>
    <t>2-s2.0-27844571861</t>
  </si>
  <si>
    <t>HKBU 2038/02P</t>
  </si>
  <si>
    <t>['rights reserved', 'oac )(', 'near infrared', 'heterobimetallic 3d', 'acetate ).']</t>
  </si>
  <si>
    <t>3d-4f Complex | Luminescence | Schiff base | X-ray crystallography | Zinc-lanthanide</t>
  </si>
  <si>
    <t>Visible and near infrared (NIR) luminescence are observed in heterobimetallic 3d-4f Schiff base complexes [ZnLEu(OAc)(NO3) 2] ¬∑ EtOH ¬∑ H2O (2) and [ZnLNd(OAc)(NO 3)2(H2O)] ¬∑ EtOH (3), respectively (H2L = N,N‚Ä≤-bis(5-bromo-3-methoxysalicylidene)phenylene-1,2- diamine, OAc = acetate). ¬© 2005 Elsevier Ltd. All rights reserved.</t>
  </si>
  <si>
    <t>271-278</t>
  </si>
  <si>
    <t>Polyhedron</t>
  </si>
  <si>
    <t>60013372;60013372;60013372;60013372;60014347;60014347;60013372</t>
  </si>
  <si>
    <t>8212468400;57202519358;10939002600;57205523273;7201502492;55667513200;7401687021</t>
  </si>
  <si>
    <t>Yang, Xiaoping;Jones, Richard A.;Wu, Qiaoyin;Oye, Michael M.;Lo, Wing Kit;Wong, Wai Kwok;Holmes, Archie L.</t>
  </si>
  <si>
    <t>Hong Kong;United States</t>
  </si>
  <si>
    <t>;Austin</t>
  </si>
  <si>
    <t>Hong Kong Baptist University;The University of Texas at Austin</t>
  </si>
  <si>
    <t>60014347;60013372</t>
  </si>
  <si>
    <t>Synthesis, crystal structures and antenna-like sensitization of visible and near infrared emission in heterobimetallic Zn-Eu and Zn-Nd Schiff base compounds</t>
  </si>
  <si>
    <t>S0277538705004456</t>
  </si>
  <si>
    <t>10.1016/j.poly.2005.06.055</t>
  </si>
  <si>
    <t>2-s2.0-30144431587</t>
  </si>
  <si>
    <t>['top facet', 'phase variation', 'evanescent coupling', 'emitting laser', 'cavity surface', 'approximately 1', '5 deg']</t>
  </si>
  <si>
    <t>Evanescent coupling can be achieved by patterning the top facet of a vertical-cavity surface-emitting laser (VCSEL) with a multiple defect photonic crystal pattern. We show that for 2√ó1 coupled defect arrays, the phase between these emission sites changes as the current is varied. The phase variation is manifest in the far field pattern and may be determined using antenna array theory. It is found that the phase varies 81 deg between transversely coupled cavities as the current to the VCSEL is varied by 24 mA. This corresponds to a far field angular change of approximately 1.5 deg. ¬© 2006 American Institute of Physics.</t>
  </si>
  <si>
    <t>Applied Physics Letters</t>
  </si>
  <si>
    <t>60000745;60000745-60027596;60000745-100555132;60000745;60000745</t>
  </si>
  <si>
    <t>7006050668;7004558113;6604028428;8319575200;7101831545</t>
  </si>
  <si>
    <t>Lehman, Ann C.;Raftery, James J.;Danner, Aaron J.;Leisher, Paul O.;Choquette, Kent D.</t>
  </si>
  <si>
    <t>United States;United States;Singapore</t>
  </si>
  <si>
    <t>West Point;Urbana;Singapore City</t>
  </si>
  <si>
    <t>United States Military Academy at West Point;University of Illinois Urbana-Champaign;Agilent</t>
  </si>
  <si>
    <t>60027596;60000745;100555132</t>
  </si>
  <si>
    <t>Lehman A.</t>
  </si>
  <si>
    <t>Relative phase tuning of coupled defects in photonic crystal vertical-cavity surface-emitting lasers</t>
  </si>
  <si>
    <t>10.1063/1.2164347</t>
  </si>
  <si>
    <t>2-s2.0-30744458561</t>
  </si>
  <si>
    <t>['¬© wiley', 'uranyl unit', 'uranyl centre', 'state luminescence', 'stacking arrays', 'hydrated forms', 'dipicolinate ligands', 'complexes m2uo2']</t>
  </si>
  <si>
    <t>Crystal structures | Dipicolinates | Uranyl luminescence | œÄ-Stacking</t>
  </si>
  <si>
    <t>Crystal structure determinations on the hydrated forms of the complexes M2UO2(dipic)2, M = H, Rb, Cs, dipic = dipicolinate = pyridine-2,6-dicarboxylate, all of which show strong solid-state luminescence from the uranyl centre, have as a common feature extended œÄ-stacking arrays of the dipicolinate ligands. Comparisons with related but non-luminescent complexes indicate that these stacking arrays may be associated with efficient energy transfer from the dipicolinate "antennae" to the uranyl unit. ¬© Wiley-VCH Verlag GmbH &amp; Co. KGaA, 2006.</t>
  </si>
  <si>
    <t>389-396</t>
  </si>
  <si>
    <t>European Journal of Inorganic Chemistry</t>
  </si>
  <si>
    <t>60121685;60014997;60012659;60012659;60019615</t>
  </si>
  <si>
    <t>35433105100;57205383712;6505671790;6701822950;7004833076</t>
  </si>
  <si>
    <t>Harrowfield, Jack M.;Lugan, No√´l;Shahverdizadeh, Gholam H.;Soudi, Ali A.;Thu√©ry, Pierre</t>
  </si>
  <si>
    <t>France;France;France;Iran</t>
  </si>
  <si>
    <t>Strasbourg;Gif-sur-Yvette;Toulouse;Zanjan</t>
  </si>
  <si>
    <t>Institut de Science et d‚ÄôIng√©nierie Supramol√©culaires;CEA Saclay;LCC Laboratoire de Chimie de Coordination;University of Zanjan</t>
  </si>
  <si>
    <t>60121685;60019615;60014997;60012659</t>
  </si>
  <si>
    <t>Harrowfield J.</t>
  </si>
  <si>
    <t>Solid-state luminescence and œÄ-stacking in crystalline uranyl dipicolinates</t>
  </si>
  <si>
    <t>10.1002/ejic.200500671</t>
  </si>
  <si>
    <t>2-s2.0-31644451032</t>
  </si>
  <si>
    <t>National Institute of General Medical Sciences</t>
  </si>
  <si>
    <t>R01GM024795</t>
  </si>
  <si>
    <t>NIGMS</t>
  </si>
  <si>
    <t>['would explain', 'viic near', 'two high', 'two arylazido', 'third cardiolipin', 'subunits viia', 'subunits via', 'subunit via', 'subunit form', 'subunit cl', 'solubilized cco', 'proton antenna', 'possibly viii', 'polar headgroup', 'photolabeling studies', 'phase hplc', 'one cardiolipin', 'located near', 'located adjacent', 'linker containing', 'intact 13', 'free cco', 'four molecules', 'et al', 'either form', 'containing cco', 'cleavable disulfide', 'cl derivatives', 'cco requirement', 'cardiolipin replaced', 'cardiolipin bound', 'cardiolipin analogues', 'bound cardiolipin', 'aminododecanoic acid', '15309 ).']</t>
  </si>
  <si>
    <t>Subunits located near the cardiolipin binding sites of bovine heart cytochrome c oxidase (CcO) were identified by photolabeling with arylazido-cardiolipin analogues and detecting labeled subunits by reversed-phase HPLC and HPLC-electrospray ionization mass spectrometry. Two arylazido-containing cardiolipin analogues were synthesized: (1) 2-SAND-gly-CL with a nitrophenylazido group attached to the polar headgroup of cardiolipin (CL) via a linker containing a cleavable disulfide; (2) 2‚Ä≤,2‚Ä≥-bis- (AzC12)-CL with two of the four fatty acid tails of cardiolipin replaced by 12-(N-4-azido-2-nitrophenyl) aminododecanoic acid. Both arylazido-CL derivatives were used to map the cardiolipin binding sites within two types of detergent-solubilized CcO: (1) intact 13-subunit CL-containing CcO (three to four molecules of endogenous CL remain bound per CcO monomer); (2) 11-subunit CL-free CcO (subunits VIa and VIb are missing because they dissociate during CL removal). Upon the basis of these photolabeling studies, we conclude that (1) subunits VIIa, VIIc, and possibly VIII are located near the two high-affinity cardiolipin binding sites, which are present in either form of CcO, and (2) subunit VIa is located adjacent to the lower affinity cardiolipin binding site, which is only present in the 13-subunit form of CcO. These data are consistent with the recent CcO crystal structure in which one cardiolipin is located near subunit VIIa and a second is located near subunit VIa (PDB ID code 1V54 referenced in Tomitake, T. et al. (2003) Proc. Natl. Acad. Sci. U.S.A. 100, 15304-15309). However, we propose that a third cardiolipin is bound between subunits VIIa and VIIc near the entrance to the D-channel. Cardiolipin bound at this location could potentially function as a proton antenna to facilitate proton entry into the D-channel. If true, it would explain the CcO requirement of bound cardiolipin for full electron transport activity. ¬© 2006 American Chemical Society.</t>
  </si>
  <si>
    <t>746-754</t>
  </si>
  <si>
    <t>Biochemistry</t>
  </si>
  <si>
    <t>60018573-60031236;60018573;60018573;60018573;60018573</t>
  </si>
  <si>
    <t>6603702348;7006740524;7102335864;7102082250;7201402334</t>
  </si>
  <si>
    <t>Sedl√°k, Erik;Panda, Markandeswar;Dale, Marsha P.;Weintraub, Susan T.;Robinson, Neal C.</t>
  </si>
  <si>
    <t>Slovakia;United States</t>
  </si>
  <si>
    <t>Kosice;San Antonio</t>
  </si>
  <si>
    <t>Pavol Jozef Safarik University in Kosice;University of Texas Health Science Center at San Antonio</t>
  </si>
  <si>
    <t>60031236;60018573</t>
  </si>
  <si>
    <t>Sedl√°k E.</t>
  </si>
  <si>
    <t>Photolabeling of cardiolipin binding subunits within bovine heart cytochrome c oxidase</t>
  </si>
  <si>
    <t>10.1021/bi050870z</t>
  </si>
  <si>
    <t>2-s2.0-31044445705</t>
  </si>
  <si>
    <t>['well known', 'technique based', 'reflected signal', 'positional accuracy', 'multipath occurring', 'multipath error', 'multipath effects', 'multipath effect', 'gps observations', 'gps ).', 'effectively reduce']</t>
  </si>
  <si>
    <t>Antenna | GPS | Multipath effects | Radomes | Satellites</t>
  </si>
  <si>
    <t>It is well known that multipath error is one of the major error sources affecting the positional accuracy of Global Positioning System (GPS). Although the multipath effect can be reduced by choosing sites without multipath reflectors or using proper antennas to mitigate the reflected signal, it is difficult to eliminate all multipath effects from GPS observations. Here, a technique based on vertical ground planes to effectively reduce the multipath occurring at ¬±5¬∞ of the horizon is presented.</t>
  </si>
  <si>
    <t>207-211</t>
  </si>
  <si>
    <t>Current Science</t>
  </si>
  <si>
    <t>60015465;60114910;60015465</t>
  </si>
  <si>
    <t>12760235500;7004458172;12759919400</t>
  </si>
  <si>
    <t>Rama Krishna Rao, B.;Sarma, A. D.;Ravi Kumar, Y.</t>
  </si>
  <si>
    <t>Rama Krishna Rao B.</t>
  </si>
  <si>
    <t>Technique to reduce multipath GPS signals</t>
  </si>
  <si>
    <t>2-s2.0-33644596210</t>
  </si>
  <si>
    <t>['œµ œñ', 'main beam', 'give 11', 'feed waveguide', 'degree shift', 'authors investigate', 'adjacent windows']</t>
  </si>
  <si>
    <t>Dielectric | Mechanical beam scan | Single-layer waveguide array</t>
  </si>
  <si>
    <t>The authors investigate the feasibility of mechanical beam scan by moving dielectric blocks in the feed waveguide of single-layer slotted waveguide arrays. A model using two phase shifters of poly-carbonate (Œµ œÑ = 2.8) is designed and fabricated with three radiating apertures at 12 GHz band. 90-degree phase difference is obtained between the adjacent windows to give 11-degree shift of the main beam. Another phase shifter of alumina (ŒµœÑ = 9.8) gives larger phase shift of 133 degrees corresponding to 15-degree beam tilt. ¬© IEICE 2006.</t>
  </si>
  <si>
    <t>29-33</t>
  </si>
  <si>
    <t>IEICE Electronics Express</t>
  </si>
  <si>
    <t>60031126;60031126;60031126;60031126</t>
  </si>
  <si>
    <t>55450775500;7006899159;7402174027;35495699200</t>
  </si>
  <si>
    <t>Kondo, Toshinori;Hirokawa, Jiro;Sakurai, Kimio;Ando, Makoto</t>
  </si>
  <si>
    <t>Kondo T.</t>
  </si>
  <si>
    <t>Feasibility of mechanical beam scan by movable dielectric blocks in the feeder of a single-layer waveguide array antenna</t>
  </si>
  <si>
    <t>10.1587/elex.3.29</t>
  </si>
  <si>
    <t>2-s2.0-33947429666</t>
  </si>
  <si>
    <t>['¬© 2006', 'zero field', 'vitrified films', 'synthetic magnetic', 'spatial correlations', 'space analysis', 'size distribution', 'quantitative test', 'pertinent example', 'particle level', 'magnetic fluids', 'first real', 'dispersions provide', 'dipolar fluids', 'dipolar chains', 'agrees well']</t>
  </si>
  <si>
    <t>We present the first real-space analysis on a single-particle level of the dipolar chains and branched clusters self-assembling in magnetic fluids in zero field. Spatial correlations and chain-length distributions directly obtained from tracked particle positions in vitrified films of synthetic magnetic (Fe3O4) dispersions provide a quantitative test for simulations and theory of dipolar fluids. A pertinent example is the cluster-size distribution that can be analyzed with a one-dimensional aggregation model to yield a dipolar attraction energy that agrees well with the dipole moment found from independent magnetization measurements. ¬© 2006 The American Physical Society.</t>
  </si>
  <si>
    <t>60070173;60070173;60070173;60070173;60070173</t>
  </si>
  <si>
    <t>6508346854;8712876700;7005746821;7004200883;35512284300</t>
  </si>
  <si>
    <t>Klokkenburg, Mark;Dullens, Roel P.A.;Kegel, Willem K.;Ern√©, Ben H.;Philipse, Albert P.</t>
  </si>
  <si>
    <t>Utrecht</t>
  </si>
  <si>
    <t>Debye Institute</t>
  </si>
  <si>
    <t>Klokkenburg M.</t>
  </si>
  <si>
    <t>Quantitative real-space analysis of self-assembled structures of magnetic dipolar colloids</t>
  </si>
  <si>
    <t>10.1103/PhysRevLett.96.037203</t>
  </si>
  <si>
    <t>2-s2.0-32644465413</t>
  </si>
  <si>
    <t>40.02.1.1.1.1137</t>
  </si>
  <si>
    <t>['unsolved problems', 'several recommendations', 'rights reserved', 'may limit', 'cosmic rays', 'antenna designs']</t>
  </si>
  <si>
    <t>We discuss three mechanical effects initiated by cosmic rays which may limit the sensitivity of gravitational wave antennas. Unsolved problems are formulated and several recommendations for the antenna designs are presented. ¬© 2005 Elsevier B.V. All rights reserved.</t>
  </si>
  <si>
    <t>Physics Letters, Section A: General, Atomic and Solid State Physics</t>
  </si>
  <si>
    <t>60007457;60031546;60007457</t>
  </si>
  <si>
    <t>7003908077;6603850542;6603764661</t>
  </si>
  <si>
    <t>Braginsky, V. B.;Ryazhskaya, O. G.;Vyatchanin, S. P.</t>
  </si>
  <si>
    <t>Moscow;Moscow</t>
  </si>
  <si>
    <t>Institute for Nuclear Research of the Russian Academy of Sciences;Lomonosov Moscow State University</t>
  </si>
  <si>
    <t>60031546;60007457</t>
  </si>
  <si>
    <t>Braginsky V.B.</t>
  </si>
  <si>
    <t>Notes about noise in gravitational wave antennas created by cosmic rays</t>
  </si>
  <si>
    <t>S0375960105015604</t>
  </si>
  <si>
    <t>10.1016/j.physleta.2005.09.073</t>
  </si>
  <si>
    <t>2-s2.0-30644473752</t>
  </si>
  <si>
    <t>['weighted regression', 'variance components', 'simpler forms', 'rights reserved', 'random scales', 'population variation', 'parameter estimations', 'general structures', 'estimates easily', 'covariance matrix', 'compact expressions', 'asymptotic properties', 'antenna manufacturing']</t>
  </si>
  <si>
    <t>Consistent estimate | Generalized linear model | Integrated extended quasi-likelihood | Multi-normality | Random scale | Unbiasedness</t>
  </si>
  <si>
    <t>This paper uses random scales similar to random effects used in the generalized linear mixed models to describe "inter-location" population variation in variance components for modeling complicated data obtained from applications such as antenna manufacturing. Our distribution studies lead to a complicated integrated extended quasi-likelihood (IEQL) for parameter estimations and large sample inference derivations. Laplace's expansion and several approximation methods are employed to simplify the IEQL estimation procedures. Asymptotic properties of the approximate IEQL estimates are derived for general structures of the covariance matrix of random scales. Focusing on a few special covariance structures in simpler forms, the authors further simplify IEQL estimates such that typically used software tools such as weighted regression can compute the estimates easily. Moreover, these special cases allow us to derive interesting asymptotic results in much more compact expressions. Finally, numerical simulation results show that IEQL estimates perform very well in several special cases studied. ¬© 2004 Elsevier B.V. All rights reserved.</t>
  </si>
  <si>
    <t>401-429</t>
  </si>
  <si>
    <t>Journal of Statistical Planning and Inference</t>
  </si>
  <si>
    <t>60019647;60019647;60004923</t>
  </si>
  <si>
    <t>55701440100;55724972400;55476017100</t>
  </si>
  <si>
    <t>Lu, Jye Chyi;Chen, Di;Zhou, Weixing</t>
  </si>
  <si>
    <t>Atlanta;Raleigh</t>
  </si>
  <si>
    <t>Georgia Institute of Technology;NC State University</t>
  </si>
  <si>
    <t>60019647;60004923</t>
  </si>
  <si>
    <t>Lu J.</t>
  </si>
  <si>
    <t>Quasi-likelihood estimation for GLM with random scales</t>
  </si>
  <si>
    <t>S0378375804002964</t>
  </si>
  <si>
    <t>10.1016/j.jspi.2004.06.028</t>
  </si>
  <si>
    <t>2-s2.0-27644455818</t>
  </si>
  <si>
    <t>['small f', 'sidelobe levels', 'radiation characteristics', 'limited number', 'lens thickness', 'lens surfaces', 'gain deterioration', 'design method', 'car communication', 'bifocal lens', 'aperture distributions', 'aperture diameter', 'antenna performances', 'antenna depth', '5 db', '30 ¬∞', '20 wave']</t>
  </si>
  <si>
    <t>Abbe sine condition | Bifocal lens | Dielectric lens antenna | Shaped lens | Wide angle beam steering</t>
  </si>
  <si>
    <t>A design method is presented for a dielectric lens antenna with a wide beam scanning angle necessary for collision avoidance radar and car-to-car communication in an ITS. First, a design method for an antenna with a superior wide angle beam scanning capability is presented by providing an aperture distribution satisfying the Abbe sine condition for wide angle beam scanning in the shaped lens design to accomplish an arbitrary aperture distribution. Aperture distributions and positions of radiators in the case of wide angle beam scannings are obtained. Next, for evaluation of wide angle beam scanning, antenna performances are compared with the well-known bifocal antenna. In the case of a bifocal lens antenna, it is found that there exists a limit to the realizability of lens surfaces when the lens thickness is large because of the limited number of designed lens points. Radiation characteristics are compared in an antenna with an aperture diameter of 20 wave-lengths. In the case of small F/D ratios that can reduce the antenna depth, the shaped lens provides better gains and sidelobe levels than a bifocal lens. When the beam is steered up to 30¬∞ in a lens with F/D = 0.5, it is shown that the gain deterioration is 5 dB and the sidelobe level increase is 5 dB. ¬© 2005 Wiley Periodicals, Inc.</t>
  </si>
  <si>
    <t>60004176-106644331;60004176-60000251</t>
  </si>
  <si>
    <t>7201489011;8355553700</t>
  </si>
  <si>
    <t>Tajima, Yousuke;Yamada, Yoshihide</t>
  </si>
  <si>
    <t>Yokosuka;New York;Naka Gifu</t>
  </si>
  <si>
    <t>National Defense Academy of Japan;IEEE;Gifu Air Base</t>
  </si>
  <si>
    <t>60004176;60000251;106644331</t>
  </si>
  <si>
    <t>Tajima Y.</t>
  </si>
  <si>
    <t>Design of shaped dielectric lens antenna for wide angle beam steering</t>
  </si>
  <si>
    <t>10.1002/ecjc.20185</t>
  </si>
  <si>
    <t>2-s2.0-27844443048</t>
  </si>
  <si>
    <t>['port voltage', 'port current', 'parasitic element', 'parasitic dipoles', 'must consider', 'half wavelength', 'espar antenna', 'element multiplied', 'easily considered', 'dipole length', 'current weight', 'current value', 'antenna constructed', 'also show']</t>
  </si>
  <si>
    <t>Current distribution along the elements | ESPAR antenna | Mutual coupling among elements | Variable reactor | Vector effective length</t>
  </si>
  <si>
    <t>In this paper, we show that the current distribution along the parasitic dipole elements loaded by variable reactors varies greatly depending on the variable reactor value. Thus, when the directionality of an Electronically Steerable Passive Array Radiator (ESPAR) antenna constructed from parasitic dipoles is calculated, we must consider the changes in the current distribution along these elements. Therefore, we propose a method where the current weight is the value of the vector effective length of each element multiplied by the current value at the port. We also show that when the dipole length is less than approximately the half wavelength, the vector effective length is calculated for the most part by the ratio of the port voltage to the port current. From this relationship, even if the current distribution along an element is not determined, the vector effective length of a parasitic element can be calculated from the value of the variable reactor loading the element. Thus, the current distribution along the elements can be easily considered when calculating the directionality of the ESPAR antenna. We present a method that calculates the directionality of the feed dipole array antenna having mutual coupling among the elements that considers the current distribution along the element where not only the port current but also the port voltage are set as the weights. ¬© 2005 Wiley Periodicals, Inc.</t>
  </si>
  <si>
    <t>22-35</t>
  </si>
  <si>
    <t>60001271-60032325-60000251;60032325-60001271-102005353;100859727-60000251-60097093</t>
  </si>
  <si>
    <t>6602116294;35511585800;6602105003</t>
  </si>
  <si>
    <t>Iigusa, Kyouichi;Ohira, Takashi;Komiyama, Bokuji</t>
  </si>
  <si>
    <t>Japan;Japan;Japan;United States;Japan;Japan</t>
  </si>
  <si>
    <t>Tokyo;Koganei;Kyoto;New York;;Tokyo</t>
  </si>
  <si>
    <t>Japan Society of Applied Physics;Japan National Institute of Information and Communications Technology;Advanced Telecommunications Research Institute International (ATR);IEEE;URSI Commission C Japan Branch;Nippon Information Communications Association</t>
  </si>
  <si>
    <t>60097093;60032325;60001271;60000251;102005353;100859727</t>
  </si>
  <si>
    <t>Iigusa K.</t>
  </si>
  <si>
    <t>An equivalent weight vector model of array antennas considering current distribution along dipole elements</t>
  </si>
  <si>
    <t>10.1002/ecja.20232</t>
  </si>
  <si>
    <t>2-s2.0-28144449487</t>
  </si>
  <si>
    <t>['x band', 'present method', 'pencil beam', 'numerical analysis', 'l db', 'horn design', 'covered area', 'beam shaping', 'arbitrary direction']</t>
  </si>
  <si>
    <t>Aperture efficiency | Gain | Horn antenna | Tapered waveguide</t>
  </si>
  <si>
    <t>In this paper, a multimode horn efficiently illuminating the entire circular area is proposed. In comparison with the conventional dual mode horn with a pencil beam, the minimum gain within the covered area is higher by more than l dB. In the horn design, the mode excitation coefficients are derived from the universal pattern maximizing the gain in an arbitrary direction. By comparing this result with the optimum gain derived from the quadratic programming method, the effect of beam shaping is evaluated. The validity of the present method is verified by numerical analysis and by the measured radiation pattern of a curved flare multimode horn fabricated for trial in the X band. ¬© 2005 Wiley Periodicals, Inc.</t>
  </si>
  <si>
    <t>60010726-100311574-60000251;60098619;100311574;60000251</t>
  </si>
  <si>
    <t>36947843700;9537012100;55452243700;7006521538</t>
  </si>
  <si>
    <t>Deguchi, Hiroyuki;Okada, Taisuke;Tsuji, Mikio;Shigesawa, Hiroshi</t>
  </si>
  <si>
    <t>Kyoto;Kyoto;New York;</t>
  </si>
  <si>
    <t>ROHM CO., LTD.;Doshisha University;IEEE;Institute of Electrical Engineers of</t>
  </si>
  <si>
    <t>60098619;60010726;60000251;100311574</t>
  </si>
  <si>
    <t>Deguchi H.</t>
  </si>
  <si>
    <t>Multimode horn with optimum gain within circular area</t>
  </si>
  <si>
    <t>10.1002/ecja.20246</t>
  </si>
  <si>
    <t>2-s2.0-28144460263</t>
  </si>
  <si>
    <t>['uplink differ', 'proposed method', 'mobile station', 'important topic', 'downlink based', 'clearly show', 'carrier frequencies', 'base station', 'antenna weights']</t>
  </si>
  <si>
    <t>Adaptive array antenna | Cellular system | Downlink antenna weight | DS-CDMA | FDD</t>
  </si>
  <si>
    <t>The application of adaptive array antennas in wireless base stations in cellular mobile communication systems is studied to improve frequency utilization. Since the propagation path information differs in the uplink and the downlink in Frequency Division Duplex (FDD) where the carrier frequencies in the downlink and uplink differ, the method for generating the antenna weights for the downlink is an important topic of study. In this paper, we propose a method that measures the location of the mobile station via the uplink (direction and distance from the base station) and controls the antenna weights of the downlink based on that information. Then we clearly show the improvement in the receive CINR performance in the mobile station when the proposed method was applied to a DS-CDMA cellular system. ¬© 2005 Wiley Periodicals, Inc.</t>
  </si>
  <si>
    <t>57-68</t>
  </si>
  <si>
    <t>100329492-105212288;105212288-60032315-60000251</t>
  </si>
  <si>
    <t>7101920652;7404947575</t>
  </si>
  <si>
    <t>Mikami, Manabu;Fujii, Teruya</t>
  </si>
  <si>
    <t>Japan;United States;Japan;Japan</t>
  </si>
  <si>
    <t>Chofu;New York;Osaka;Tokyo</t>
  </si>
  <si>
    <t>The University of Electro-Communications;IEEE;Information and Communication Laboratories;Japan Telecom Co., Ltd.</t>
  </si>
  <si>
    <t>60032315;60000251;105212288;100329492</t>
  </si>
  <si>
    <t>Mikami M.</t>
  </si>
  <si>
    <t>An antenna weight control method of downlink for adaptive array antennas at base station in DS-CDMA cellular system</t>
  </si>
  <si>
    <t>10.1002/ecja.20199</t>
  </si>
  <si>
    <t>2-s2.0-28144463220</t>
  </si>
  <si>
    <t>['zro2 contents', 'zro 2', 'tio3 doped', 'specimens decreases', 'similar trends', 'rights reserved', 'real part', 'grain size', 'ba 0', '40 mhz']</t>
  </si>
  <si>
    <t>Barium strontium titanate | Ceramics | Dielectric constant | Dielectrics | Phased array antennas | Tunability</t>
  </si>
  <si>
    <t>Effect of DC biasing field on the real part of the relative dielectric constant of (Ba0.6Sr0.4)TiO3 and ZrO 2-doped (Ba0.6Sr0.4)TiO3 for application in phased array antennas have been characterized. The composites have adjustable dielectric properties. The grain size is maximum for (Ba 0.6Sr0.4)TiO3 doped with 0.5 wt.% ZrO 2 content. The real part of the relative dielectric constant of the specimens decreases with increasing applied DC biasing field. The tunability and grain size have similar trends as a function of ZrO2 contents. The tunability of the real part of the relative dielectric constant for (Ba 0.6Sr0.4)TiO3 doped with 0.5 wt.% ZrO 2 content is about 45.74% and 45.88% at 20 and 40 MHz, respectively. ¬© 2005 Elsevier B.V. All rights reserved.</t>
  </si>
  <si>
    <t>451-454</t>
  </si>
  <si>
    <t>0167577X</t>
  </si>
  <si>
    <t>Materials Letters</t>
  </si>
  <si>
    <t>60023065;60014982</t>
  </si>
  <si>
    <t>56404823300;23105956200</t>
  </si>
  <si>
    <t>Chen, Yih Chien;Huang, Cheng Liang</t>
  </si>
  <si>
    <t>Taoyuan;Tainan</t>
  </si>
  <si>
    <t>LungHwa University of Science and Technology;National Cheng Kung University</t>
  </si>
  <si>
    <t>Chen Y.</t>
  </si>
  <si>
    <t>Dielectric constant tunability of ZrO&lt;inf&gt;2&lt;/inf&gt;-doped barium strontium titanate for application in phased array antennas</t>
  </si>
  <si>
    <t>S0167577X05008785</t>
  </si>
  <si>
    <t>10.1016/j.matlet.2005.09.011</t>
  </si>
  <si>
    <t>2-s2.0-28244431824</t>
  </si>
  <si>
    <t>['widely used', 'various degrees', 'study shows', 'statistical relationship', 'south africa', 'rights reserved', 'reproductive compatibility', 'plutellae populations', 'plutella xylostella', 'one non', 'good predictors', 'five populations', 'diamondback moth', 'diagnostic markers', 'develop markers', 'cotesia plutellae', 'body length', 'biocontrol introductions']</t>
  </si>
  <si>
    <t>Biological introductions | Cotesia plutellae | DNA sequences | Morphological markers | Plutella xylostella | Population differentiation | Reproductive incompatibility | Wolbachia</t>
  </si>
  <si>
    <t>Many taxa used in biological control may be composed of several population units reproductively isolated to various degrees. Yet, the introductions of non-compatible populations may result in a depression of intended biological control. Cotesia plutellae has been widely used as a biological control agent of the diamondback moth, Plutella xylostella. However, not all introductions and augmentations were successful. With the aim to develop markers of compatibility for this species, we studied the reproductive compatibility between five populations (South Africa, Benin, Martinique, Reunion, and Taiwan) and analyzed its statistical relationship with three morphological characters (antennae and body length and antennae/body ratio), one molecular character (sequence of a cytochrome b fragment) and the Wolbachia infection status. This study shows that C. plutellae populations formed two interbreeding groups. The antenna/body length ratio of females, the ratio between male and female body length, one non-silent base pair substitution observed in cytochrome b sequences, and Wolbachia infection status differentiate these groups and were all good predictors of reproductive compatibility. Our results suggest also that genetic factors independent from Wolbachia are needed to fully explain reproductive isolation between C. plutellae populations. We conclude that C. plutellae is a single species composed of at least two partially incompatible population aggregates. Diagnostic markers were proposed for the prediction of the level of reproductive compatibility between populations which can be used for further biocontrol introductions. ¬© 2005 Elsevier Inc. All rights reserved.</t>
  </si>
  <si>
    <t>171-182</t>
  </si>
  <si>
    <t>Biological Control</t>
  </si>
  <si>
    <t>60031011-60008134;60026164;60051492;60008134</t>
  </si>
  <si>
    <t>10139640600;6602455490;7006548050;6603363893</t>
  </si>
  <si>
    <t>Rincon, Claudia;Bordat, Dominique;L√∂hr, Bernhard;Dupas, St√©phane</t>
  </si>
  <si>
    <t>Kenya;France;France;France</t>
  </si>
  <si>
    <t>Nairobi;Paris;Montpellier;Paris</t>
  </si>
  <si>
    <t>International Centre of Insect Physiology and Ecology Nairobi;CIRAD;CIRAD Centre de Recherche de Montpellier;CNRS Centre National de la Recherche Scientifique</t>
  </si>
  <si>
    <t>60051492;60031011;60026164;60008134</t>
  </si>
  <si>
    <t>Rincon C.</t>
  </si>
  <si>
    <t>Reproductive isolation and differentiation between five populations of Cotesia plutellae (Hymenoptera: Braconidae), parasitoid of Plutella xylostella (Lepidoptera: Plutellidae)</t>
  </si>
  <si>
    <t>S1049964405001970</t>
  </si>
  <si>
    <t>10.1016/j.biocontrol.2005.07.018</t>
  </si>
  <si>
    <t>2-s2.0-29244482774</t>
  </si>
  <si>
    <t>['years 2002', 'ussr conference', 'unknown signals', 'transform ).', 'software implementation', 'seth shostak', 'rights reserved', 'outside europe', 'mathematical features', 'lo √®', 'klt follows', 'ipi press', 'innovative seti', 'continuous seti', 'considerable efforts', 'colorado springs', 'claudio maccone', 'band embedded', 'back mode', 'astronomical society', 'antenna dish', '2 ].].', '01 presented']</t>
  </si>
  <si>
    <t>SETI-Italia is the Italian national SETI Program. It is run as a part of the Italian Bioastronomy Project, by IRA (Istituto di Radioastronomia) a subsidiary of the Istituto Nazionale di Astrofisica. At the moment, Italy is the only European country conducting a continuous SETI "listening" program, while occasional SETI searches may be conducted in France and the Ukraine. Outside Europe, continuous SETI programs are conducted in the USA, Australia and Argentina. The SETI-Italia activities started early in 1998 with a Serendip IV system connected in piggy-back mode to the Medicina VLBI 32-m antenna dish. In the years 2002/2003, considerable efforts were devoted to set up a fast computational system capable of computing the KLT (Karhunen- Lo√®ve transform). This is a virtually new mathematical procedure in SETI, and is much more general than the FFT. It can search for the presence of signals both narrow-band and wide-band embedded in noise both coloured and white. The mathematical features the KLT have already been described in this Conference by Claudio Maccone [Innovative SETI by the KLT, Pe≈°ek Lecture 2003, paper # IAA.9.1.01 presented in Bremen, in this 2003 International Astronautical Congress [1]; Telecommunications, KLT and Relativity, vol. 1, IPI Press, Colorado Springs, CO, 1994, ISBN #1-880930-04-8 [2].]. Our software implementation of the KLT follows these lines and also is indebted to some basic ideas put forward by Robert S. Dixon [On the detection of unknown signals, in: G. Seth Shostak (Ed.), Third Decennial US-USSR Conference on SETI, Astronomical Society of the Pacific Conference Series, vol. 47, 1993, pp. 128-140] of the Ohio State Radio Observatory as early as 1993. ¬© 2005 Elsevier Ltd. All rights reserved.</t>
  </si>
  <si>
    <t>222-229</t>
  </si>
  <si>
    <t>Acta Astronautica</t>
  </si>
  <si>
    <t>60083354;60083354;60083354;60083354;60083354;60083354;60083354;60083354;60083354;60083354;60083354;60005702;100359661;106281881;60021199;60083755</t>
  </si>
  <si>
    <t>6603061866;6701639178;7003957592;6601988946;6506694018;7004956993;6602635190;6603034203;7004568391;7004626435;56270791500;55886658000;56261520500;8576810200;6508157258;8638781200</t>
  </si>
  <si>
    <t>Montebugnoli, S.;Bortolotti, C.;Cattani, A.;MacCaferri, A.;Orlati, A.;Poloni, M.;Poppi, S.;Monari, J.;Roma, M.;Pari, P. P.;Teodorani, M.;Righini, S.;MacCone, C.;Caliendo, D.;Cosmovici, C. B.;D'amico, N.</t>
  </si>
  <si>
    <t>Italy;Italy;Italy;Italy;Italy;Italy</t>
  </si>
  <si>
    <t>Capoterra;Bologna;Rome;Pino Torinese;Florence;Torino</t>
  </si>
  <si>
    <t>Osservatorio Astronomico di Cagliari;INAF Istituto di Astrofisica Spaziale e Fisica Cosmica, Bologna;Consiglio Nazionale delle Ricerche;Osservatorio Astronomico di Torino;Institute of Radio Astronomy;International Academy of Astronautics</t>
  </si>
  <si>
    <t>60083755;60083354;60021199;60005702;106281881;100359661</t>
  </si>
  <si>
    <t>Montebugnoli S.</t>
  </si>
  <si>
    <t>SETI-Italia 2003 status report and first results of a KL transform algorithm for ETI signal detection</t>
  </si>
  <si>
    <t>S0094576505002973</t>
  </si>
  <si>
    <t>10.1016/j.actaastro.2005.09.003</t>
  </si>
  <si>
    <t>2-s2.0-29244488240</t>
  </si>
  <si>
    <t>['upwards swimming', 'type locomotion', 'surface film', 'range 8', 'neutral buoyancy', 'much slower', 'larvae could', 'horizontal swimming', 'either 33', 'calculations indicate', 'body density', 'asymptotic relationship', '513 cp', '2nd antennae', '24 h']</t>
  </si>
  <si>
    <t>Artemia | Body density | Buoyancy | Larvae | Salinity | Swimming</t>
  </si>
  <si>
    <t>Body density measurements were carried out on larval Artemia franciscana that had been held for 24 h at either 33 or 100‚Ä∞ after hatching. Body density was low (1.0308-1.0342 g ml-1) by comparison with marine crustacean zooplankters or benthic freshwater crustaceans, and very stable, being only 0.3% higher in 100‚Ä∞ than in 33‚Ä∞. Vertical and horizontal swimming in 2nd instar larvae was studied at 8.5, 17, 34, 50, 100, 150 and 250‚Ä∞ at 23¬∞C. At 8.5-50‚Ä∞ downwards swimming was always significantly faster than upwards swimming, but in 100‚Ä∞ downwards swimming was much slower than upwards swimming, indicating substantial positive buoyancy. At 150 and 250‚Ä∞ downwards swimming was impossible. Horizontal swimming speed was unaffected by salinity over the range 8.5-100‚Ä∞, but could not be studied at 150 and 250‚Ä∞ as larvae could not leave the surface film. An asymptotic relationship between salinity and viscosity was found over the range 8.5-250‚Ä∞. Calculations indicate a rise from 1.197 to 1.513 cp between 8.5 and 100‚Ä∞, but this does not significantly impede horizontal locomotion. It appears that water column use by early stage Artemia larvae, that use a pair of 2nd antennae for rowing-type locomotion, is constrained by the increasing positive buoyancy associated with living at salinities above that corresponding to neutral buoyancy (approximately 48‚Ä∞). ¬© Springer 2006.</t>
  </si>
  <si>
    <t>295-301</t>
  </si>
  <si>
    <t>Hydrobiologia</t>
  </si>
  <si>
    <t>60025160;60025160</t>
  </si>
  <si>
    <t>7102649840;7101614447</t>
  </si>
  <si>
    <t>Davenport, John;Healy, Aine</t>
  </si>
  <si>
    <t>Ireland</t>
  </si>
  <si>
    <t>Cork</t>
  </si>
  <si>
    <t>University College Cork</t>
  </si>
  <si>
    <t>Davenport J.</t>
  </si>
  <si>
    <t>Relationship between medium salinity, body density, buoyancy and swimming in Artemia franciscana larvae: Constraints on water column use?</t>
  </si>
  <si>
    <t>10.1007/s10750-005-9118-7</t>
  </si>
  <si>
    <t>2-s2.0-29344437266</t>
  </si>
  <si>
    <t>['zf detection', 'transmitter side', 'target value', 'system reliability', 'known v', 'conventional v', 'blast detection', 'blast algorithm', 'better able', 'average ber', 'advanced v']</t>
  </si>
  <si>
    <t>Adaptive coding and modulation (ACM) | Advanced V-BLAST | Antenna selection | Iterative detection | Multiple input multiple output (MIMO) system | Quadrature amplitude modulation (QAM) | Spatial multiplexing | V-BLAST</t>
  </si>
  <si>
    <t>In this paper we propose the advanced V-BLAST detection algorithm and compare its performance to zero forcing algorithm in adaptive multi mode spatial multiplexing MIMO system. The advanced V-BLAST detection is based on the well-known V-BLAST algorithm. It takes into account the probability of erroneous detection instead of the signal to self-generated noise ratio as applied in conventional V-BLAST algorithm. The antenna and coding modulation scheme selection algorithm finds out the most suitable antennas among those available at the transmitter by observing the signal to self-generated noise ratio obtained applying pseudoinverse on the MIMO channel matrix and adjusts the coding and modulation of each selected antenna according to the instantaneous channel conditions, maintaining the average BER of the system below the target value. The advanced V-BLAST approach improves the system reliability in comparison to the ZF detection and in addition it is better able to cope with imperfect channel state information at the transmitter side.</t>
  </si>
  <si>
    <t>202-209</t>
  </si>
  <si>
    <t>60023955;60023955;60023955</t>
  </si>
  <si>
    <t>7003329418;6603373694;6701761310</t>
  </si>
  <si>
    <t>Kandus, Gorazd;Plevel, Sreƒço;Javornik, Toma≈æ</t>
  </si>
  <si>
    <t>Slovenia</t>
  </si>
  <si>
    <t>Ljubljana</t>
  </si>
  <si>
    <t>Jozef Stefan Institute</t>
  </si>
  <si>
    <t>Kandus G.</t>
  </si>
  <si>
    <t>Advanced V-BLAST detection algorithm in multi-mode spatial multiplexing MIMO system</t>
  </si>
  <si>
    <t>2-s2.0-30344462980</t>
  </si>
  <si>
    <t>This work shows the development and analysis of the rectangular slot line resonator with three and four dielectrics overlapped layers, through the full wave Transversal Transmission Line method- TTL. Starting from the Maxwell's equations, a set of equations that represent the electromagnetic fields, after several numerical manipulations, it's obtained. New numerical results for the complex resonant frequency are shown including photonic substrate.</t>
  </si>
  <si>
    <t>388-393</t>
  </si>
  <si>
    <t>2-s2.0-30344473910</t>
  </si>
  <si>
    <t>['several elements', 'reported results', 'phase shifts', 'phase response', 'microstrip dipole', 'frequency domain', 'fdtd method']</t>
  </si>
  <si>
    <t>Finite Difference Time Domain (FDTD) | Microstrip reflectarray | Phase response | Scattered fields</t>
  </si>
  <si>
    <t>In this paper, the scattering of incident plane wave onto a microstrip infinite array consisting of similar microstrip patch elements is investigated. The Finite Difference Time Domain (FDTD) method is employed to calculate the phase shifts. At first, the infinite array configuration is converted into an equivalent unit cell configuration containing only one radiator element using PEC and PMC walls around it. Then, a Gaussian TEM plane wave excitation is introduced for this equivalent waveguide structure and the reflected field phase shifts are determined by discretizing the time domain Maxwell's equations and applying the FDTD method. By using discrete time Fourier transforms, the phase response is obtained in the frequency domain. The phase response versus the microstrip patch size is determined by using available relations for patch resonance dimensions. This method is applied to several elements such as microstrip square patch, microstrip dipole and double concentric microstrip rings. The results are compared with HFSS software results and some reported results in the literature.</t>
  </si>
  <si>
    <t>314-319</t>
  </si>
  <si>
    <t>60012835;60012835</t>
  </si>
  <si>
    <t>6602214507;11139765200</t>
  </si>
  <si>
    <t>Oraizi, Homayoon;Keyghobad, Kiyan</t>
  </si>
  <si>
    <t>Iran University of Science and Technology</t>
  </si>
  <si>
    <t>Oraizi H.</t>
  </si>
  <si>
    <t>Phase response of scattered fields from microstrip reflectarray elements using FDTD method</t>
  </si>
  <si>
    <t>2-s2.0-30344473911</t>
  </si>
  <si>
    <t>Eesti Teadusfondi</t>
  </si>
  <si>
    <t>ETF</t>
  </si>
  <si>
    <t>['various minerals', 'spinning stability', 'spectral dimension', 'sensitivity enhancements', 'sensitivity enhancement', 'rights reserved', 'quadrupolar cross', 'pulse excitation', 'prominent disadvantages', 'performed routinely', 'inner rotor', 'homonuclear correlation', 'factor 3', 'exchange spectroscopy', 'double rotation', 'dor experiment', 'dfs enhancement', 'combined approach', 'becomes possible', 'assisted start', 'applying amplitude', '2000 hz']</t>
  </si>
  <si>
    <t>DOR | Homonuclear correlation | MQDOR | Quadrupolar nuclei | Repetitive DFS</t>
  </si>
  <si>
    <t>A combined approach is presented which expands the applicability of double rotation (DOR) by overcoming its most prominent disadvantages: spinning stability and sensitivity. A new design using air-bearings for the inner rotor and a computer-assisted start-up procedure allows DOR operation over in principle unlimited time at outer rotor speeds of up to 2000 Hz. Sensitivity enhancement of the DOR experiment is achieved by applying amplitude-modulated adiabatic pulses such as the double frequency sweep (DFS) before pulse excitation. Repeating the DFS enhancement and signal readout several times without allowing for spin-lattice relaxation leads to sensitivity enhancements of a factor 3 for 27Al in various minerals. As a result, it becomes possible to study low sensitivity quadrupolar nuclei and various long duration 2D measurements can be performed routinely. Spinning is adequate to suppress residual homonuclear dipolar couplings in the spectral dimension of typical quadrupolar spin systems. In 2D-exchange spectroscopy, however, homonuclear correlation can still be established through dipolar-quadrupolar cross-terms. ¬© 2005 Elsevier Inc. All rights reserved.</t>
  </si>
  <si>
    <t>212-219</t>
  </si>
  <si>
    <t>Journal of Magnetic Resonance</t>
  </si>
  <si>
    <t>60016529;60016529;60016529;60068857;60068857;60068857;60068857</t>
  </si>
  <si>
    <t>7004309304;6701439700;6602749484;6602224526;11540676900;6603807522;23470728000</t>
  </si>
  <si>
    <t>Kentgens, Arno P.M.;Van Eck, Ernst R.H.;Ajithkumar, T. G.;Anup√µld, Tiit;Past, Jaan;Reinhold, Andres;Samoson, Ago</t>
  </si>
  <si>
    <t>Estonia;Netherlands</t>
  </si>
  <si>
    <t>Tallinn;Nijmegen</t>
  </si>
  <si>
    <t>National Institute of Chemical Physics and Biophysics, Tallinn;Radboud University Nijmegen</t>
  </si>
  <si>
    <t>60068857;60016529</t>
  </si>
  <si>
    <t>Kentgens A.</t>
  </si>
  <si>
    <t>New opportunities for double rotation NMR of half-integer quadrupolar nuclei</t>
  </si>
  <si>
    <t>S1090780705003198</t>
  </si>
  <si>
    <t>10.1016/j.jmr.2005.09.014</t>
  </si>
  <si>
    <t>2-s2.0-30844447647</t>
  </si>
  <si>
    <t>Schweizerischer Nationalfonds zur F√∂rderung der Wissenschaftlichen Forschung</t>
  </si>
  <si>
    <t>SNF</t>
  </si>
  <si>
    <t>['trapping occurs', 'third stage', 'supramolecular organization', 'stopcock intermediate', 'small dimensions', 'size range', 'similar properties', 'shortly presented', 'second stage', 'rights reserved', 'refractive index', 'reaction center', 'ranging tunability', 'radiationless transport', 'natural photosynthesis', 'microporous material', 'laser action', 'individual channels', 'high probability', 'guest system', 'first stage', 'elsevier sas', 'dyes inside', 'dye molecules', 'closure molecule', 'choosing conditions', 'chemical reactivity', 'certain volume', 'another host', '7000 nm']</t>
  </si>
  <si>
    <t>Artificial antenna | Energy transfer | Host-guest chemistry | Solar energy conversion | Supramolecular chemistry | Zeolites</t>
  </si>
  <si>
    <t>In natural photosynthesis, light is absorbed by photonic antenna systems consisting of a few hundred chlorophyll molecules. These devices allow fast energy transfer from an electronically excited molecule to an unexcited neighbor molecule in such a way that the excitation energy reaches the reaction center with high probability. Trapping occurs there. Systems with similar properties can be prepared by enclosing dyes inside a microporous material and by choosing conditions such that the cavities are able to uptake only monomers but not aggregates. The materials we discuss generally consist of cylindrical zeolite L crystals, in the size range of 30-7000 nm, the channels of which are filled with dye molecules. The synthesis is based on the fact that molecules can diffuse into individual channels. In some cases it is desirable to modify the channel openings afterwards by adding a closure molecule. Functionalization of the closure molecules allows fine-tuning of, for example, wettability, refractive index, and chemical reactivity. The supramolecular organization of the dyes inside the channels is a first stage of organization. It allows light harvesting within a certain volume of a dye-loaded nanocrystalline zeolite and radiationless transport to both ends of the cylinder or from the ends to the center. The second stage of organization is the coupling to an acceptor or donor stopcock fluorophore at the ends of the zeolite L channels, which can trap or inject electronic excitation energy. The third stage of organization is the coupling to an external device via a stopcock intermediate. Another host-guest system, which will be shortly presented, is zeolite A containing silver sulfide. Due to the small dimensions of the cages of zeolite A it is possible to stabilize Ag2S monomers and dimers. In contrast to bulk silver sulfide these small particles show photoluminescence in the visible. In both host-guest systems interesting optical phenomena such as laser action are observed. The wide-ranging tunability of these highly organized materials offers fascinating new possibilities for exploring excitation energy transfer phenomena, and challenges for developing new photonic devices for solar energy conversion and storage. ¬© 2005 Acad√©mie des sciences. Published by Elsevier SAS. All rights reserved.</t>
  </si>
  <si>
    <t>214-225</t>
  </si>
  <si>
    <t>60020486;60020486;60020486;60020486;60020486;60020486;60020486</t>
  </si>
  <si>
    <t>7006817889;6505733216;57203613661;57214031951;6602739869;7003672821;7203007418</t>
  </si>
  <si>
    <t>Calzaferri, Gion;Bossart, Olivia;Br√ºhwiler, Dominik;Huber, Stefan;Leiggener, Claudia;Van Veen, Marieke K.;Ruiz, Arantzazu Zabala</t>
  </si>
  <si>
    <t>Bern</t>
  </si>
  <si>
    <t>University of Bern</t>
  </si>
  <si>
    <t>Calzaferri G.</t>
  </si>
  <si>
    <t>Light-harvesting host-guest antenna materials for quantum solar energy conversion devices</t>
  </si>
  <si>
    <t>S1631074805002705</t>
  </si>
  <si>
    <t>10.1016/j.crci.2005.03.026</t>
  </si>
  <si>
    <t>2-s2.0-30944436252</t>
  </si>
  <si>
    <t>['wavenumber spectrum', 'vertical dipole', 'upper pole', 'synthetic models', 'surface pole', 'solving numerically', 'small length', 'signal amplitude', 'satisfactory accuracy', 'rights reserved', 'real data', 'random noise', 'quantitative interpretation', 'proposed method', 'previously defined', 'present paper', 'potential profile', 'potential anomaly', 'potential anomalies', 'polarized body', 'point pole', 'noise amplitude', 'new method', 'mineral exploration', 'mathematical expression', 'horizontal extensions', 'good agreement', 'depth h', 'calculated parameters', 'amplitude spectrum']</t>
  </si>
  <si>
    <t>Amplitude spectrum | Fourier transform | Self-potential | Vertical dipole | Width</t>
  </si>
  <si>
    <t>In the present paper a new method is proposed for the quantitative interpretation of self-potential anomalies which are produced by a vertical dipole. First the mathematical expression of the wavenumber spectrum of the self-potential anomaly is deduced. It is pointed out that at relatively high wavenumbers the behavior of the amplitude spectrum is controlled by the closer to the surface pole at depth h. On the other hand, the "width" of the amplitude spectrum depends on the depth h and the dipole length L. Making a proper mathematical transformation of the amplitude spectrum, and applying the least squares method, it is possible to calculate the depth to the upper pole. The dipole length may then be calculated, by solving numerically a characteristic algebraic equation, as long as the "width" of the amplitude spectrum has been previously defined. The proposed method is applied on a well known self-potential profile from Greece. The calculated parameters of the polarized body are in good agreement with real data. Experimentation with synthetic models in which random noise was introduced, showed that this method gives reliable results if the noise amplitude is not more than 20% of the signal amplitude. It is clearly more efficient than the methods which are based on the model of the point pole or the dipole with a small length. It can also give good results if the horizontal extensions of the polarized body are not more than a few tenths of the depth of the upper pole. If the polarized body is tilted, the depth of the upper pole can be calculated with satisfactory accuracy. The direct interpretation method which is proposed in the present paper, may be useful in mineral exploration, and particularly if the target of interest is the detection of massive sulfide mineralization. ¬© 2005 Elsevier B.V. All rights reserved.</t>
  </si>
  <si>
    <t>130-143</t>
  </si>
  <si>
    <t>Journal of Applied Geophysics</t>
  </si>
  <si>
    <t>60028900;60028900;60028900</t>
  </si>
  <si>
    <t>35610740900;56351052800;6602208343</t>
  </si>
  <si>
    <t>Skianis, G. Aim;Papadopoulos, T. D.;Vaiopoulos, D. A.</t>
  </si>
  <si>
    <t>National and Kapodistrian University of Athens</t>
  </si>
  <si>
    <t>Skianis G.</t>
  </si>
  <si>
    <t>Direct interpretation of self-potential anomalies produced by a vertical dipole</t>
  </si>
  <si>
    <t>S0926985105000455</t>
  </si>
  <si>
    <t>10.1016/j.jappgeo.2005.05.003</t>
  </si>
  <si>
    <t>2-s2.0-30944458447</t>
  </si>
  <si>
    <t>['tte ).', 'toroidal phasing', 'theoretical expectations', 'technological nature', 'systematically investigated', 'systematically explored', 'strong dependence', 'strong decrease', 'small changes', 'second harmonic', 'reproducible transition', 'plasma current', 'physics investigated', 'paper reports', 'new investigations', 'new elm', 'minority heating', 'measured neutron', 'lowest frequency', 'low concentrations', 'latter regime', 'induced high', 'impurity ions', 'icrf system', 'icrf power', 'icrf heating', 'hydrogen plasmas', 'hydrogen minority', 'helium three', 'heating efficiency', 'found inaccessible', 'energy tails', 'early 2004', 'directly lead', 'directive phasings', 'dipole phasing', 'deuterium plasmas', 'antenna arrays', 'also summarized', 'also investigated', '8 kev', '5 mw', '3he concentration', '2 kev']</t>
  </si>
  <si>
    <t>This paper reports on ITER-relevant ion cyclotron resonance frequency (ICRF) physics investigated on JET in 2003 and early 2004. Minority heating of helium three in hydrogen plasmas - (3He)H - was systematically explored by varying the 3He concentration and the toroidal phasing of the antenna arrays. The best heating performance (a maximum electron temperature of 6.2 keV with 5 MW of ICRF power) was obtained with a preferential wave launch in the direction of the plasma current. A clear experimental demonstration was made of the sharp and reproducible transition to the mode conversion heating regime when the 3He concentration increased above ‚àº2%. In the latter regime the best heating performance (a maximum electron temperature of 8 keV with 5 MW of ICRF power) was achieved with dipole array phasing, i.e. a symmetric antenna power spectrum. Minority heating of deuterium in hydrogen plasmas - (D)H - was also investigated but was found inaccessible because this scenario is too sensitive to impurity ions with Z/A ‚â§ 1/2 such as C6+, small amounts of which directly lead into the mode conversion regime. Minority heating of up to 3% of tritium in deuterium plasmas was systematically investigated during the JET trace tritium experimental campaign (TTE). This required operating JET at its highest possible magnetic field (3.9 to 4 T) and the ICRF system at its lowest frequency (23 MHz). The interest of this scenario for ICRF heating at these low concentrations and its efficiency at boosting the suprathermal neutron yield were confirmed, and the measured neutron and gammay ray spectra permit interesting comparisons with advanced ICRF code simulations. Investigations of finite Larmor radius effects on the RF-induced high-energy tails during second harmonic (œâ ‚â§ 2œâc) heating of a hydrogen minority in D plasmas clearly demonstrated a strong decrease in the RF diffusion coefficient at proton energies ‚àº 1 MeV, in agreement with theoretical expectations. Fast wave heating and current drive experiments in deuterium plasmas showed effective direct electron heating with dipole phasing of the antennas, but only small changes of the central plasma current density were observed with the directive phasings, in particular at low single pass damping. New investigations of the heating efficiency of ICRF antennas confirmed its strong dependence on the parallel wavenumber spectrum. Advances in topics of a more technological nature are also summarized: ELM studies using fast RF measurements, the successful experimental demonstration of a new ELM-tolerant antenna matching scheme and technical enhancements planned on the JET ICRF system for 2006, they being equally strongly driven by the preparation for ITER. ¬© 2006 IAEA, Vienna.</t>
  </si>
  <si>
    <t>391-400</t>
  </si>
  <si>
    <t>Nuclear Fusion</t>
  </si>
  <si>
    <t>60004280;60081151;60026838-60033316;60008662;60008662;60005040;60008662;60026838;60004280;60002014;60005040;60003858;60029419;60109752;60008662;60004280;60003858;60003729;60008662;60008662;60033191;60002014;60008662;60008662;60002014;60004280;60008662;60004280;60008662;101010018;60000297;60008662;60004956;60027314;60008662;60081151;60081151;60008662;60033191;60021199;60004280;60000145</t>
  </si>
  <si>
    <t>6701841220;7003449576;7003267283;7005178685;8602618400;6603899592;22633661300;7005852933;56313629000;7005553598;6701415113;7005550945;56269124200;8622911700;7102207562;6602186973;8941700800;7403252582;7004524370;7005480998;7102290215;7003475833;6603586396;7103032460;8707289400;11839323400;7003385770;55948075900;7004231538;7004426629;7006313641;6603160622;7003644607;56224605600;6602248580;8549829600;7003288391;7006945161;56261428400;6603790889;6603835365;6604069877</t>
  </si>
  <si>
    <t>Lamalle, P. U.;Mantsinen, M. J.;Noterdaeme, J. M.;Alper, B.;Beaumont, P.;Bertalot, L.;Blackman, T.;Bobkov, Vl V.;Bonheure, G.;Brzozowski, J.;Castaldo, C.;Conroy, S.;De Baar, M.;De La Luna, E.;De Vries, P.;Durodi√©, F.;Ericsson, G.;Eriksson, L. G.;Gowers, C.;Felton, R.;Heikkinen, J.;Hellsten, T.;Kiptily, V.;Lawson, K.;Lax√•back, M.;Lerche, E.;Lomas, P.;Lyssoivan, A.;Mayoral, M. L.;Meo, F.;Mironov, M.;Monakhov, I.;Nunes, I.;Piazza, G.;Popovichev, S.;Salmi, A.;Santala, M. I.K.;Sharapov, S.;Tala, T.;Tardocchi, M.;Van Eester, D.;Weyssow, B.</t>
  </si>
  <si>
    <t>Spain;Finland;Belgium;Finland;Netherlands;Germany;Germany;Italy;United Kingdom;Italy;Portugal;Belgium;Sweden;France;Sweden;Russian Federation;Belgium;Denmark</t>
  </si>
  <si>
    <t>Madrid;Helsinki;Ghent;Espoo;Nieuwegein;Eggenstein-Leopoldshafen;Garching bei Munchen;Rome;Oxfordshire;Frascati;Lisbon;Brussels;Uppsala;Saint Paul lez Durance;Stockholm;Saint Petersburg (ex Leningrad);Brussels;Kobenhavn</t>
  </si>
  <si>
    <t>Laboratorio Nacional de Fusi√≥n;Tekes;Universiteit Gent;VTT Technical Research Centre of Finland;FOM Institute for Plasma Physics - Rijnhuizen;Karlsruhe Institute of Technology, Campus North;Max Planck Institute for Plasma Physics;Consiglio Nazionale delle Ricerche;Euratom Ukaea Fusion Association;Associazione EURATOM-ENEA sulla Fusione;Instituto Superior T√©cnico;Koninklijke Militaire School - Ecole Royale Militaire;Uppsala Universitet;CEA Cadarache;The Royal Institute of Technology (KTH);Ioffe Institute;Universit√© Libre de Bruxelles;Association Euratom-Denmark</t>
  </si>
  <si>
    <t>60109752;60081151;60033316;60033191;60029419;60027314;60026838;60021199;60008662;60005040;60004956;60004280;60003858;60003729;60002014;60000297;60000145;101010018</t>
  </si>
  <si>
    <t>Lamalle P.U.</t>
  </si>
  <si>
    <t>Expanding the operating space of ICRF on JET with a view to ITER</t>
  </si>
  <si>
    <t>S0029551506907662</t>
  </si>
  <si>
    <t>10.1088/0029-5515/46/2/021</t>
  </si>
  <si>
    <t>2-s2.0-31144459534</t>
  </si>
  <si>
    <t>['target p', 's12 cells', 'permeability glycoprotein', 'pah pollutants', 'olfactory organs', 'membrane barrier', 'melanogaster expressed', 'kda p', 'gp induction', 'gp expression', 'gp acts', 'gp acted', 'drosophila p', 'drosophila melanogaster', 'drosophila exposed', 'clearly showed', 'adult flies']</t>
  </si>
  <si>
    <t>Air pollution | Detoxification | Drosophila | Permeability glycoprotein | Polycyclic aromatic hydrocarbons</t>
  </si>
  <si>
    <t>Polycyclic aromatic hydrocarbons (PAHs) are well-known ubiquitous environmental contaminants. Permeability glycoprotein (P-gp) is a transmembrane detoxification efflux pump transporting various lipophilic xenobiotics, such as PAHs, out of the cells. The existence of a P-gp detoxification system inducible by PAHs was investigated in Drosophila melanogaster. Western blot experiments showed that D. melanogaster expressed a 140-kDa P-gp in S12 cells, embryos, and adult flies. Permeability glycoprotein was expressed in adult flies in the head, abdomen, and thorax and sublocalized in the sexual and olfactory organs. Flow cytometry experiments using Drosophila S12 cells in the presence of PAHs and target P-gp drug compounds revealed that Drosophila P-gp acted as an efflux detoxification pump. In Drosophila exposed to benzo[a]pyrene or to ambient air polluted by higher or lower PAH concentrations, P-gp expression was clearly showed a dose-dependent increase response. The P-gp induction was detected both in adult flies and in different fly parts, such as the head, thorax, and antennae. Drosophila P-gp acts as a membrane barrier against PAH pollutants. ¬© 2006 SETAC.</t>
  </si>
  <si>
    <t>572-580</t>
  </si>
  <si>
    <t>Environmental Toxicology and Chemistry</t>
  </si>
  <si>
    <t>60000905;60000905-101664017;60000905;60000905;60000905;60000905;122321220;60030342;60000905</t>
  </si>
  <si>
    <t>57217911537;6506859756;6505939346;7004406216;56240510000;7003619331;12775903100;8679775200;6602097532</t>
  </si>
  <si>
    <t>Vache, Christel;Camares, Olivier;De Graeve, Fabienne;Dastugue, Bernard;Meiniel, Annie;Vaury, Chantal;Pellier, Serge;Leoz-Garziandia, Eva;Bamdad, Mahchid</t>
  </si>
  <si>
    <t>France;France;France;France</t>
  </si>
  <si>
    <t>Verneuil-en-Halatte;Paris;Clermont-Ferrand;Aurillac</t>
  </si>
  <si>
    <t>INERIS Institut National de l'Environnement Industriel et des Risques;Inserm;ATMO Auvergne;IUT</t>
  </si>
  <si>
    <t>60030342;60000905;122321220;101664017</t>
  </si>
  <si>
    <t>Vache C.</t>
  </si>
  <si>
    <t>Drosophila melanogaster P-glycoprotein: A membrane detoxification system toward polycyclic aromatic hydrocarbon pollutants</t>
  </si>
  <si>
    <t>10.1897/04-425.1</t>
  </si>
  <si>
    <t>2-s2.0-31144469672</t>
  </si>
  <si>
    <t>1999-03541</t>
  </si>
  <si>
    <t>['¬© springer', 'verlag 2005', 'terminal arborizations', 'specific responses', 'six percent', 'sensillum recording', 'sensilla identified', 'sensilla exhibited', 'response spectra', 'plant volatiles', 'odor responses', 'octadecanyl acetate', 'minor component', 'many odors', 'male h', 'major components', 'investigated using', 'individual glomeruli', 'including intra', 'hexadecanyl acetate', 'following characterization', 'floral volatiles', 'female h', 'conspecific odors', 'cobalt lysine', 'antennal lobe', 'also localized', '184 sensilla']</t>
  </si>
  <si>
    <t>Antennal lobe | Cobalt-lysine staining | Olfaction | Receptor neuron | Sensillum</t>
  </si>
  <si>
    <t>The neurophysiology and antennal lobe projections of olfactory receptor neurons housed within short trichoid sensilla of female Heliothis virescens F. (Noctuidae: Lepidoptera) were investigated using a combination of cut-sensillum recording and cobalt-lysine staining techniques. Behaviorally relevant odorants, including intra- and inter-sexual pheromonal compounds, plant and floral volatiles were selected for testing sensillar responses. A total of 184 sensilla were categorized into 25 possible sensillar types based on odor responses and sensitivity. Sensilla exhibited both narrow (responding to few odors) and broad (responding to many odors) response spectra. Sixty-six percent of the sensilla identified were stimulated by conspecific odors; in particular, major components of the male H. virescens hairpencil pheromone (hexadecanyl acetate and octadecanyl acetate) and a minor component of the female sex pheromone, (Z)-9-tetradecenal. Following characterization of the responses, olfactory receptor neurons within individual sensilla were stained with cobalt lysine (N = 39) and traced to individual glomeruli in the antennal lobe. Olfactory receptor neurons with specific responses to (Z)-9-tetradecenal, a female H. virescens sex pheromone component, projected to the female-specific central large female glomerulus (cLFG) and other glomeruli. Terminal arborizations from sensillar types containing olfactory receptor neurons sensitive to male hairpencil components and plant volatiles were also localized to distinct glomerular locations. This information provides insight into the representation of behaviorally relevant odorants in the female moth olfactory system. ¬© Springer-Verlag 2005.</t>
  </si>
  <si>
    <t>199-219</t>
  </si>
  <si>
    <t>Journal of Comparative Physiology A: Neuroethology, Sensory, Neural, and Behavioral Physiology</t>
  </si>
  <si>
    <t>60025488;;60025488</t>
  </si>
  <si>
    <t>8845447600;57202705814;55946927900</t>
  </si>
  <si>
    <t>Hillier, N. K.;Kleineidam, C.;Vickers, N. J.</t>
  </si>
  <si>
    <t>Hillier N.</t>
  </si>
  <si>
    <t>Physiology and glomerular projections of olfactory receptor neurons on the antenna of female Heliothis virescens (Lepidoptera: Noctuidae) responsive to behaviorally relevant odors</t>
  </si>
  <si>
    <t>10.1007/s00359-005-0061-x</t>
  </si>
  <si>
    <t>2-s2.0-31144477850</t>
  </si>
  <si>
    <t>['wireless systems', 'vector formulation', 'receive antennas', 'rao bound', 'radio channels', 'prediction error', 'performance bound', 'paper derives', 'numerical evaluation', 'multiple transmit', 'mimo extension', 'mimo channels', 'many types', 'lower bound', 'intuitive interpretation', 'input multiple', 'especially true', 'channel structure', 'bound shows']</t>
  </si>
  <si>
    <t>Autoregressive processes | MIMO systems | Parameter estimation | Prediction methods</t>
  </si>
  <si>
    <t>Knowledge of future channel conditions can increase the performance of many types of wireless systems. This is especially true for radio channels with multiple transmit and receive antennas, i.e., multiple-input multiple-output (MIMO) systems. This paper derives a performance bound for MIMO channel prediction. It is assumed that prediction is based upon estimating a model for the channel and then extrapolating that model to predict future values of the channel. A vector formulation of the Cram√©r-Rao bound for functions of parameters is used to find a lower bound on the prediction error. Numerical evaluation of this bound shows that substantially longer prediction lengths are possible for MIMO channels than for single antenna channels. An intuitive interpretation of this result is that more of the channel structure is revealed when using multiple antennas at both ends. Finally, the longer prediction lengths for MIMO channels are confirmed by numerical results obtained by implementing a MIMO extension of a single-antenna prediction scheme. ¬© 2006 IEEE.</t>
  </si>
  <si>
    <t>520-529</t>
  </si>
  <si>
    <t>60121655-100327076;60006832</t>
  </si>
  <si>
    <t>6603755149;55665154800</t>
  </si>
  <si>
    <t>Svantesson, Thomas;Swindlehurst, A. Lee</t>
  </si>
  <si>
    <t>San Diego;Provo;San Jose</t>
  </si>
  <si>
    <t>The Electrical and Computer Engineering Department;Brigham Young University;ArrayCom Inc.</t>
  </si>
  <si>
    <t>60121655;60006832;100327076</t>
  </si>
  <si>
    <t>Svantesson T.</t>
  </si>
  <si>
    <t>A performance bound for prediction of MIMO channels</t>
  </si>
  <si>
    <t>10.1109/TSP.2005.861105</t>
  </si>
  <si>
    <t>2-s2.0-31344447770</t>
  </si>
  <si>
    <t>CCF-0513916</t>
  </si>
  <si>
    <t>['wireless systems', 'wireless communications', 'true loss', 'taking feedback', 'system model', 'noise ratio', 'limited feedback', 'input multiple', 'feedback needed', 'duplex model', 'different antenna', 'derive bounds', 'control channels', 'bandwidth assumptions', 'add resilience']</t>
  </si>
  <si>
    <t>Limited feedback | Multiple-input multiple-output(MIMO) systems | Vector quantization</t>
  </si>
  <si>
    <t>The use of limited feedback in multiple-input multiple-output (MIMO) wireless communications has grown in interest over the last few years. Research has shown that feedback can be used to increase achievable data rates and add resilience against fading. Most of the work to this point, however, has ignored the data rate overhead associated with feedback. Models that do not consider feedback overhead are valid in wireless systems with ever present control channels, but they fail to capture the data rate cost of feedback when control channels are not present. In this paper, we present a new system model, called a duplex model, that captures the true loss (or cost) of feedback. A new distortion function for use with codebook design follows from the duplex system model. This system model is used to derive bounds on the amount of feedback needed under different antenna, signal-to-noise ratio, and bandwidth assumptions. Simulation results show the necessity of taking feedback into account. ¬© 2006 IEEE.</t>
  </si>
  <si>
    <t>766-774</t>
  </si>
  <si>
    <t>Love, David J.</t>
  </si>
  <si>
    <t>West Lafayette</t>
  </si>
  <si>
    <t>Purdue University</t>
  </si>
  <si>
    <t>Love D.</t>
  </si>
  <si>
    <t>Duplex distortion models for limited feedback MIMO communication</t>
  </si>
  <si>
    <t>10.1109/TSP.2005.861793</t>
  </si>
  <si>
    <t>2-s2.0-31344478304</t>
  </si>
  <si>
    <t>FA 9550-04-C-0058</t>
  </si>
  <si>
    <t>['three dimensions', 'simulation examples', 'proposed method', 'different rings', 'correspondence proposes', 'bessel series']</t>
  </si>
  <si>
    <t>Array signal processing | Circular arrays | Shaped beam antennas</t>
  </si>
  <si>
    <t>This correspondence proposes a method for array pattern synthesis of a concentric ring array that yields invariant array pattern over a certain frequency band for beamforming in three dimensions. The proposed method uses the Fourier - Bessel series to determine the weights from different rings to form the overall array pattern. Simulation examples are given to illustrate the proposed method. ¬© 2006 IEEE.</t>
  </si>
  <si>
    <t>780-784</t>
  </si>
  <si>
    <t>60006173;60006173;60004164</t>
  </si>
  <si>
    <t>55876111200;7403581344;7201421216</t>
  </si>
  <si>
    <t>Li, Yunhong;Ho, K. C.;Kwan, Chiman</t>
  </si>
  <si>
    <t>Columbia;Rockville</t>
  </si>
  <si>
    <t>University of Missouri;Intelligent Automation, Inc.</t>
  </si>
  <si>
    <t>60006173;60004164</t>
  </si>
  <si>
    <t>3-D array pattern synthesis with frequency invariant property for concentric ring array</t>
  </si>
  <si>
    <t>10.1109/TSP.2005.861897</t>
  </si>
  <si>
    <t>2-s2.0-31444438058</t>
  </si>
  <si>
    <t>['‚ äô', 'œ ±', 'star clusters', 'single galaxy', 'selected based', 'present one', 'observed lf', 'luminosity function', 'law distribution', 'law behaviour', 'large field', 'integrated properties', 'integrated lf', 'found earlier', 'exponentional cut', 'double power', 'direct comparison', 'cluster populations', 'bright side', 'break around', 'accepted ),', '51 make', '51 based']</t>
  </si>
  <si>
    <t>Galaxies: evolution | Galaxies: individual: M 51 | Galaxies: star clusters | Globular clusters: general</t>
  </si>
  <si>
    <t>We present the luminosity function (LF) of star clusters in M 51 based on HST/ACS observations taken as part of the Hubble Heritage project. The clusters are selected based on their size and with the resulting 5990 clusters we present one of the largest cluster samples of a single galaxy. We find that the LF can be approximated with a double power-law distribution with a break around M V = -8.9. On the bright side the index of the power-law distribution is steeper (Œ± = 2.75) than on the faint-side (Œ± = 1.93), similar to what was found earlier for the "Antennae" galaxies. The location of the bend, however, occurs about 1.6 mag fainter in M 51. We confront the observed LF with the model for the evolution of integrated properties of cluster populations of Gieles et al. (2006, A&amp;A, accepted), which predicts that a truncated cluster initial mass function would result in a bend in, and a double power-law behaviour of, the integrated LF. The combination of the large field-of view and the high star cluster formation rate of M 51 make it possible to detect such a bend in the LF. Hence, we conclude that there exists a fundamental upper limit to the mass of star clusters in M 51. Assuming a power-law cluster initial mass function with exponentional cut-off of the form N dM ‚àù M -Œ≤ exp(-M/MC) dM, we find that MC = 105 M‚äô. A direct comparison with the LF of the "Antennae" suggests that there MC = 4 √ó 10 5 M‚äô. ¬© ESO 2006.</t>
  </si>
  <si>
    <t>Astronomy and Astrophysics</t>
  </si>
  <si>
    <t>60070174;101297352;60070174;60022148;60070174;60070174-60001512</t>
  </si>
  <si>
    <t>22834048600;7402297037;56741046300;15065000700;35740545300;7006194070</t>
  </si>
  <si>
    <t>Gieles, M.;Larsen, S. S.;Scheepmaker, R. A.;Bastian, N.;Haas, M. R.;Lamers, H. J.G.L.M.</t>
  </si>
  <si>
    <t>Netherlands;United Kingdom;Netherlands;Germany</t>
  </si>
  <si>
    <t>Utrecht;London;Utrecht;Munich</t>
  </si>
  <si>
    <t>Sterrekundig Instituut Utrecht;University College London;SRON Netherlands Institute for Space Research;European Astronomical Institute</t>
  </si>
  <si>
    <t>60070174;60022148;60001512;101297352</t>
  </si>
  <si>
    <t>Gieles M.</t>
  </si>
  <si>
    <t>Observational evidence for a truncation of the star cluster initial mass function at the high mass end</t>
  </si>
  <si>
    <t>10.1051/0004-6361:200500224</t>
  </si>
  <si>
    <t>2-s2.0-31544446591</t>
  </si>
  <si>
    <t>['thick usg', 'tag chip', 'specifically developed', 'results demonstrate', 'process integration', 'mm distance', 'letter reports', 'inductor coils', 'frequency identification', 'first time', 'factor ),', 'fabricated devices', 'fabricated based', 'designed based', 'design strategy', 'damascene process', 'coupling model', 'corresponding 2', 'conventional cu', '5 mm2']</t>
  </si>
  <si>
    <t>CMOS-compatible process and integration | Design | Inductive-coupling model | On-chip antenna (OCA) | Radio-frequency identification (RFID)</t>
  </si>
  <si>
    <t>This letter reports, for the first time, on the design strategy and process integration for a small on-chip-antenna (OCA) with a radio-frequency identification (RFID) tag chip-area ‚àº1 √ó 0.5 mm2. It is designed based on a 2.45-GHz RFID tag circuit with an inductive-coupling model. A patterned Al shielding layer is used to improve the consistency of the actual performance obtained from fabricated devices and those predicated from the design. The antenna's inductor coils were fabricated based on a conventional Cu-Damascene process. To achieve the required antenna performance (e.g., Q-factor), a set of thick USG and deep-via etch processes were specifically developed. Our results demonstrate that the dc power converted by the OCA is sufficient to enable the RFID tag chip to communicate with a corresponding 2.45-GHz RFID reader with a 1-mm distance. ¬© 2006 IEEE.</t>
  </si>
  <si>
    <t>96-98</t>
  </si>
  <si>
    <t>IEEE Electron Device Letters</t>
  </si>
  <si>
    <t>60032754;60032754;60032754;60032754;60032754;60032754;60032754;60032754</t>
  </si>
  <si>
    <t>10142391300;55220448200;8264878600;55954516400;11739414300;24576853700;10140066300;24285120000</t>
  </si>
  <si>
    <t>Guo, L. H.;Popov, A. P.;Li, H. Y.;Wang, Y. H.;Bliznetsov, V.;Lo, G. Q.;Balasubramanian, N.;Kwong, D. L.</t>
  </si>
  <si>
    <t>A-Star, Institute of Microelectronics</t>
  </si>
  <si>
    <t>Guo L.H.</t>
  </si>
  <si>
    <t>A small OCA on a 1 √ó 0.5-mm&lt;sup&gt;2&lt;/sup&gt; 2.45-GHz RFID tag - Design and integration based on a CMOS-compatible manufacturing technology</t>
  </si>
  <si>
    <t>10.1109/LED.2005.862682</t>
  </si>
  <si>
    <t>2-s2.0-31544464094</t>
  </si>
  <si>
    <t>['¬© springer', 'verlag 2005', 'times near', 'surface diffusion', 'slow exchange', 'single maximum', 'shortly thereafter', 'recent publications', 'proton diffusion', 'phospholipid membrane', 'operating since', 'membrane surface', 'longer times', 'locations near', 'located outside', 'located inside', 'kinetics shows', 'kinetics depends', 'kinetics corresponds', 'fast exchange', 'exchange regime', 'bulk solution', 'bulk diffusion', 'buffered solutions', '25 ].']</t>
  </si>
  <si>
    <t>Buffer | Phospholipids | Proton antenna</t>
  </si>
  <si>
    <t>The phenomenological model developed in our recent publications [9,10] is used to investigate the kinetics of proton diffusion from a source to a detector on the membrane surface. In most cases the observed kinetics shows a single diffusional maximum with the exponential ascending front and the power-law descending tail. The kinetics depends on the distance between the source and the detector. If the detector is located inside the proton collecting antenna, the kinetics corresponds to the surface diffusion at the times near the maximum and shortly thereafter, and it turns into the bulk diffusion kinetics at longer times, after the equilibrium is established between the membrane surface and the bulk solution. If the detector is located outside the antenna, the kinetics corresponds to the bulk diffusion at all times where the signal is nonvanishing. What is seen at locations near the antenna radius depends on the exchange regime. In the regime of fast exchange between the surface and the bulk as compared to the bulk diffusion, the kinetics shows a single peak whose location is intermediate between the peaks for the surface and bulk diffusion. In the regime of slow exchange there are two maxima corresponding to the surface and bulk diffusion. In buffered solutions the antenna radius decreases with increasing buffer concentration, which changes the kinetics from the surface to bulk diffusion. The theory is applied to interprete recent experiments on a phospholipid membrane [25]. It is found that (i) the fast exchange regime is operating since only a single maximum is observed; (ii) the shift of the maximum toward longer times with increasing buffer concentration is a manifestation of the transition from the surface to bulk diffusion kinetics. ¬© Springer-Verlag 2005.</t>
  </si>
  <si>
    <t>209-234</t>
  </si>
  <si>
    <t>Journal of Mathematical Biology</t>
  </si>
  <si>
    <t>60007728;60014439</t>
  </si>
  <si>
    <t>7005526555;7003462347</t>
  </si>
  <si>
    <t>Medvedev, E. S.;Stuchebrukhov, A. A.</t>
  </si>
  <si>
    <t>United States;Russian Federation</t>
  </si>
  <si>
    <t>Davis;Chernogolovka</t>
  </si>
  <si>
    <t>University of California, Davis;Institute of Problems of Chemical Physics of Russian Academy of Sciences</t>
  </si>
  <si>
    <t>60014439;60007728</t>
  </si>
  <si>
    <t>Medvedev E.S.</t>
  </si>
  <si>
    <t>Kinetics of proton diffusion in the regimes of fast and slow exchange between the membrane surface and the bulk solution</t>
  </si>
  <si>
    <t>10.1007/s00285-005-0354-2</t>
  </si>
  <si>
    <t>2-s2.0-31544477484</t>
  </si>
  <si>
    <t>KAIST</t>
  </si>
  <si>
    <t>['two types', 'three antennas', 'seated tumor', 'sar distributions', 'rugby ball', 'one tmia', 'muscle phantom', 'measured ones', 'mcls ).', 'good agreement', 'coaxial cable', 'capacitive loads', 'capacitive load', 'best performance', 'best among', 'basically consist', 'also measured', '9 cm', '8 db']</t>
  </si>
  <si>
    <t>Antennas matching technique and SAR distributions | Hyperthermia | New types of interstitial antennas | OMIA and TMIA | Transmission line equivalent circuit of the interstitial antennas | ZMIA</t>
  </si>
  <si>
    <t>New interstitial antennas are proposed. They basically consist of coaxial cable and two types of capacitive loads. One is tipped at the end of antennas, which helps almost perfect matching possible. The others are located in the middle and needed for better specific absorption rate (SAR) distribution. To distinguish them, one at the end is called the end-capacitive load (ECL) and the others in the middle the middle-capacitive loads (MCLs). Depending on the number of the MCLs, ZMIA (zero MCL interstitial antenna), OMIA (one MCL interstitial antenna) and two MCL interstitial antenna (TMIA) are named and a matching technique based on transmission line theory is suggested. To verify the technique, the three antennas immersed in muscle phantom are designed, fabricated, measured and compared. The measured reflection coefficients of ZMIA, OMIA, and TMIA are -28.4, -21.9, and -22.8 dB, respectively, one of which, -28.4 dB may be considered as the best among those reported. The compared results show that the measured ones are in good agreement with the calculated (predicted) ones. The three antennas are also measured for the SAR distributions. The measured results indicate that the TMIA has the best performance as expected and the region more than 43¬∞C is a rugby ball (major axis 6 cm and minor axis 2.9 cm) with only one TMIA, which confirms that they may be used for the treatment for big-sized and deep-seated tumor or cancer. ¬© 2005 IEEE.</t>
  </si>
  <si>
    <t>284-291</t>
  </si>
  <si>
    <t>IEEE Transactions on Biomedical Engineering</t>
  </si>
  <si>
    <t>60032330;60032144</t>
  </si>
  <si>
    <t>56329976900;7501503361</t>
  </si>
  <si>
    <t>Ahn, Hee Ran;Lee, Kwyro</t>
  </si>
  <si>
    <t>Pohang;Daejeon</t>
  </si>
  <si>
    <t>Pohang University of Science and Technology;Korea Advanced Institute of Science and Technology</t>
  </si>
  <si>
    <t>Ahn H.</t>
  </si>
  <si>
    <t>Capacitive-loaded interstitial antennas for perfect matching and desirable SAR distributions</t>
  </si>
  <si>
    <t>10.1109/TBME.2005.857640</t>
  </si>
  <si>
    <t>2-s2.0-31544480669</t>
  </si>
  <si>
    <t>['sum capacity', 'numerical algorithm', 'gaussian multiple', 'filling approach', 'algorithm converges', 'access channel']</t>
  </si>
  <si>
    <t>Broadcast channel | Duality | Multiple-access channel | Multiple-antenna</t>
  </si>
  <si>
    <t>A numerical algorithm for the computation of sum capacity for the Gaussian vector broadcast channel is proposed. The sum capacity computation relies on a duality between the Gaussian vector broadcast channel and the sum-power constrained Gaussian multiple-access channel. The numerical algorithm is based on a Lagrangian dual decomposition technique and it uses a modified iterative water-filling approach for the Gaussian multiple-access channel. The algorithm converges to the sum capacity globally and efficiently. ¬© 2006 IEEE.</t>
  </si>
  <si>
    <t>754-759</t>
  </si>
  <si>
    <t>Yu, Wei</t>
  </si>
  <si>
    <t>Yu W.</t>
  </si>
  <si>
    <t>Sum-capacity computation for the Gaussian vector broadcast channel via dual decomposition</t>
  </si>
  <si>
    <t>10.1109/TIT.2005.862106</t>
  </si>
  <si>
    <t>2-s2.0-31744436912</t>
  </si>
  <si>
    <t>['two approaches', 'sum capacity', 'saddle point', 'power constraint', 'paper illustrates', 'one based', 'minimax representation', 'minimax optimization', 'lagrangian duality', 'input constraints', 'input constraint', 'feedback equalization', 'duality relation', 'duality breaks', 'dual variables', 'downlink duality', 'downlink channels', 'diagonal constraint']</t>
  </si>
  <si>
    <t>Broadcast channel | Lagrangian duality | Minimax optimization | Multiple antenna | Multiple-access channel | Multiple-input multiple-output (MIMO)</t>
  </si>
  <si>
    <t>The sum capacity of a Gaussian vector broadcast channel is the saddle point of a minimax Gaussian mutual information expression where the maximization is over the set of transmit covariance matrices subject to a power constraint and the minimization is over the set of noise covariance matrices subject to a diagonal constraint. This sum capacity result has been proved using two different methods, one based on decision-feedback equalization and the other based on a duality between uplink and downlink channels. This paper illustrates the connection between the two approaches by establishing that uplink-downlink duality is equivalent to Lagrangian duality in minimax optimization. This minimax Lagrangian duality relation allows the optimal transmit covariance and the least-favorable-noise covariance matrices in a Gaussian vector broadcast channel to be characterized in terms of the dual variables. In particular, it reveals that the least favorable noise is not unique. Further, the new Lagrangian interpretation of uplink-downlink duality allows the duality relation to be generalized to Gaussian vector broadcast channels with arbitrary linear constraints. However, duality depends critically on the linearity of input constraints. Duality breaks down when the input constraint is an arbitrary convex constraint. This shows that the minimax representation of the broadcast channel sum capacity is more general than the uplink-downlink duality representation. ¬© 2006 IEEE.</t>
  </si>
  <si>
    <t>361-374</t>
  </si>
  <si>
    <t>Uplink-downlink duality via minimax duality</t>
  </si>
  <si>
    <t>10.1109/TIT.2005.862102</t>
  </si>
  <si>
    <t>2-s2.0-31744437710</t>
  </si>
  <si>
    <t>Eidgen√∂ssische Technische Hochschule Z√ºrich</t>
  </si>
  <si>
    <t>TH-23 02-2</t>
  </si>
  <si>
    <t>ETH</t>
  </si>
  <si>
    <t>['upper limit', 'upper bounds', 'uniformly distributed', 'step predictor', 'stationary mth', 'second term', 'noise ratio', 'necessarily gaussian', 'mean squared', 'logarithmic term', 'input multiple', 'infinity sublogarithmically', 'identically distributed', 'high signal', 'gaussian fading', 'gap interpolator', 'fading number', 'fading channels', 'dependent interval', 'computed explicitly', 'channel capacity', 'also presented']</t>
  </si>
  <si>
    <t>Autoregressive process | Channel capacity | Fading | Fading number | High signal-to noise ratio (SNR) | Memory | Multiple antenna | Single-input multiple-output (SIMO)</t>
  </si>
  <si>
    <t>We derive the fading number of stationary and ergodic (not necessarily Gaussian) single-input multiple-output (SIMO) fading channels with memory. This is the second term, after the double-logarithmic term, of the high signal-to-noise ratio (SNR) expansion of channel capacity. The transmitter and receiver are assumed to be cognizant of the probability law governing the fading but not of its realization. It is demonstrated that the fading number is achieved by independent and identically distributed (i.i.d.) circularly symmetric inputs of squared magnitude whose logarithm is uniformly distributed over an SNR-dependent interval. The upper limit of the interval is the logarithm of the allowed transmit power, and the lower limit tends to infinity sublogarithmically in the SNR. The converse relies inter alia on a new observation regarding input distributions that escape to infinity. Lower and upper bounds on the fading number for Gaussian fading are also presented. These are related to the mean squared-errors of the one-step predictor and the one-gap interpolator of the fading process respectively. The bounds are computed explicitly for stationary mth-order autoregressive AR(m) Gaussian fading processes. ¬© 2006 IEEE.</t>
  </si>
  <si>
    <t>437-453</t>
  </si>
  <si>
    <t>60025858;60025858-60012370</t>
  </si>
  <si>
    <t>7003766669;8380530500</t>
  </si>
  <si>
    <t>Lapidoth, Amos;Moser, Stefan M.</t>
  </si>
  <si>
    <t>Switzerland;Taiwan</t>
  </si>
  <si>
    <t>Zurich ZH,;Hsinchu</t>
  </si>
  <si>
    <t>ETH Zurich;National Chiao Tung University</t>
  </si>
  <si>
    <t>60025858;60012370</t>
  </si>
  <si>
    <t>Lapidoth A.</t>
  </si>
  <si>
    <t>The fading number of single-input multiple-output fading channels with memory</t>
  </si>
  <si>
    <t>10.1109/TIT.2005.862104</t>
  </si>
  <si>
    <t>2-s2.0-31744444907</t>
  </si>
  <si>
    <t>['unbalanced impedances', 'technique uses', 'readily extracted', 'port calibration', 'paper presents', 'normal two', 'network analyzer', 'measured data', 'computed data', 'circuit model', 'antenna impedances']</t>
  </si>
  <si>
    <t>Balance | Balun | Measurement | Network analyzer | Simple antenna</t>
  </si>
  <si>
    <t>This paper presents a simple broadband network analyzer technique for measuring balanced loads, such as antennas, without a balun. The technique uses the normal two-port calibration of the network analyzer, which is extended by the addition of two short lengths of cable. From the measured data, a circuit model of the antenna impedances can be found, and both the balanced and unbalanced impedances are readily extracted. Measured and computed data are presented and compared. ¬© 2006 IEEE.</t>
  </si>
  <si>
    <t>266-272</t>
  </si>
  <si>
    <t>IEEE Transactions on Instrumentation and Measurement</t>
  </si>
  <si>
    <t>60001565;60001565</t>
  </si>
  <si>
    <t>7202292380;7005211691</t>
  </si>
  <si>
    <t>Palmer, Keith Duncan;van Rooyen, Mel W.</t>
  </si>
  <si>
    <t>South Africa</t>
  </si>
  <si>
    <t>Stellenbosch</t>
  </si>
  <si>
    <t>Stellenbosch University</t>
  </si>
  <si>
    <t>Palmer K.</t>
  </si>
  <si>
    <t>Simple broadband measurements of balanced loads using a network analyzer</t>
  </si>
  <si>
    <t>10.1109/TIM.2005.861493</t>
  </si>
  <si>
    <t>2-s2.0-32044447676</t>
  </si>
  <si>
    <t>Cheng Shiu University</t>
  </si>
  <si>
    <t>NSC 93-2218-E-230-001</t>
  </si>
  <si>
    <t>CSU</t>
  </si>
  <si>
    <t>['wire bond', 'various temperatures', 'sweep stiffness', 'sweep experiments', 'sweep deflections', 'sweep behavior', 'semiconductor packages', 'rights reserved', 'results show', 'paper studies', 'obtained experimentally', 'material properties', 'gold wire', 'bond span', 'bond heights', 'bond height', 'also performed']</t>
  </si>
  <si>
    <t>Elevated temperature | Multi-chip module | Wire bonding | Wire sweep</t>
  </si>
  <si>
    <t>This paper studies the elevated-temperature sweep characteristics of wire bond during the transfer molding process for semiconductor packages. The material properties of gold wire are obtained experimentally at various temperatures. A set of sweep experiments is also performed to acquire the sweep stiffness of wire bond for several bond spans and bond heights. The linearity of the load-transverse displacement curves from sweep experiments indicates that the ranges of the allowance bond pitch in most semiconductor packages may be within linear elasticity limits. The elastic numerical analysis may be applied to predict the sweep behavior of the wire bond. In order to predict the elevated temperature behavior of wire bond sweep, a methodology is proposed in this study. With the aids of geometry factor defined in Eq. (6) and the three drag force models, Lamb's, Sherman's and Takaisi's, the predictions of the elevated-temperature sweep deflections of wire bond can be tested. The results show that the increase of the sweep deflections is more related to bond span than bond height. ¬© 2005 Elsevier B.V. All rights reserved.</t>
  </si>
  <si>
    <t>Microelectronic Engineering</t>
  </si>
  <si>
    <t>60019330;60019330</t>
  </si>
  <si>
    <t>7402514203;35200685100</t>
  </si>
  <si>
    <t>Kung, Huang Kuang;Huang, Bo Wun</t>
  </si>
  <si>
    <t>Kung H.</t>
  </si>
  <si>
    <t>High-temperature wire sweep characteristics of semiconductor package for variable loop-height wirebonding technology</t>
  </si>
  <si>
    <t>S0167931705004302</t>
  </si>
  <si>
    <t>10.1016/j.mee.2005.08.005</t>
  </si>
  <si>
    <t>2-s2.0-32044456210</t>
  </si>
  <si>
    <t>['unobtrusive detection', 'tags within', 'tag translation', 'signal intensity', 'rfid hardware', 'response rate', 'passive radio', 'paper presents', 'novel method', 'multiple tags', 'method allows', 'human interactions', 'environmental effects', 'detection algorithms', 'detecting antenna']</t>
  </si>
  <si>
    <t>Movement detection | Passive tags | Radio-frequency (RF)-signal processing | Radio-frequency identification (RFID) | Response rate</t>
  </si>
  <si>
    <t>This paper presents a novel method for detecting the motion of passive radio-frequency-identification (RFID) tags within the field of a detecting antenna. The method allows the unobtrusive detection of human interactions with RFID-tagged objects without requiring any modifications to existing communications protocols or RFID hardware. We use the response rate (a metric in lieu of the true received RF-signal intensity) at the reader to study the impact of tag translation, rotation, and coupling, as well as environmental effects. Performance is improved by introducing the idea of multiple tags/readers. Movement-detection algorithms are developed and integrated into the RFID monitoring system, and verified by experiments that demonstrate excellent results. ¬© 2006 IEEE.</t>
  </si>
  <si>
    <t>60015481;60074754;60015481;60074754</t>
  </si>
  <si>
    <t>7402264854;6701794809;55476516600;6602564053</t>
  </si>
  <si>
    <t>Jiang, Bing;Fishkin, Kenneth P.;Roy, Sumit;Philipose, Matthai</t>
  </si>
  <si>
    <t>Santa Clara;Seattle</t>
  </si>
  <si>
    <t>Intel Research Laboratories;University of Washington</t>
  </si>
  <si>
    <t>60074754;60015481</t>
  </si>
  <si>
    <t>Jiang B.</t>
  </si>
  <si>
    <t>Unobtrusive long-range detection of passive RFID tag motion</t>
  </si>
  <si>
    <t>10.1109/TIM.2005.861489</t>
  </si>
  <si>
    <t>2-s2.0-32044457714</t>
  </si>
  <si>
    <t>['within 1', 'wire antenna', 'variable capacitor', 'tuning range', 'simulation results', 'sight environments', 'several nonline', 'serially connected', 'resonant frequency', 'prototype antenna', 'optimal position', 'numerical simulation', 'electrically small', 'also investigated', '2 db']</t>
  </si>
  <si>
    <t>HF antennas | Monopole antennas | Tunable antennas | VHF antennas | Wire antennas</t>
  </si>
  <si>
    <t>A tunable, electrically small, wire antenna is developed for HF/VHF ground wave transmission. A variable capacitor is serially connected to tune the resonant frequency of the antenna. The optimal position for the placement of the capacitor is evaluated by numerical simulation. The tuning range and sensitivity are also investigated. A prototype antenna is built and tested, and the measured tuning performance is compared to the simulation results. Transmission loss tests are carried out in several nonline-of-sight environments. The measured transmission loss of the tunable small antenna is found to be within 1 to 2 dB of that of a commercial whip across the tested frequency range. ¬© 2006 IEEE.</t>
  </si>
  <si>
    <t>417-421</t>
  </si>
  <si>
    <t>60013372;60013372;60013372</t>
  </si>
  <si>
    <t>7404080930;16454983700;7202062608</t>
  </si>
  <si>
    <t>Lim, Sungkyun;Rogers, Robert L.;Ling, Hao</t>
  </si>
  <si>
    <t>Lim S.</t>
  </si>
  <si>
    <t>A tunable electrically small antenna for ground wave transmission</t>
  </si>
  <si>
    <t>10.1109/TAP.2005.863394</t>
  </si>
  <si>
    <t>2-s2.0-32344453995</t>
  </si>
  <si>
    <t>ECS-0218732</t>
  </si>
  <si>
    <t>['tones separated', 'switching elements', 'pin diodes', 'paper demonstrates', 'insertion loss', 'filter ranges', 'distinct states', 'discretely accomplished', 'circuit produces', 'center frequencies', 'antenna systems', '92 db', '5 %.', '48 dbm', '11 ghz']</t>
  </si>
  <si>
    <t>PIN diodes | Reconfigurable filter | Tunable</t>
  </si>
  <si>
    <t>This paper demonstrates a six-state reconfigurable band-pass filter intended to add frequency tunability to antenna systems. The present topology produces filter responses with center frequencies of fo = 9, 10, and 11 GHz and achieves independent bandwidth control with an average tunable passband ratio of 1.73:1 between the wideband configurations ranging from 13.4% and 14.7% and the narrowband configurations ranging from 7.7% and 8.5%. PIN diodes are implemented as switching elements and the distinct states are discretely accomplished by the connection and isolation of strategically placed transmission line sections. The insertion loss of the filter ranges between 1.74 and 1.92 dB. The circuit produces no significant signal distortion resulting in third-order intermodulation intercept points (IIP3) greater than 48 dBm for tones separated by 1 MHz around the center frequencies. ¬© 2006 IEEE.</t>
  </si>
  <si>
    <t>479-483</t>
  </si>
  <si>
    <t>8731700000;7004223794</t>
  </si>
  <si>
    <t>Lugo, Cesar;Papapolymerou, John</t>
  </si>
  <si>
    <t>Lugo C.</t>
  </si>
  <si>
    <t>Six-state reconfigurable filter structure for antenna based systems</t>
  </si>
  <si>
    <t>10.1109/TAP.2005.863386</t>
  </si>
  <si>
    <t>2-s2.0-32444433034</t>
  </si>
  <si>
    <t>NAG3-2555</t>
  </si>
  <si>
    <t>['work describes', 'switch insertion', 'simple open', 'rf mems', 'reconfigurable antenna', 'radiation patterns', 'radiation characteristics', 'packaged switches', 'measured antennas', 'future work', 'closed behavior', 'circuit elements']</t>
  </si>
  <si>
    <t>Matching networks | Radio frequency microelectromechanical system (RF MEMS) | Reconfigurable antenna</t>
  </si>
  <si>
    <t>This work describes the integration of commercially available packaged radio frequency microelectromechanical system (RF MEMS) switches with radiation pattern reconfigurable microstrip antennas. Most applications of RF MEMS switches consider the switches as only circuit elements. In contrast, the implementation of packaged switches in this particular antenna must address not only the simple open/closed behavior of the switches but also their impact on the radiation characteristics of the reconfigurable antenna. Here, two Radant MEMS single-pole single throw (SPST) SPST-RMSW100 (packaged RF MEMS) switches are used to reconfigure the radiation patterns of a resonant square spiral microstrip antenna between endfire and broadside over a common impedance bandwidth. Switch insertion, matching network design, and other issues are addressed. Results for both simulated and measured antennas, as well as recommendations for future work in this area, are provided. ¬© 2006 IEEE.</t>
  </si>
  <si>
    <t>464-469</t>
  </si>
  <si>
    <t>60000745;60000745</t>
  </si>
  <si>
    <t>7005239216;7101803680</t>
  </si>
  <si>
    <t>Huff, Greg H.;Bernhard, Jennifer T.</t>
  </si>
  <si>
    <t>Urbana</t>
  </si>
  <si>
    <t>University of Illinois Urbana-Champaign</t>
  </si>
  <si>
    <t>Huff G.</t>
  </si>
  <si>
    <t>Integration of packaged RF MEMS switches with radiation pattern reconfigurable square spiral microstrip antennas</t>
  </si>
  <si>
    <t>10.1109/TAP.2005.863409</t>
  </si>
  <si>
    <t>2-s2.0-32444433831</t>
  </si>
  <si>
    <t>SC-0244-0008</t>
  </si>
  <si>
    <t>['wide range', 'recent years', 'proposed concept', 'much research', 'mems switches', 'large improvements', 'desired characteristic', 'described herein', 'antenna system', 'antenna performance']</t>
  </si>
  <si>
    <t>Fractal | Reconfigurable antennas | RF-MEMS | Self-similar | Sierpinski | Silicon</t>
  </si>
  <si>
    <t>Reconfigurability in an antenna system is a desired characteristic that has been the focus of much research in recent years. In this work, ohmic contact cantilever RF-MEMS switches are integrated with self-similar planar antennas to provide a reconfigurable antenna system that radiates similar patterns over a wide range of frequencies. The different issues encountered during the integration of the MEMS switches and the overall system design procedure are described herein. The final model radiates at three widely separated frequencies with very similar radiation patterns. The proposed concept can be extended to reconfigurable linear antenna arrays or to more complex antenna structures with large improvements in antenna performance. ¬© 2006 IEEE.</t>
  </si>
  <si>
    <t>422-432</t>
  </si>
  <si>
    <t>60033021-60019647;60019647-60033010;60030988;60019228;60026717;60019647;60033021</t>
  </si>
  <si>
    <t>6701668156;7402224370;6602468124;57205900168;7005853434;7004223794;35465847700</t>
  </si>
  <si>
    <t>Anagnostou, Dimitrios E.;Zheng, Guizhen;Chryssomallis, Michael T.;Lyke, James C.;Ponchak, George E.;Papapolymerou, John;Christodoulou, Christos G.</t>
  </si>
  <si>
    <t>United States;United States;Greece;United States;United States;United States</t>
  </si>
  <si>
    <t>Albuquerque;Santa Clara;Komotini;Cleveland;Atlanta;Dayton</t>
  </si>
  <si>
    <t>The University of New Mexico;Intel Corporation;Democritus University of Thrace;NASA Glenn Research Center;Georgia Institute of Technology;Air Force Research Laboratory</t>
  </si>
  <si>
    <t>60033021;60033010;60030988;60026717;60019647;60019228</t>
  </si>
  <si>
    <t>Anagnostou D.E.</t>
  </si>
  <si>
    <t>Design, fabrication, and measurements of an RF-MEMS-based self-similar reconfigurable antenna</t>
  </si>
  <si>
    <t>10.1109/TAP.2005.863399</t>
  </si>
  <si>
    <t>2-s2.0-32444434564</t>
  </si>
  <si>
    <t>16445/02/NL/LvH</t>
  </si>
  <si>
    <t>['walled horn', 'shorter single', 'receive frequencies', 'otherwise possible', 'multifunction use', 'low cross', 'high gain', 'design better', 'band horns', 'band horn']</t>
  </si>
  <si>
    <t>Cluster feed | Feed | Hard horn | Ka-band | Multibeam antenna | Multimode horn | Reflector antenna</t>
  </si>
  <si>
    <t>We introduce a partly corrugated hard horn, consisting of a smooth-walled horn with an attached longitudinally corrugated outer section. This alleviates the problems with the manufacturing when the longitudinal corrugations extend into the throat of the horn. The transition between the inner smooth walled part and the outer corrugated part is abrupt. This is used and controlled to design better and shorter single-band horns than otherwise possible. Furthermore, it enables the design of dual-band horns with low cross-polarization and high gain, for multifunction use at Ka-band with transmit and receive frequencies in the same antenna. Measurements on a model of such a dual-band horn are presented and discussed. ¬© 2006 IEEE.</t>
  </si>
  <si>
    <t>330-339</t>
  </si>
  <si>
    <t>60000990-101039526;60000990;60011728;60096210</t>
  </si>
  <si>
    <t>6508275666;7101988263;6602988136;7004164152</t>
  </si>
  <si>
    <t>Sotoudeh, Omid;Kildal, Per Simon;Ingvarson, Per;Skobelev, Sergei P.</t>
  </si>
  <si>
    <t>Russian Federation;Sweden;Sweden;Sweden</t>
  </si>
  <si>
    <t>Moscow;Stockholm;Gothenburg;Stockholm</t>
  </si>
  <si>
    <t>Joint-Stock Company Radiophyzika;Saab AB;Chalmers University of Technology;Sony Ericson Mobile Communications</t>
  </si>
  <si>
    <t>60096210;60011728;60000990;101039526</t>
  </si>
  <si>
    <t>Sotoudeh O.</t>
  </si>
  <si>
    <t>Single- and dual-band multimode hard horn antennas with partly corrugated walls</t>
  </si>
  <si>
    <t>10.1109/TAP.2005.863389</t>
  </si>
  <si>
    <t>2-s2.0-32444435636</t>
  </si>
  <si>
    <t>['printed structure', 'possibly alter', 'permittivity values', 'overall performance', 'dielectric volumes', 'dielectric loading', 'design process', 'band characteristics', 'antenna design', 'antenna configurations', 'also shown', '520 mhz', '350 mhz']</t>
  </si>
  <si>
    <t>Ceramics | Dielectric loaded antennas | Electrically small antennas | UHF antennas</t>
  </si>
  <si>
    <t>Dielectrics are used in antenna design to support the printed structure and to also reduce antenna resonance and size. However, to our knowledge, dielectric volumes have not been used in the design process (by modifying or texturizing the dielectric) to possibly alter the overall performance and behavior of the antenna. In this paper, we begin with a given metallic geometry and show how changes in dielectric loading (position and permittivity values) can be used to produce a variety of antenna configurations having broadband and multi-band characteristics while still pursuing size reduction. More specifically, using a 15 cm √ó 5 cm √ó 6 cm antenna geometry, we show various designs giving resonant frequencies down to 350 MHz (0.175Œªo linear dimension) and having bandwidths that can reach as high as 23.5% at 520 MHz (0.261Œªo linear dimension). Also shown are designs with dual band characteristics. An example broadband design is fabricated and measured. ¬© 2006 IEEE.</t>
  </si>
  <si>
    <t>60003500;60003500;60025778;60025778-100564884;60025778</t>
  </si>
  <si>
    <t>6506648219;7102576479;9534180300;12242350600;7005898971</t>
  </si>
  <si>
    <t>Psychoudakis, Dimitris;Volakis, John L.;Wing, Zach N.;Pillai, Sunil K.;Halloran, John W.</t>
  </si>
  <si>
    <t>Ann Arbor;Columbus;Woburn</t>
  </si>
  <si>
    <t>University of Michigan, Ann Arbor;The Ohio State University;GEO2 Technologies</t>
  </si>
  <si>
    <t>60025778;60003500;100564884</t>
  </si>
  <si>
    <t>Psychoudakis D.</t>
  </si>
  <si>
    <t>Enhancing UHF antenna functionality through dielectric inclusions and texturization</t>
  </si>
  <si>
    <t>10.1109/TAP.2005.863401</t>
  </si>
  <si>
    <t>2-s2.0-32444436093</t>
  </si>
  <si>
    <t>['paper describes', 'methodology based', 'integrated multifunction', 'exhaustive assessment', 'etc .).', 'emergency calls', 'different specifications', 'different classes', 'data communications', 'compact device', 'aerodynamic ),']</t>
  </si>
  <si>
    <t>Antenna design | Multifunction/multiband antenna | Particle swarm optimizer | System integration | wireless systems</t>
  </si>
  <si>
    <t>The development of efficient automotive accident management systems requires the design of complex multifunction antennas enabling different wireless services (e.g., localization, voice and data communications, emergency calls, etc.). Starting from different specifications (electrical, mechanical, and aerodynamic), the design of a multifunction antenna must consider, in addition to the usual antenna design requirements, also interference phenomena arising from the integration of different classes of antennas in a compact device. In this framework, the paper describes a methodology based on a stochastic multiphases optimization approach for the design of an integrated multifunction/ multiband antenna system. Moreover, for an exhaustive assessment, the results of an experimental validation performed on a prototype of the multifunction antenna system are shown and discussed. ¬© 2006 IEEE.</t>
  </si>
  <si>
    <t>392-400</t>
  </si>
  <si>
    <t>60015986;60015986;60015986;60015986;60015986</t>
  </si>
  <si>
    <t>8662846400;7003297760;7006135869;7005085831;23670539500</t>
  </si>
  <si>
    <t>Azaro, Renzo;De Natale, Francesco G.B.;Donelli, Massimo;Massa, Andrea;Zeni, Edoardo</t>
  </si>
  <si>
    <t>Trento</t>
  </si>
  <si>
    <t>Universit√† di Trento</t>
  </si>
  <si>
    <t>Azaro R.</t>
  </si>
  <si>
    <t>Optimized design of a multifunction/multiband antenna for automotive rescue systems</t>
  </si>
  <si>
    <t>10.1109/TAP.2005.863387</t>
  </si>
  <si>
    <t>2-s2.0-32444437775</t>
  </si>
  <si>
    <t>EEC-9986866</t>
  </si>
  <si>
    <t>['varactors appropriately', 'slot antenna', 'second resonances', 'second band', 'resonant frequencies', 'polarization purity', 'new technique', 'locations along', 'important feature', 'frequency ratio', 'frequency operation', 'electronically tuned', 'designing dual', 'controlled individually', 'capacitance range', 'band antenna', '25 pf']</t>
  </si>
  <si>
    <t>Multifrequency antennas | Multiple band antennas | Reconfigurable antennas | Slot antennas</t>
  </si>
  <si>
    <t>A new technique for designing dual-band reconfigurable slot antennas is presented. Dual-frequency operation is achieved by loading a slot antenna with two lumped variable capacitors (varactors) placed in proper locations along the slot. Loading the slot antenna with lumped capacitors shifts down the resonant frequencies of the first and second resonances of the antenna. However, these frequency shifts depend not only on the values of the capacitors, but also on their locations along the slot antenna. Here, it is shown that by choosing the locations of the varactors appropriately, it is possible to obtain a dual-band antenna whose first and second resonant frequencies can be controlled individually. In other words, the frequency of either the first or the second band can be fixed, while the other one is electronically tuned. Using such a design, an electronically tunable dual-band antenna is designed and fabricated using two identical varactors having a capacitance range of 0.5-2.25 pF. The antenna is shown to have a frequency ratio (fR = f2/f1) ranging from 1.3 to 2.67. An important feature of this antenna is its consistent radiation pattern, polarization, and polarization purity at both bands and across its entire tunable frequency range. ¬© 2006 IEEE.</t>
  </si>
  <si>
    <t>409-416</t>
  </si>
  <si>
    <t>60025778;60025778</t>
  </si>
  <si>
    <t>6602939320;35585913500</t>
  </si>
  <si>
    <t>Behdad, Nader;Sarabandi, Kamal</t>
  </si>
  <si>
    <t>Behdad N.</t>
  </si>
  <si>
    <t>Dual-band reconfigurable antenna with a very wide tunability range</t>
  </si>
  <si>
    <t>10.1109/TAP.2005.863412</t>
  </si>
  <si>
    <t>2-s2.0-32444438034</t>
  </si>
  <si>
    <t>['shaped probes', 'radiation pattern', 'frequency range', 'excited separately', 'broadside modes', 'appropriate locations', '85 ghz', '5 dbi', '28 db', '24 %,']</t>
  </si>
  <si>
    <t>Antenna radiation patterns | Microstrip antenna | Wide-band antenna</t>
  </si>
  <si>
    <t>By supporting an L-probe coupled circular patch antenna with four metallic posts at appropriate locations, it is demonstrated that the conical and the broadside modes which are excited separately by two different sets of L-shaped probes, can be operated at the same frequency range. For a tested antenna operated at 1.85 GHz, the bandwidth (SWR &lt; 2) achieved is 24%, and the isolation between the two input ports is 28 dB. The gains of the conical and broadside modes are 4 and 8.5 dBi, respectively. With suitable switching feed networks, the antenna can be reconfigurable in radiation pattern. The antenna can also be used as a pattern diversity antenna for modern mobile communications. ¬© 2006 IEEE.</t>
  </si>
  <si>
    <t>433-438</t>
  </si>
  <si>
    <t>8369380200;55510527400</t>
  </si>
  <si>
    <t>Yang, Shing Lung Steven;Luk, Kwai Man</t>
  </si>
  <si>
    <t>Yang S.</t>
  </si>
  <si>
    <t>Design of a wide-band L-probe patch antenna for pattern reconfiguration or diversity applications</t>
  </si>
  <si>
    <t>10.1109/TAP.2005.863376</t>
  </si>
  <si>
    <t>2-s2.0-32444438502</t>
  </si>
  <si>
    <t>FA9550-04-1-0256</t>
  </si>
  <si>
    <t>['zero linearly', 'utilize non', 'transmit antennas', 'sufficient condition', 'square codes', 'satisfactory rate', 'orthogonal stbc', 'orthogonal space', 'multipleantenna systems', 'linearization property', 'known case']</t>
  </si>
  <si>
    <t>Diversity | MIMO systems | Multiple antenna | Orthogonal designs | Space-time block codes (STBC)</t>
  </si>
  <si>
    <t>We present a necessary and sufficient condition for any orthogonal space-time block code (STBC) to allow transceiver signal linearization (as in the well-known case of the Alamouti scheme). Then, we show that all square orthogonal STBC's that satisfy the condition have rate that goes to zero linearly with the number of transmit antennas. Hence, multipleantenna systems with orthogonal STBC's and satisfactory rate are possible only if we abandon the linearization property or utilize non-square codes (except for the 2 √ó 2 Alamouti code). ¬© 2006 IEEE.</t>
  </si>
  <si>
    <t>60032083;60032083;60032083</t>
  </si>
  <si>
    <t>7402010291;7004093518;7003836627</t>
  </si>
  <si>
    <t>Su, Weifeng;Batalama, Stella N.;Pados, Dimitris A.</t>
  </si>
  <si>
    <t>Buffalo</t>
  </si>
  <si>
    <t>University at Buffalo, The State University of New York</t>
  </si>
  <si>
    <t>Su W.</t>
  </si>
  <si>
    <t>On orthogonal space-time block codes and transceiver signal linearization</t>
  </si>
  <si>
    <t>10.1109/LCOMM.2006.02008</t>
  </si>
  <si>
    <t>2-s2.0-32444441086</t>
  </si>
  <si>
    <t>U.S. Army</t>
  </si>
  <si>
    <t>['wide bandwidth', 'transmit path', 'system consists', 'six channels', 'receive path', 'radar systems', 'paper presents', 'multiline pet', 'many applications', 'important role', 'duplex communication', 'compact phased', 'beam scanning', '4 db', '35 ghz']</t>
  </si>
  <si>
    <t>Full-duplex transceiver | Microstrip multiplexer | Microwave monolithic integrated circuit (MMIC) | Multiband | Phase shifter | Phased array | Vivaldi antenna</t>
  </si>
  <si>
    <t>This paper presents a compact phased-array antenna transceiver system that can operate over a wide bandwidth from 10 to 35 GHz with the abilities of beam scanning and full-duplex communication. The system consists of ultrawide-band Vivaldi antennas, a multiline PET-based phase shifter, a six-channel microstrip multiplexer, and monolithic microwave integrated circuit (MMIC) amplifiers. The multiplexer routes 10, 19, and 32 GHz signals to the transmit path and 12, 21, and 35 GHz signals to the receive path. The multiplexer shows insertion loss between 2.2 and 3.4 dB for all six channels and together with wide-band MMIC amplifiers plays an important role to build a compact, multifrequency, and full-duplex transceiver system. The system should have many applications in multiband satellite communication systems and radar systems. ¬© 2006 IEEE.</t>
  </si>
  <si>
    <t>359-367</t>
  </si>
  <si>
    <t>60020547;60020547;60020547;60020547;60020547</t>
  </si>
  <si>
    <t>55568523719;57196226119;6602585908;6701763355;7404879378</t>
  </si>
  <si>
    <t>Hong, Seungpyo;Kim, Sang Gyu;Coutant, Matthew R.;Rodenbeck, Christopher T.;Chang, Kai</t>
  </si>
  <si>
    <t>A multiband, compact, and full-duplex beam scanning antenna transceiver system operating from 10 to 35 GHz</t>
  </si>
  <si>
    <t>10.1109/TAP.2005.863375</t>
  </si>
  <si>
    <t>2-s2.0-32444441327</t>
  </si>
  <si>
    <t>ECS-0424454</t>
  </si>
  <si>
    <t>['technology pioneers', 'single antenna', 'rectangular spiral', 'quartz substrate', 'packaged onto', 'multiple lines', 'monolithically integrated', 'mems switches', 'first time', 'excellent performance', 'e .,', 'beam capability', 'antenna applications', '6 ghz', '10 ghz', '0002 ).']</t>
  </si>
  <si>
    <t>Circular polarization | Micro electro mechanical system (MEMS) antenna | Monolithic integration | PCB substrate | Quartz substrate | Radio frequency-micro electro mechanical system (RF-MEMS) capacitive series switch | Reconfigurable scan-beam | Smart antenna | Spiral antenna</t>
  </si>
  <si>
    <t>A fully integrated solution providing scan-beam capability with a single antenna is presented in this paper for the first time. The proposed system includes a reconfigurable rectangular spiral antenna with a set of micro electro mechanical system (MEMS) switches, which are monolithically integrated and packaged onto the same substrate. The system is based on a single-arm rectangular spiral antenna, capable of changing its radiation pattern using radio frequency-MEMS (RF-MEMS) switches. The rectangular spiral and RF-MEMS switches are monolithically integrated on a conventional microwave substrate printed circuit board (Œµr = 3.27 and tan Œ¥ = 0.004) and quartz substrate (Œµr= 3.78 and tan Œ¥ = 0.0002). The spiral is made out of multiple lines, which are interconnected by RF-MEMS switches strategically located along the spiral. On activating these switches, the spiral overall arm length is changed and consequently its radiation beam direction is changed. The two proposed antennas radiate right hand circular polarization (RHCP) and left hand circular polarization (LHCP) for printed circuit board and quartz substrate respectively. The gain of the two antennas varies between 3 ‚àº 6 dBi. They both satisfy the 3-dB axial ratio criterion at their operating frequency band, i.e., at 10 GHz and 6 GHz for the printed circuit board and the quartz substrate respectively. To the best of our knowledge, this is the first truly reconfigurable printed antenna design using MEMS devices as active elements integrated in the same low loss substrate. The excellent performance of the proposed system emphasizes the importance of being able to integrate MEMS switches into the same low loss substrate for antenna applications. This technology pioneers the design of arbitrarily shaped reconfigurable antennas including the design of reconfigurable antenna arrays. ¬© 2006 IEEE.</t>
  </si>
  <si>
    <t>455-463</t>
  </si>
  <si>
    <t>60007278;60007278;60007278;60007278</t>
  </si>
  <si>
    <t>7402016338;55716903200;57203774853;7003924393</t>
  </si>
  <si>
    <t>won Jung, Chang;Lee, Ming Jer;Li, G. P.;De Flaviis, Franco</t>
  </si>
  <si>
    <t>Irvine</t>
  </si>
  <si>
    <t>University of California, Irvine</t>
  </si>
  <si>
    <t>won Jung C.</t>
  </si>
  <si>
    <t>Reconfigurable scan-beam single-arm spiral antenna integrated with RF-MEMS switches</t>
  </si>
  <si>
    <t>10.1109/TAP.2005.863407</t>
  </si>
  <si>
    <t>2-s2.0-32444442237</t>
  </si>
  <si>
    <t>CityU</t>
  </si>
  <si>
    <t>['wireless communications', 'size minimization', 'return loss', 'radiation patterns', 'possible solution', 'packaging cover', 'noise amplifier', 'integrated successfully', 'fundamental mode', 'embedded cavity', 'dual functions', 'design methodology', 'active dra', '4 ghz']</t>
  </si>
  <si>
    <t>Active antennas | Aperture antennas | Dielectric resonator antennas (DRAs) | Microwave amplifiers | Resonance</t>
  </si>
  <si>
    <t>The dual functions of the rectangular hollow dielectric resonator antenna (DRA) as an antenna and a packaging cover are investigated. The design methodology is discussed, and the return loss, impedance, and radiation patterns for the fundamental mode are presented at 2.4 GHz, a popular frequency band for the WLAN and wireless communications. A low-noise amplifier is integrated successfully into the embedded cavity to form an active DRA, and the amplified radiation patterns are analyzed. The proposed DRA provides a possible solution to the size minimization of transceivers. ¬© 2006 IEEE.</t>
  </si>
  <si>
    <t>484-487</t>
  </si>
  <si>
    <t>24825036300;56415172000</t>
  </si>
  <si>
    <t>Lim, Eng Hock;Leung, Kwok Wa</t>
  </si>
  <si>
    <t>Lim E.</t>
  </si>
  <si>
    <t>Novel application of the hollow dielectric resonator antenna as a packaging cover</t>
  </si>
  <si>
    <t>10.1109/TAP.2005.863378</t>
  </si>
  <si>
    <t>2-s2.0-32444442879</t>
  </si>
  <si>
    <t>FIT-330200-2004-190</t>
  </si>
  <si>
    <t>['rapidly shrinking', 'radiation characteristics', 'novel internal', 'important challenge', 'antenna designers']</t>
  </si>
  <si>
    <t>Handset antennas | Multiband antennas | Small antennas</t>
  </si>
  <si>
    <t>The advent of new, multistandard mobile phone devices is an important challenge for antenna designers, as they have to implement integrated antennas with multiband operation within a volume that is rapidly shrinking. In the paper, research results concerning the input return loss, radiation characteristics and efficiency of novel internal, planar, multiband patch antennas are presented. ¬© 2006 IEEE.</t>
  </si>
  <si>
    <t>384-391</t>
  </si>
  <si>
    <t>60072505;60072505;60072505;60072505;60014907;60014907</t>
  </si>
  <si>
    <t>35608380600;6603195400;36781192800;7003872994;12241914400;7003359258</t>
  </si>
  <si>
    <t>Mart√≠nez-V√°zquez, Marta;Litschke, Oliver;Geissler, Matthias;Heberling, Dirk;Mart√≠nez-Gonz√°lez, Antonio M.;S√°nchez-Hern√°ndez, David</t>
  </si>
  <si>
    <t>Germany;Spain</t>
  </si>
  <si>
    <t>Kamp-Lintfort;Cartagena</t>
  </si>
  <si>
    <t>IMST GmbH;Universidad Politecnica de Cartagena</t>
  </si>
  <si>
    <t>60072505;60014907</t>
  </si>
  <si>
    <t>Mart√≠nez-V√°zquez M.</t>
  </si>
  <si>
    <t>Integrated planar multiband antennas for personal communication handsets</t>
  </si>
  <si>
    <t>10.1109/TAP.2005.863402</t>
  </si>
  <si>
    <t>2-s2.0-32444444468</t>
  </si>
  <si>
    <t>['small gaps', 'simulated values', 'radiation patterns', 'lower frequency', 'frequency shift', 'dipole bridged', 'coplanar stripline', 'compare well', 'centre feed', 'antenna resonates', 'also presented']</t>
  </si>
  <si>
    <t>Dipole antenna | Frequency control | Optical switches | Silicon</t>
  </si>
  <si>
    <t>A design for an optically reconfigurable printed dipole antenna is presented. A wideband coplanar waveguide (CPW) to coplanar stripline (CPS) transition is used to feed the balanced printed dipole. Two silicon photo switches are placed on small gaps in both dipole arms equidistant from the centre feed. Light from two infrared laser diodes channelled through fiber optic cables is applied to the switches. With the gaps in the dipole bridged, the antenna resonates at a lower frequency. Measured return loss results that compare well to the simulated values are also presented, showing a frequency shift of nearly 40%. The change in bore-sight gain along with radiation patterns are also presented. Activating each switch individually results in a near 50¬∞ shift in beam nulls.¬© 2006 IEEE.</t>
  </si>
  <si>
    <t>449-454</t>
  </si>
  <si>
    <t>60000891;60000891;60000891</t>
  </si>
  <si>
    <t>12242052200;12241857300;35562114200</t>
  </si>
  <si>
    <t>Panagamuwa, Chinthana J.;Chauraya, Alford;Vardaxoglou, J. C.</t>
  </si>
  <si>
    <t>Loughborough</t>
  </si>
  <si>
    <t>Loughborough University</t>
  </si>
  <si>
    <t>Panagamuwa C.</t>
  </si>
  <si>
    <t>Frequency and beam reconfigurable antenna using photoconducting switches</t>
  </si>
  <si>
    <t>10.1109/TAP.2005.863393</t>
  </si>
  <si>
    <t>2-s2.0-32444444702</t>
  </si>
  <si>
    <t>Comisi√≥n Interministerial de Ciencia y Tecnolog√≠a</t>
  </si>
  <si>
    <t>TEC2005-06923-C03-01</t>
  </si>
  <si>
    <t>CICYT</t>
  </si>
  <si>
    <t>['subwavelength aperture', 'rear part', 'optical wavelengths', 'new concept', 'low profile', 'enhanced transmission', 'corrugated structure', 'apertures etched']</t>
  </si>
  <si>
    <t>Double-periodic corrugated plate | Dual-band | Subwavelength aperture | Very low profile feeder</t>
  </si>
  <si>
    <t>A dual-operating-band planar horn antenna having very low profile is presented in this paper. By opening a subwavelength aperture into a corrugated conducting plate, good return losses and a narrow radiated beam in each of the two desired operating frequency bands can be measured. This behavior is very similar to that observed in optical wavelengths where enhanced transmission was measured through apertures etched in metallic corrugated plates. Here, the double-corrugated structure has been scaled into the microwave frequency range and the excitation has been done by a conventional closed metallic waveguide placed in the rear part of the structure. In this way, a new concept of a very low profile feeder is proposed with potential wireless applications. ¬© 2006 IEEE.</t>
  </si>
  <si>
    <t>340-350</t>
  </si>
  <si>
    <t>60033019;60110404;60110404;60110404;60110404;60033019;60033019</t>
  </si>
  <si>
    <t>56238519400;56628578600;7004284965;11838793300;24766658300;24467846500;55665593000</t>
  </si>
  <si>
    <t>Diaz, Miguel Beruete;Campillo, I.;Dolado, J. S.;Rodr√≠guez-Seco, J. E.;Perea, E.;Falcone, Francisco;Ayza, Mario Sorolla</t>
  </si>
  <si>
    <t>Donostia-San Sebastian;Pamplona</t>
  </si>
  <si>
    <t>TECNALIA;Universidad P√∫blica de Navarra</t>
  </si>
  <si>
    <t>60110404;60033019</t>
  </si>
  <si>
    <t>Diaz M.</t>
  </si>
  <si>
    <t>Dual-band low-profile corrugated feeder antenna</t>
  </si>
  <si>
    <t>10.1109/TAP.2005.863380</t>
  </si>
  <si>
    <t>2-s2.0-32444447227</t>
  </si>
  <si>
    <t>['total bandwidth', 'sparse subarrays', 'sparse architectures', 'patches antennas', 'narrow beamwidth', 'mutual coupling', 'lobes region', 'jointly cover', 'individual radiator', 'fractional bandwidth', 'elementary radiators', 'designed using', 'consistent strategy', 'combinatorial method', 'coaxial feeding', 'antenna system', 'accurately evaluated', 'acceptable behavior']</t>
  </si>
  <si>
    <t>Mode-matching methods | Shared aperture | Sparse array antennas</t>
  </si>
  <si>
    <t>A consistent strategy for the design of finite array antennas consisting of differently sized radiating elements is discussed. In view of increasing the total bandwidth of the antenna system, while maintaining a low mutual coupling between the elementary radiators, sparse subarrays, operating at adjacent frequency ranges, are interleaved on a common (shared) aperture. The sparse architectures are designed using a combinatorial method that ensures an acceptable behavior in the side-lobes region in conjunction with a narrow beamwidth. The effect of the mutual coupling between identical and differently sized elements is accurately evaluated and is accounted for in predicting the performance of each individual radiator. The concept is illustrated by designing a shared aperture antenna consisting of two interwoven subarrays that jointly cover a fractional bandwidth of 14% in the X-band. Cavity-backed, stacked-patches antennas with coaxial feeding are used as elementary radiators. ¬© 2006 IEEE.</t>
  </si>
  <si>
    <t>376-383</t>
  </si>
  <si>
    <t>60006288;60006288;60006288</t>
  </si>
  <si>
    <t>8403467000;7003732736;35563466100</t>
  </si>
  <si>
    <t>Coman, Cristian I.;Lager, Ioan E.;Ligthart, Leo P.</t>
  </si>
  <si>
    <t>Delft</t>
  </si>
  <si>
    <t>Delft University of Technology</t>
  </si>
  <si>
    <t>Coman C.</t>
  </si>
  <si>
    <t>The design of shared aperture antennas consisting of differently sized elements</t>
  </si>
  <si>
    <t>10.1109/TAP.2005.863382</t>
  </si>
  <si>
    <t>2-s2.0-32444447978</t>
  </si>
  <si>
    <t>['zenneck theory', 'tsp pulse', 'tsp ).', 'thz pulse', 'sheet using', 'output end', 'metal surface', 'metal parallel', 'experimental study', 'curved sheet', 'commonly denoted', 'associated free', 'aluminum sheet']</t>
  </si>
  <si>
    <t>We present an experimental study of the propagation of the THz Zenneck surface wave on an aluminum sheet, now more commonly denoted as the THz surface plasmon (TSP). Here, the TSP pulse is generated by coupling the THz pulse from a metal parallel-plate waveguide onto the aluminum sheet; the propagated TSP pulse is detected at the output end of the sheet using a standard photoconductive dipole antenna. We separate the associated free-space THz pulse from the TSP pulse using a curved sheet. The observed weakly guided TSP propagation has the expected low group velocity dispersion, but also has anomalously high attenuation and much tighter binding to the metal surface than predicted by Zenneck theory. ¬© 2006 American Institute of Physics.</t>
  </si>
  <si>
    <t>60006514-60013361;60006514</t>
  </si>
  <si>
    <t>7003831458;7005233382</t>
  </si>
  <si>
    <t>Jeon, Tae In;Grischkowsky, D.</t>
  </si>
  <si>
    <t>Busan;Stillwater</t>
  </si>
  <si>
    <t>Korea Maritime and Ocean University;Oklahoma State University</t>
  </si>
  <si>
    <t>60013361;60006514</t>
  </si>
  <si>
    <t>Jeon T.I.</t>
  </si>
  <si>
    <t>THz Zenneck surface wave (THz surface plasmon) propagation on a metal sheet</t>
  </si>
  <si>
    <t>10.1063/1.2171488</t>
  </si>
  <si>
    <t>2-s2.0-32444448190</t>
  </si>
  <si>
    <t>DSO National Laboratories - Singapore</t>
  </si>
  <si>
    <t>DSO</t>
  </si>
  <si>
    <t>['wideband performance', 'similar geometries', 'predicted effect', 'predicted ).', 'optimization involving', 'moments techniques', 'input impedance', 'infinite arrays', 'important role', 'free cases', 'dielectric substrate', 'design parameters', 'bandwidth considerably', 'array performance', 'array environment', 'also included']</t>
  </si>
  <si>
    <t>Infinite array | Simulator | Tapered slot antenna (TSA) | Vivaldi | Waveguide</t>
  </si>
  <si>
    <t>The effect of dielectric substrate on the performance of infinite arrays of single-polarized Vivaldi antennas is studied by computing the input impedance of an antenna in an array environment by using full wave method of moments techniques. It is found that dielectric permittivity plays an important role in the wideband performance of such arrays, and comparison with dielectric-free cases for similar geometries is also included to bring out the impact of the substrate. In particular, increasing dielectric permittivity improves the bandwidth considerably (bandwidth up to 10:1 is predicted). The parametric variation due to permittivity is presented in detail, and optimization involving other design parameters is discussed. Results from a parallel plate waveguide simulator technique employed to assess and compare the array performance of Vivaldi with different dielectric permittivities qualitatively support the predicted effect of dielectric substrate. ¬© 2006 IEEE.</t>
  </si>
  <si>
    <t>351-358</t>
  </si>
  <si>
    <t>60014313;60014313</t>
  </si>
  <si>
    <t>12241742400;7006791463</t>
  </si>
  <si>
    <t>Kasturi, Sreenivas;Schaubert, Daniel H.</t>
  </si>
  <si>
    <t>Amherst MA</t>
  </si>
  <si>
    <t>University of Massachusetts Amherst</t>
  </si>
  <si>
    <t>Kasturi S.</t>
  </si>
  <si>
    <t>Effect of dielectric permittivity on infinite arrays of single-polarized vivaldi antennas</t>
  </si>
  <si>
    <t>10.1109/TAP.2005.863374</t>
  </si>
  <si>
    <t>2-s2.0-32444448599</t>
  </si>
  <si>
    <t>['slot antenna', 'single varactor', 'significantly different', 'second resonances', 'resonant frequencies', 'polarization levels', 'new technique', 'lumped capacitor', 'low cross', 'frequency ratio', 'fabricated using', 'designing dual', 'capacitance results', 'capacitance range', 'band antenna', '2 pf']</t>
  </si>
  <si>
    <t>A new technique for designing dual-band reconfigurable slot antennas is introduced. The technique is based on loading a slot antenna with a lumped capacitor (or varactor) at a certain location along the slot. Given a fixed capacitor location along the slot, decreasing the capacitance results in increasing the first and second resonant frequencies of the slot antenna. However, the changes in the resonant frequencies are significantly different for the first and second resonances and, hence, a dual-band antenna with considerable frequency ratio tuning range can be obtained. Based on this technique, an electronically tunable dual-band antenna with a frequency ratio in the range of 1.2-1.65 is designed and fabricated using a single varactor with a capacitance range of 0.5-2.2 pF. The antenna has similar radiation patterns with low cross-polarization levels at both bands and across the entire tunable frequency range. ¬© 2006 IEEE.</t>
  </si>
  <si>
    <t>401-408</t>
  </si>
  <si>
    <t>A varactor-tuned dual-band slot antenna</t>
  </si>
  <si>
    <t>10.1109/TAP.2005.863373</t>
  </si>
  <si>
    <t>2-s2.0-32444448735</t>
  </si>
  <si>
    <t>['return loss', 'near future', 'main reflector', 'including mismatch', 'feed gives', 'eleven antenna', 'decade bandwidth', 'calculated results', 'basic configuration', 'aperture efficiency', 'also believe', '53 ¬∞', '5 db']</t>
  </si>
  <si>
    <t>Log-periodic antenna | Multifunction | Reflector antenna feed | Square kilometer array (SKA) | Ultrawide-band (UWB)</t>
  </si>
  <si>
    <t>A novel dual polarized ultrawide-band (UWB) feed with a decade bandwidth is presented for use in both single and dual reflector antennas. The feed has nearly constant beam width and 11 dBi directivity over at least a decade bandwidth. The feed gives an aperture efficiency of the reflector of 66% or better over a decade bandwidth when the subtended angle toward the sub or main reflector is about 53¬∞ and an overall efficiency better than 47% including mismatch. The return loss is better than 5 dB over a decade bandwidth. The calculated results have been verified with measurements on a linearly polarized lab model. The feed has no balun as it is intended to be integrated with an active 180¬∞ balun and receiver. The feed is referred to as the Eleven antenna because its basic configuration is two parallel dipoles 0.5 wavelengths apart and because it can be used over more than a decade bandwidth with 11 dBi directivity. We also believe that 11 dB return loss is achievable in the near future. ¬© 2006 IEEE.</t>
  </si>
  <si>
    <t>368-375</t>
  </si>
  <si>
    <t>60000990;60000990;60031581</t>
  </si>
  <si>
    <t>7202140869;7101988263;7005474386</t>
  </si>
  <si>
    <t>Olsson, Rikard;Kildal, Per Simon;Weinreb, Sander</t>
  </si>
  <si>
    <t>Pasadena;Gothenburg</t>
  </si>
  <si>
    <t>California Institute of Technology;Chalmers University of Technology</t>
  </si>
  <si>
    <t>60031581;60000990</t>
  </si>
  <si>
    <t>Olsson R.</t>
  </si>
  <si>
    <t>The eleven antenna: A compact low-profile decade bandwidth dual polarized feed for reflector antennas</t>
  </si>
  <si>
    <t>10.1109/TAP.2005.863392</t>
  </si>
  <si>
    <t>2-s2.0-32444449282</t>
  </si>
  <si>
    <t>W911NF-04-1-0206</t>
  </si>
  <si>
    <t>['thereby changing', 'return loss', 'radiation pattern', 'plane defined', 'planar antenna', 'pin diodes', 'paper presents', 'opposite side', 'one side', 'matching network', 'matching circuit', 'impedance match', 'good agreement', 'duroid substrate', 'direction defined', 'central frequency', 'asa ).', 'also used', 'also designed', '8 ghz', '4 ghz']</t>
  </si>
  <si>
    <t>Annular slot antenna (ASA) | Frequency reconfigurability | Pin diode | Reconfigurable antenna | Reconfigurable radiation pattern | Slot antenna</t>
  </si>
  <si>
    <t>This paper presents the use of pin diodes to reconfigure the impedance match and modify the radiation pattern of an annular slot antenna (ASA). The planar antenna is fabricated on one side of a Duroid substrate and the microstrip feeding line with the matching network is fabricated on the opposite side of the board. The central frequency is 5.8 GHz and, by reconfiguring the matching circuit, the antenna was also designed to operate at 5.2 and 6.4 GHz. Pin diodes are also used to short the ASA in preselected positions along the circumference, thereby changing the direction of the null in the plane defined by the circular slot changes. As a proof of concept, two pin diodes are placed 45¬∞ on both sides of the feeding line along the ASA and the direction of the null is shown to align with the direction defined by the circular slot center and the diode. Consequently, a design that is reconfigurable in both frequency and radiation pattern is accomplished. Return loss and radiation pattern measurements and simulations are presented, which are in very good agreement. ¬© 2006 IEEE.</t>
  </si>
  <si>
    <t>439-448</t>
  </si>
  <si>
    <t>60019647;60019647;60019647;60019647;60019647;60026717;60019647;60019647</t>
  </si>
  <si>
    <t>12241678300;9233396800;8731700000;12242424800;55461840100;7005853434;7004223794;7003916876</t>
  </si>
  <si>
    <t>Nikolaou, Symeon;Bairavasubramanian, Ramanan;Lugo, Cesar;Carrasquillo, Ileana;Thompson, Dane C.;Ponchak, George E.;Papapolymerou, John;Tentzeris, Manos M.</t>
  </si>
  <si>
    <t>Cleveland;Atlanta</t>
  </si>
  <si>
    <t>NASA Glenn Research Center;Georgia Institute of Technology</t>
  </si>
  <si>
    <t>60026717;60019647</t>
  </si>
  <si>
    <t>Nikolaou S.</t>
  </si>
  <si>
    <t>Pattern and frequency reconfigurable annular slot antenna using pin diodes</t>
  </si>
  <si>
    <t>10.1109/TAP.2005.863398</t>
  </si>
  <si>
    <t>2-s2.0-32444449724</t>
  </si>
  <si>
    <t>['wider without', 'various short', 'unique topology', 'symmetrical couples', 'slot arms', 'radiator comprises', 'radiation pattern', 'precise prototyping', 'polarisation purity', 'otherwise narrow', 'one pair', 'novel radiator', 'main slot', 'least 30', 'layer configured', 'dielectric substrate', 'convoluted counterclockwise', 'convoluted clockwise', 'basic element', 'authors present', 'another pair', 'accurate experiments']</t>
  </si>
  <si>
    <t>The authors present a novel radiator as a basic element of electrically small planar antennas for various short-range wireless applications. The proposed radiator takes advantage of its unique topology in order to improve a bandwidth of otherwise narrow-band conventional antennas. The radiator comprises a thin metal layer preferably formed on a surface of the dielectric substrate, and a slot pattern within that layer configured with four convoluted slot arms terminating a main slot at each end. One pair of terminating slot arms is convoluted clockwise while another pair is convoluted counterclockwise. The combination of clockwise and counterclockwise convoluted slot arms provides the termination with unique electromagnetic features. The slot arms are further formed as mirror-symmetrical couples with respect to the main slot line. The rigorous theoretical analysis is validated by precise prototyping and accurate experiments with UHF microstrip fed antennas. The bandwidth of the antenna with the proposed radiator becomes at least 30% wider without any affect on radiation pattern, gain, and polarisation purity. It is shown that improvement in the bandwidth has been achieved exclusively owing to the refined slot pattern.</t>
  </si>
  <si>
    <t>IEE Proceedings: Microwaves, Antennas and Propagation</t>
  </si>
  <si>
    <t>60010484;60010484;60010484</t>
  </si>
  <si>
    <t>6602136447;36065720100;15923154700</t>
  </si>
  <si>
    <t>Tikhov, Y.;Kim, Y.;Min, Y. H.</t>
  </si>
  <si>
    <t>Samsung Group</t>
  </si>
  <si>
    <t>Tikhov Y.</t>
  </si>
  <si>
    <t>Planar radiator with refined slot pattern for electrically small antennas</t>
  </si>
  <si>
    <t>10.1049/ip-map:20050064</t>
  </si>
  <si>
    <t>2-s2.0-32544432067</t>
  </si>
  <si>
    <t>['selective transmission', 'selected modes', 'particular embodiment', 'paper describes', 'new approach', 'mode degeneracy', 'human patient', 'excited simultaneously', 'established antenna', 'electromagnetic energy', 'dielectric medium', 'defined volume', 'defined location']</t>
  </si>
  <si>
    <t>The paper describes a new approach to the selective transmission of electromagnetic energy into a well-defined volume of a dielectric medium, to produce very localised heating within the medium. The concept is based on mode degeneracy in high-order-mode microwave cavities, and constructive field enhancement when several carefully selected degenerate modes are excited simultaneously. A particular embodiment of the cavity system might be a noninvasive hyperthermia procedure designed to raise the temperature of isolated, well-defined, tumours in a human patient or an animal, to eradicate cancer cells in a defined location. Theoretical results based on constructive interference processes for selected modes, which find their basis in well-established antenna-array pattern formulations, are presented.</t>
  </si>
  <si>
    <t>75-82</t>
  </si>
  <si>
    <t>60019656;60019656</t>
  </si>
  <si>
    <t>7007049394;12242741000</t>
  </si>
  <si>
    <t>Sangster, A. J.;Sinclair, K. I.</t>
  </si>
  <si>
    <t>Heriot-Watt University</t>
  </si>
  <si>
    <t>Sangster A.</t>
  </si>
  <si>
    <t>Multimode degenerate mode cavity for microwave hyperthermia treatment</t>
  </si>
  <si>
    <t>10.1049/ip-map:20050137</t>
  </si>
  <si>
    <t>2-s2.0-32544434944</t>
  </si>
  <si>
    <t>['wireless communications', 'various numbers', 'ultra wide', 'timing jitter', 'theoretical analysis', 'strong immunity', 'spectral efficiency', 'several types', 'results revealed', 'receive antennas', 'practical ways', 'orthogonal pulses', 'multipath diversity', 'channel scenarios', 'appealing features']</t>
  </si>
  <si>
    <t>Ultra wide-band (UWB) systems have recently attracted much research interest owing to their appealing features in short-range mobile communications. These features include high data rates, low power consumption, multiple access communications, and precise positioning capabilities. Space-time coding techniques, such as the block coding scheme or the trellis coding scheme, are known to be simple and practical ways to increase both the spectral efficiency and the capacity in wireless communications. So far, few contributions have looked over multiple-inputs-multiple-outputs UWB systems. In the paper, a method to adapt the space-time block coding technique to single band UWB signalling is proposed. A space-time block codec, based on orthogonal pulses to achieve spatial diversity and collect the multipath diversity is developed. A theoretical analysis is conducted to enlighten the performance enhancements provided by the proposed scheme compared to the classic single link scheme. Simulations support analysis, for various numbers of transmit and receive antennas, several types of channel scenarios, and different detection techniques. In a typical studied UWB environment, the results revealed that the proposed scheme improves the bit error rate performances compared to those of a single link scheme and it provides a strong immunity against timing jitter.</t>
  </si>
  <si>
    <t>127-135</t>
  </si>
  <si>
    <t>IEE Proceedings: Communications</t>
  </si>
  <si>
    <t>60011520;60011520;60011520</t>
  </si>
  <si>
    <t>6603646222;6701474999;55663709900</t>
  </si>
  <si>
    <t>H√©liot, F.;Ghavami, M.;Nakhai, M. R.</t>
  </si>
  <si>
    <t>King's College London</t>
  </si>
  <si>
    <t>H√©liot F.</t>
  </si>
  <si>
    <t>Design and performance analysis of a space-time block coding scheme for single band UWB</t>
  </si>
  <si>
    <t>10.1049/ip-com:20050081</t>
  </si>
  <si>
    <t>2-s2.0-32544436416</t>
  </si>
  <si>
    <t>['‚ äô', '‚ àº320', '‚ àº0', 'œ ±', 'œ ¥', 'various tracers', 'surface density', 'study high', 'stellar imf', 'sest antenna', 'precluster cores', 'power law', 'potential prestellar', 'physical properties', 'ongoing effort', 'msx emitters', 'msx counterpart', 'millimeter wavelengths', 'median values', 'mean value', 'mean clump', 'masses 10', 'mass spectrum', 'mass ratio', 'mass function', 'linear size', 'law dn', 'h2 density', 'gas observations', 'either diffuse', 'difference could', 'complex morphologies', 'better fitted', 'best fitted', '93 high', '8 regions', '5 pc', '4 pc', '30 ¬∞,', '30 k']</t>
  </si>
  <si>
    <t>Infrared: ISM | ISM: clouds | Radio continuum: ISM | Stars: Circumstellar matter | Stars: formation</t>
  </si>
  <si>
    <t>In an ongoing effort to identify and study high-mass protostellar candidates we have observed in various tracers a sample of 235 sources selected from the IRAS Point Source Catalog, mostly with Œ¥ &lt; -30¬∞, with the SEST antenna at millimeter wavelengths. The sample contains 142 Low sources and 93 High, which are believed to be in different evolutionary stages. Both sub-samples have been studied in detail by comparing their physical properties and morphologies. Massive dust clumps have been detected in all but 8 regions, with usually more than one clump per region. The dust emission shows a variety of complex morphologies, sometimes with multiple clumps forming filaments or clusters. The mean clump has a linear size of ‚àº0.5 pc, a mass of ‚àº320 M‚äô for a dust temperature Td = 30 K, an H2 density of 9.5 √ó 105 cm-3, and a surface density of 0.4 g cm-2. The median values are 0.4 pc, 102 M‚äô, 4 √ó 104 cm-3, and 0.14 g cm-2, respectively. The mean value of the luminosity-to-mass ratio, L/M ‚âÉ 99 L‚äô/M‚äô, suggests that the sources are in a young, pre-ultracompact HII phase. We have compared the millimeter continuum maps with images of the mid-IR MSX emission, and have discovered 95 massive millimeter clumps non-MSX emitters, either diffuse or point-like, that are potential prestellar or precluster cores. The physical properties of these clumps are similar to those of the others, apart from the mass that is ‚àº3 times lower than for clumps with MSX counterpart. Such a difference could be due to the potential prestellar clumps having a lower dust temperature. The mass spectrum of the clumps with masses above M ‚àº 100 M‚äô is best fitted with a power-law dN/dM ‚àù M-Œ± with Œ± = 2.1, consistent with the Salpeter (1955) stellar IMF, with Œ± = 2.35. On the other hand, the mass function of clumps with masses 10 M‚äô ‚â≤ M ‚â≤ 120 M‚äô is better fitted with a power law of slope Œ± = 1.5, more consistent with the mass function of molecular clouds derived from gas observations. ¬© ESO 2006.</t>
  </si>
  <si>
    <t>221-233</t>
  </si>
  <si>
    <t>60021729-60001576;60083354;60021729;60021729;60082962;60021729;60082962</t>
  </si>
  <si>
    <t>7005093128;7202110225;55143704200;8297809500;55909998000;35461328600;8898983400</t>
  </si>
  <si>
    <t>Beltr√°n, M. T.;Brand, J.;Cesaroni, R.;Fontani, F.;Pezzuto, S.;Testi, L.;Molinari, S.</t>
  </si>
  <si>
    <t>Italy;Italy;Italy;Spain</t>
  </si>
  <si>
    <t>Bologna;Rome;Florence;Barcelona</t>
  </si>
  <si>
    <t>INAF Istituto di Astrofisica Spaziale e Fisica Cosmica, Bologna;Istituto di Fisica dello Spazio Interplanetario, Rome;Osservatorio Astrofisico Di Arcetri;Universitat de Barcelona</t>
  </si>
  <si>
    <t>60083354;60082962;60021729;60001576</t>
  </si>
  <si>
    <t>Beltr√°n M.</t>
  </si>
  <si>
    <t>Search for massive protostar candidates in the southern hemisphere: II. Dust continuum emission</t>
  </si>
  <si>
    <t>10.1051/0004-6361:20053999</t>
  </si>
  <si>
    <t>2-s2.0-32544439099</t>
  </si>
  <si>
    <t>['widescan performance', 'widescan ability', 'triangular lattice', 'square grid', 'receive modules', 'plane scan', 'numerical results', 'numerical model', 'notch elements', 'forming networks', 'finite dual', 'elevation planes', 'element pattern', 'design procedure', 'crate configuration', 'converged aep', 'authors present', 'array system', 'array size', 'array antenna']</t>
  </si>
  <si>
    <t>The authors present the modelling and design procedure for a finite dual-polarised notch phased-array antenna which has a triangular lattice to obtain a widescan ability in the azimuth and elevation planes. The array antenna has orthogonal linear polarisations for transmitting and receiving, and the triangular element grid is achieved by 45¬∞ rotation of a square grid of notch elements in egg-crate configuration. A numerical waveguide simulator for the H-plane scan is modelled to eliminate scan blindness in the H-plane. A numerical model for the finite dual-polarised notch array is built to investigate the convergence of the active-element pattern (AEP) and the effects of the grating lobe according to array size. To verify the numerical results, a wideband active phased-array system was fabricated which consists of a 10√ó12√ó2 notch array, 8√ó8 transmit/receive modules and beam-forming networks. The scan patterns measured by near-field measurement show good agreement with the converged AEP for the finite array model and have widescan performance in the azimuth and elevation planes.</t>
  </si>
  <si>
    <t>60068694;60068694;60027652</t>
  </si>
  <si>
    <t>57204796995;16310159800;7005482442</t>
  </si>
  <si>
    <t>So, J.;Kim, J.;Cheon, C.</t>
  </si>
  <si>
    <t>Daejeon;Seoul</t>
  </si>
  <si>
    <t>Agency for Defense Development;University of Seoul</t>
  </si>
  <si>
    <t>60068694;60027652</t>
  </si>
  <si>
    <t>So J.</t>
  </si>
  <si>
    <t>Modelling and design of a finite dual-polarised notch phased-array antenna</t>
  </si>
  <si>
    <t>10.1049/ip-map:20045184</t>
  </si>
  <si>
    <t>2-s2.0-32544442013</t>
  </si>
  <si>
    <t>['theoretical analysis', 'tag antennas', 'significant role', 'results presented', 'research work', 'reliable identification', 'operational optimisation', 'measured antennas', 'incoming field', 'identification range', 'ground plane', 'antenna shape']</t>
  </si>
  <si>
    <t>The authors analyse radar cross-section (RCS) for operational optimisation of radio frequency identification (RFID) systems. The research work is based on both theoretical analysis and scattering pattern measurements over tag antennas with four different loads. Furthermore, the influence of the tags' antenna ground plane size to their performance is analysed. Theoretically, short circuited tags scatter all the incoming field to their environment, while a perfectly matched antenna does not scatter at all. Furthermore, the antenna shape has a significant role in the total scattered RCS, while antenna mode RCS is under 1m2 for both measured antennas. In addition, as the dimension of the antenna's ground plane is increased, the maximum identification range with reliable identification is not increased; instead, only the maximum achievable identification range increases. The results presented are useful when optimising tag performance, and further identification range.</t>
  </si>
  <si>
    <t>60011170;60011170;60011170;60011170</t>
  </si>
  <si>
    <t>6701733600;6603393776;6603629386;6604053043</t>
  </si>
  <si>
    <t>Penttil√§, K.;Keskilammi, M.;Syd√§nheimo, L.;Kivikoski, M.</t>
  </si>
  <si>
    <t>Radar cross-section analysis for passive RFID systems</t>
  </si>
  <si>
    <t>10.1049/ip-map:20045183</t>
  </si>
  <si>
    <t>2-s2.0-32544443926</t>
  </si>
  <si>
    <t>['wideband characteristics', 'wideband antenna', 'unbalanced line', 'small size', 'radiation patterns', 'practical operation', 'latest handsets', 'ground plane', 'feed antennas', 'designed based', 'current distributions', 'coaxial cable', 'body effects', 'balanced structure', 'balanced effect', 'antenna characteristics', 'also expected']</t>
  </si>
  <si>
    <t>A folded loop antenna for handsets has already been introduced and shown as one of the balance-feed antennas for handsets, which is very effective at mitigating the antenna performance degradation owing to body effects. In order to meet the requirements for the latest handsets such as small size and wideband characteristics, a folded loop antenna is modified to have wider band characteristics. A folded loop antenna has a self-balanced structure so that the current on the ground plane (GP) can be reduced even though an antenna is fed by an unbalanced line such as coaxial cable. The antenna, which is introduced here, is also expected to maintain this effect. In the analysis, the electromagnetic simulator based on the method of moments (MoM) is used. Also design parameters, which are useful in practical operation, are found. An example of a wideband antenna, which has a self-balanced effect, is designed based on these parameters. In addition, antenna characteristics such as VSWR, the current distributions and the radiation patterns are shown. As a result, it has been confirmed that the antenna has wideband characteristics and a self-balanced effect.</t>
  </si>
  <si>
    <t>60004176;60004176;60014256</t>
  </si>
  <si>
    <t>35594986700;35595653100;7403304145</t>
  </si>
  <si>
    <t>Hayashida, S.;Morishita, H.;Fujimoto, K.</t>
  </si>
  <si>
    <t>Tsukuba;Yokosuka</t>
  </si>
  <si>
    <t>University of Tsukuba;National Defense Academy of Japan</t>
  </si>
  <si>
    <t>60014256;60004176</t>
  </si>
  <si>
    <t>Hayashida S.</t>
  </si>
  <si>
    <t>Self-balanced wideband folded loop antenna</t>
  </si>
  <si>
    <t>10.1049/ip-map:20045152</t>
  </si>
  <si>
    <t>2-s2.0-32544444586</t>
  </si>
  <si>
    <t>['two equal', 'travelling wave', 'shows graphically', 'radially outward', 'protrusion inside', 'pins within', 'mutual resistance', 'known expressions', 'feeding pins', 'feed network', 'coupling coefficients', 'array antenna']</t>
  </si>
  <si>
    <t>An efficient design procedure for a radial waveguide feed network for an array antenna, whose radiating elements are pin-fed, is presented. A model of the feed network is considered and relevant design parameters are expressed by simple analytic terms. To facilitate the design of the feed, a useful coupling chart for a pin-loaded radial waveguide is suggested. It shows graphically the dependence of the coupling coefficients between the radially outward-travelling wave and the feeding pins on the length of their protrusion inside the waveguide. To render the model more realistic, the mutual coupling occurring between the pins within the waveguide is not neglected. Instead, it is taken into account by use of the known expressions for the mutual resistance and reactance between two equal-length and side-by-side parallel monopoles. Results are verified by experimental data available in the literature.</t>
  </si>
  <si>
    <t>38-42</t>
  </si>
  <si>
    <t>60022403;60022403</t>
  </si>
  <si>
    <t>6602802826;7005691179</t>
  </si>
  <si>
    <t>Pazin, L.;Leviatan, Y.</t>
  </si>
  <si>
    <t>Israel</t>
  </si>
  <si>
    <t>Haifa</t>
  </si>
  <si>
    <t>Technion - Israel Institute of Technology</t>
  </si>
  <si>
    <t>Pazin L.</t>
  </si>
  <si>
    <t>Design of a radial waveguide feed network for a pin-fed array antenna</t>
  </si>
  <si>
    <t>10.1049/ip-map:20050066</t>
  </si>
  <si>
    <t>2-s2.0-32544445236</t>
  </si>
  <si>
    <t>['various antennas', 'two types', 'two parts', 'tuning set', 'tuned keenan', 'significant improvement', 'results show', 'prediction accuracy', 'plan construction', 'motley model', 'modern purpose', 'measured data', 'indoor measurement', 'house built', 'evaluation set', 'data used', 'based prediction', 'based model', '1800mhz collected']</t>
  </si>
  <si>
    <t>An accuracy evaluation analysis of in-building path loss prediction models is presented, comparing the performance of measurement-based prediction against traditional indoor radio propagation models, such as Keenan-Motley, tuned with measurements. The analysis was conducted using extensive walk test data from various antennas at 1800MHz collected in two types of buildings: an old Victorian manor-house built from brick and a modern purpose-built office building with open-plan construction. The measured data were split into two parts: a tuning set and an evaluation set, such that the data used to run the measurement-based prediction were excluded from the data used for the accuracy evaluation analysis. The results show a significant improvement in the prediction accuracy for the indoor measurement-based model over the tuned Keenan-Motley model.</t>
  </si>
  <si>
    <t>67-74</t>
  </si>
  <si>
    <t>60115219;100548669;100548669;100548669</t>
  </si>
  <si>
    <t>17345124000;7801342303;14632395800;7202876045</t>
  </si>
  <si>
    <t>Arag√≥n-Zavala, A.;Belloul, B.;Nikolopoulos, V.;Saunders, S. R.</t>
  </si>
  <si>
    <t>Mexico;United Kingdom</t>
  </si>
  <si>
    <t>Queretaro;Horsham</t>
  </si>
  <si>
    <t>Tecnol√≥gico de Monterrey, Quer√©taro;Cellular Design Services Ltd.</t>
  </si>
  <si>
    <t>60115219;100548669</t>
  </si>
  <si>
    <t>Arag√≥n-Zavala A.</t>
  </si>
  <si>
    <t>Accuracy evaluation analysis for indoor measurement-based radio-wave-propagation predictions</t>
  </si>
  <si>
    <t>10.1049/ip-map:20045131</t>
  </si>
  <si>
    <t>2-s2.0-32544447381</t>
  </si>
  <si>
    <t>['waveguide openings', 'theoretical results', 'special care', 'radiation patterns', 'mutual coupling', 'modal solution', 'measured values', 'large radii', 'large number', 'integration contour', 'input admittance', 'fourier series', 'carefully selected', 'axially separated', 'asymptotic formulas', 'analysis method']</t>
  </si>
  <si>
    <t>An analysis of an array of rectangular waveguide openings in a circular cylindrical groundplane covered with a radome is presented. The analysis method is based on the modal solution, i.e. on the superposition of one-dimensional spectral solutions, and on the method of moments. The modal approach requires the summation of a large number of terms in the Fourier series for structures with large radii. Furthermore, highly oscillating integrals occur when the waveguide openings are axially separated. Both problems are treated with special care: asymptotic formulas are used for calculating the Green's functions, and the integration contour for calculating the inverse Fourier transformation is carefully selected. Measurements on an 18√ó3 waveguide array on a circular cylindrical structure covered with a radome have been used for verification of the theoretical results. The effect of an airgap between the waveguide openings and the radome is discussed. The agreement between calculated and measured values of mutual coupling, input admittance and radiation patterns is very good.</t>
  </si>
  <si>
    <t>29-37</t>
  </si>
  <si>
    <t>60159855-60000990;60024411;60000990-60002014</t>
  </si>
  <si>
    <t>7003852951;6601949489;7006000195</t>
  </si>
  <si>
    <t>Sipus, Z.;Lanne, M.;Josefsson, L.</t>
  </si>
  <si>
    <t>Croatia;Sweden;Sweden;Sweden</t>
  </si>
  <si>
    <t>Zagreb;Molndal;Stockholm;Gothenburg</t>
  </si>
  <si>
    <t>University of Zagreb, Faculty of Electrical Engineering and Computing;Ericsson Microwave Systems AB;The Royal Institute of Technology (KTH);Chalmers University of Technology</t>
  </si>
  <si>
    <t>60159855;60024411;60002014;60000990</t>
  </si>
  <si>
    <t>Sipus Z.</t>
  </si>
  <si>
    <t>Moment method analysis of circular cylindrical array of waveguide elements covered with a multilayer radome</t>
  </si>
  <si>
    <t>10.1049/ip-map:20045067</t>
  </si>
  <si>
    <t>2-s2.0-32544447721</t>
  </si>
  <si>
    <t>['uwb signal', 'ultra wideband', 'traditional approaches', 'significant variation', 'severely limited', 'power radiated', 'modelled separately', 'lowest frequency', 'joint dispersion', 'highly sensitive', 'former experiencing', 'fold increase', 'established experimentally', 'equatorial plane', 'distortion caused', 'communications link', 'careful orientation', 'antennas jointly', 'antenna designs', 'antenna characterisation', 'angular disposition', 'angular dispersion', '6ghz ).', '10db bandwidth']</t>
  </si>
  <si>
    <t>In traditional approaches to antenna characterisation, spectral and angular dispersion are modelled separately. In the paper, the dependence of the power radiated from ultra wideband (UWB) antennas jointly on frequency and direction is established experimentally. It is demonstrated that both omni-directional and directional antennas typically exhibit higher directivity with frequency, with the former experiencing a seven-fold increase with respect to the lowest frequency in the FCC UWB frequency range (3.1-10.6GHz). The consequences of this behaviour are highlighted and the effect on the communications link is quantified. The effective available bandwidth of a system is found to be highly sensitive to the angular disposition of the antenna at each end of the link. It is shown that the bandwidth is severely limited in some directions, and careful orientation of the antennas is required to achieve full UWB operation for a range of antenna designs. The 10dB bandwidth of a vertically polarised UWB antenna can be as little as 2GHz in the equatorial plane when the joint dispersion is considered. The distortion caused to a UWB signal is investigated and significant variation in the radiated signal waveform with angle is demonstrated.</t>
  </si>
  <si>
    <t>99-106</t>
  </si>
  <si>
    <t>60026851;60026851;60026851</t>
  </si>
  <si>
    <t>23013048000;35449666300;7402089293</t>
  </si>
  <si>
    <t>Malik, W. Q.;Edwards, D. J.;Stevens, C. J.</t>
  </si>
  <si>
    <t>Oxford</t>
  </si>
  <si>
    <t>University of Oxford</t>
  </si>
  <si>
    <t>Malik W.</t>
  </si>
  <si>
    <t>Angular-spectral antenna effects in ultra-wideband communications links</t>
  </si>
  <si>
    <t>10.1049/ip-com:20050048</t>
  </si>
  <si>
    <t>2-s2.0-32544448975</t>
  </si>
  <si>
    <t>['wireless channels', 'upper bound', 'spatial correlation', 'orthogonal space', 'keyhole effects', 'input multiple', 'form expression', 'error rate', 'also presented']</t>
  </si>
  <si>
    <t>Both the spatial fading correlation and keyhole effects can reduce the performance of multiple-input multiple-output (MIMO) wireless channels. A comprehensive performance analysis of orthogonal space-time block codes with receive antenna selection in the presence of spatial correlation at the receiver and keyhole effects is presented. Assuming one best receive antenna that maximises the instantaneous received signal-to-noise is selected and using ordered statistics, a closed-form expression and an upper bound for the bit-error rate (BER) performance of spatially correlated MIMO channels are derived. The outage probability analysis for spatially correlated MIMO channels is also presented. Furthermore, an approximated BER performance formula for the keyhole MIMO channels is derived. Finally numerical results to verify the analysis are presented.</t>
  </si>
  <si>
    <t>15-20</t>
  </si>
  <si>
    <t>35328835800;7402896480</t>
  </si>
  <si>
    <t>Yang, L.;Qin, J.</t>
  </si>
  <si>
    <t>Performance of STBCs with antenna selection: Spatial correlation and keyhole effects</t>
  </si>
  <si>
    <t>10.1049/ip-com:20045332</t>
  </si>
  <si>
    <t>2-s2.0-32544449630</t>
  </si>
  <si>
    <t>['thus realising', 'thus causing', 'switching cases', 'spiral arm', 'radiation patterns', 'multipoint switching', 'ground conductor', 'difference time', 'current distribution', 'approximately 6', 'antenna arm', 'adaptive antenna', 'acceptable limit', '44 ¬∞)']</t>
  </si>
  <si>
    <t>A rectangular spiral antenna with switches is proposed for beam adaptive applications. The excitation of switches introduces variations in the current distribution on the antenna arm, thus causing the beam to steer. A switch is implemented as an element to short-circuit at a point on the spiral arm to the ground conductor (shorted spiral antenna). A shorted spiral configuration using four switches is analysed. For this configuration, both single- and multipoint switching are implemented. Sixteen possible switching cases are investigated. The radiation patterns are measured in the Satimo antenna test facility and numerically supported using the finite-difference time-domain (FDTD) method. Tilted (24¬∞&lt;Œ∏max&lt;44¬∞) and axial (5¬∞&lt;Œ∏max&lt;12¬∞) beams are obtained using various switching cases, thus realising an adaptive antenna. The gain, which is approximately 6.5dBi, stays uniform within ¬±1dB variation and the VSWR remains within an acceptable limit of 2 for the majority of the switching cases.</t>
  </si>
  <si>
    <t>13-18</t>
  </si>
  <si>
    <t>60001359;60001359;60030526</t>
  </si>
  <si>
    <t>56232129300;7004582770;7404449964</t>
  </si>
  <si>
    <t>Mehta, A.;Mirshekar-Syahkal, D.;Nakano, H.</t>
  </si>
  <si>
    <t>Japan;United Kingdom</t>
  </si>
  <si>
    <t>Tokyo;Colchester</t>
  </si>
  <si>
    <t>Hosei University;University of Essex</t>
  </si>
  <si>
    <t>60030526;60001359</t>
  </si>
  <si>
    <t>Mehta A.</t>
  </si>
  <si>
    <t>Beam adaptive single arm rectangular spiral antenna with switches</t>
  </si>
  <si>
    <t>10.1049/ip-map:20050045</t>
  </si>
  <si>
    <t>2-s2.0-32544449794</t>
  </si>
  <si>
    <t>['uwb body', 'trend towards', 'phase modulation', 'paper presents', 'modelling owing', 'mobile communications', 'measurement data', 'measured parameters', 'large scale', 'experimental investigation', 'designing efficient', 'delay analysis', 'communication channels', 'channel models', 'channel behaviour', 'centric networks', 'centric concept', 'body postures', 'body links', 'antenna orientations', 'analyses highlight', 'also used', 'also demonstrated']</t>
  </si>
  <si>
    <t>Given the trend towards a user-centric concept in mobile communications, body area networks have received increasing attention within the wireless personal area community. Researchers and designers have been investigating radio propagation characterisation and modelling owing to its importance in developing and designing efficient and reliable radio systems. The paper presents an experimental investigation of ultra-wideband (UWB) on-body radio propagation. Channel models with respect to large scale and delay analysis have been derived from measured parameters. Effects of different antenna types on channel behaviour are also demonstrated. Results and analyses highlight the consequences of changes in body postures and positions in addition to antenna orientations on the communication channels. Measurement data are also used in predicting the performance of potential UWB wireless systems and their applications in body-centric networks. It is indicated that bi-phase modulation for UWB body-centric networks performs better than pulse position modulation systems. The study also concludes that the use of hybrid antenna types for different on-body links will provide better system performance.</t>
  </si>
  <si>
    <t>107-114</t>
  </si>
  <si>
    <t>60022109;60022109;60022109;60022109;60019702</t>
  </si>
  <si>
    <t>22984162100;7201594095;57202119490;7005244140;57213425197</t>
  </si>
  <si>
    <t>Alomainy, A.;Hao, Y.;Hu, X.;Parini, C. G.;Hall, P. S.</t>
  </si>
  <si>
    <t>London;Birmingham</t>
  </si>
  <si>
    <t>Queen Mary University of London;University of Birmingham</t>
  </si>
  <si>
    <t>60022109;60019702</t>
  </si>
  <si>
    <t>Alomainy A.</t>
  </si>
  <si>
    <t>UWB on-body radio propagation and system modelling for wireless body-centric networks</t>
  </si>
  <si>
    <t>10.1049/ip-com:20050046</t>
  </si>
  <si>
    <t>2-s2.0-32544450307</t>
  </si>
  <si>
    <t>['transmitter antennas', 'standard mlse', 'reduced significantly', 'proposed algorithm', 'noise ratio', 'four transmitter', 'ddfse ),', 'computational complexity', 'ber performance']</t>
  </si>
  <si>
    <t>A new decision feedback maximum likelihood sequence estimation (DF-MLSE) scheme for spatially multiplexed MIMO frequency selective fading channel has been proposed. A single trellis processor is required in the proposed receiver instead of multiple NT parallel processors as required in existing low complexity receivers, where NT is the number of transmitter antennas. The bit error rate (BER) performance of the proposed algorithm is the same as standard MLSE, but the computational complexity has been reduced significantly. For a model MIMO system (four transmitter and four receiver antennas) the computational complexity has been reduced by 95% in comparison to standard MLSE exploiting the proposed detection algorithm. Unlike the decision feedback equaliser (DFE) and the delayed decision feedback sequence estimation (DDFSE), the proposed algorithm has no signal-to-noise ratio (SNR) penalty while achieving the same BER performance as standard MLSE.</t>
  </si>
  <si>
    <t>60028333;60028333;60028333</t>
  </si>
  <si>
    <t>12243521700;35577098300;7501393707</t>
  </si>
  <si>
    <t>Patwary, M. N.;Rapajic, P. B.;Choi, J.</t>
  </si>
  <si>
    <t>Patwary M.</t>
  </si>
  <si>
    <t>Decision feedback MLSE for spatially multiplexed MIMO frequency selective fading channel</t>
  </si>
  <si>
    <t>10.1049/ip-com:20050126</t>
  </si>
  <si>
    <t>2-s2.0-32544451438</t>
  </si>
  <si>
    <t>['successfully built', 'pull amplifiers', 'peak power', 'patch couplers', 'novel push', 'feed antennas', 'b push', 'authors present', 'added efficiency', '4db better']</t>
  </si>
  <si>
    <t>The authors present a novel push-pull amplifying array using quadruple antenna-patch couplers and dual-feed antennas. It exploits the advantages of both class-B push-pull amplifiers and active integrated antennas (AIAs), resulting in a high-efficiency, linear and yet compact design. A state-of-the-art heterojunction FET power amplifier of 50% peak power-added efficiency (PAE) is achieved at 10GHz. A three-element array prototype was successfully built, achieving a peak antenna gain of 19.6dBi. This is 5.7 and 10.4dB better than amplifying arrays using the antenna-patch coupler approach and the conventional parallel feeding network, respectively.</t>
  </si>
  <si>
    <t>60013983;60013983;60013983;60013983;60013983</t>
  </si>
  <si>
    <t>35789841400;7006506505;11839733400;7201986326;55511318500</t>
  </si>
  <si>
    <t>Chiu, L.;Yum, T. Y.;Chin, C. H.K.;Xue, Q.;Chan, C. H.</t>
  </si>
  <si>
    <t>Chiu L.</t>
  </si>
  <si>
    <t>High-efficiency class-B push-pull amplifying array for microwave transmitting front end</t>
  </si>
  <si>
    <t>10.1049/ip-map:20050089</t>
  </si>
  <si>
    <t>2-s2.0-32544453995</t>
  </si>
  <si>
    <t>['wave simulations', 'tested experimentally', 'subwavelength values', 'sidelobe level', 'ray analysis', 'qualitatively predict', 'prs ).', 'ground planes', 'employing mgps', 'antenna performance']</t>
  </si>
  <si>
    <t>Planar metamaterial surfaces with negative reflection phase values are proposed as ground planes in a high-gain resonant cavity antenna configuration. The antenna is formed by the metamaterial ground plane (MGP) and a superimposed metallodielectric electromagnetic band gap (MEBG) array that acts as a partially reflective surface (PRS). A single dipole positioned between the PRS and the ground is utilised as the excitation. Ray analysis is employed to describe the functioning of the antennas and to qualitatively predict the effect of the MGP on the antenna performance. By employing MGPs with negative reflection phase values, the planar antenna profile is reduced to subwavelength values (less than Œª/6) whilst maintaining high directivity. Full-wave simulations have been carried out with commercially available software (Microstripes‚Ñ¢). The effect of the finite PRS size on the antenna radiation performance (directivity and sidelobe level) is studied. A prototype has been fabricated and tested experimentally in order to validate the predictions.</t>
  </si>
  <si>
    <t>60000891;60000891;60000891;60000891</t>
  </si>
  <si>
    <t>12242917100;6602642495;57203026404;35562114200</t>
  </si>
  <si>
    <t>Wang, S.;Feresidis, A. P.;Goussetis, G.;Vardaxoglou, J. C.</t>
  </si>
  <si>
    <t>Wang S.</t>
  </si>
  <si>
    <t>High-gain subwavelength resonant cavity antennas based on metamaterial ground planes</t>
  </si>
  <si>
    <t>10.1049/ip-map:20050090</t>
  </si>
  <si>
    <t>2-s2.0-32544459889</t>
  </si>
  <si>
    <t>['standard terminology', 'serial array', 'remaining parallel', 'precession œà', 'pan œà', 'movable axis', 'kinematic constraint', 'horizontal plane', 'fixed vertically', 'fixed servomotor', 'first axis', 'euler angles', 'dof wrist', 'controlled independently', 'body motion', 'also referred']</t>
  </si>
  <si>
    <t>Orientation manipulators | Parallel mechanism | Type synthesis | Uncoupled motion | Wrist</t>
  </si>
  <si>
    <t>Using algebraic properties of displacement (or rigid-body motion) subsets, the paper introduces new two-degree-of-freedom (2-DOF) nonoverconstrained orientation mechanisms. The angles of pan and tilt are also referred to as the angles of precession œà and nutation Œ∏, respectively, employing the standard terminology of Euler angles. A serial array of two revolute pairs provides the kinematic constraint of an end-effector. For instance, the first axis of rotation is fixed vertically, and the second axis rotates around the first axis, remaining parallel to the horizontal plane. Such a 2-DOF wrist is fit for orienting various devices like telescopes, cameras, antennas, etc. The first axis is fixed, and can be actuated by any powerful heavy servomotor. The paper discloses new mechanisms that allow the actuation of the second movable axis by a fixed servomotor. Moreover, the actuation of the movable axis is not a function of the pan œà. In other words, the pan and the tilt are controlled independently or in a fully uncoupled manner. ¬© 2006 IEEE.</t>
  </si>
  <si>
    <t>56-64</t>
  </si>
  <si>
    <t>IEEE Transactions on Robotics</t>
  </si>
  <si>
    <t>Herv√©, J. M.</t>
  </si>
  <si>
    <t>Chatenay-Malabry</t>
  </si>
  <si>
    <t>√âcole Centrale Paris</t>
  </si>
  <si>
    <t>Herv√© J.M.</t>
  </si>
  <si>
    <t>Uncoupled actuation of pan-tilt wrists</t>
  </si>
  <si>
    <t>10.1109/TRO.2005.858859</t>
  </si>
  <si>
    <t>2-s2.0-32644436670</t>
  </si>
  <si>
    <t>['wave propagation', 'theoretical prediction', 'terrain features', 'terminal heights', 'spectral properties', 'spatial frequencies', 'signal spectrum', 'signal power', 'probabilistic approach', 'parametric model', 'new effects', 'moving vehicles', 'mobile communications', 'experimental data', 'existing models', 'doppler domain', 'building rooftops', 'base station']</t>
  </si>
  <si>
    <t>Doppler spectra | Fading | Mobile communication links | Urban environment</t>
  </si>
  <si>
    <t>In this work, we continue the analysis of a probabilistic approach and the corresponding stochastic multi-parametric model of wave propagation, in built-up areas with randomly distributed buildings. We have concentrated on the spectral properties of signal strength spatial variations and on Doppler spread spectrum distribution of signal power. The analysis is based on a unified stochastic approach of radio wave propagation above the built-up terrain with applications to mobile communications. We analyze the signal power spectrum of spatial frequencies and the signal power distribution in the Doppler domain for moving vehicles, taking into account a Doppler shift proportional to the vehicle antenna speed relative to the base station. The comparison between the theoretical prediction and experimental data was motivated by the proposed stochastic model and other existing statistical models to verify the signal power distribution in the Doppler domain for various urban environments and terminal heights with respect to building rooftops. New effects of terrain features on signal spectrum are obtained, examined and compared with existing models. Copyright ¬© 2006 John Wiley &amp; Sons, Ltd.</t>
  </si>
  <si>
    <t>113-126</t>
  </si>
  <si>
    <t>Wireless Communications and Mobile Computing</t>
  </si>
  <si>
    <t>60027161;60027161</t>
  </si>
  <si>
    <t>7003773766;6701712677</t>
  </si>
  <si>
    <t>Blaunstein, N.;Ben-Shimol, Y.</t>
  </si>
  <si>
    <t>Beer Sheba</t>
  </si>
  <si>
    <t>Ben-Gurion University of the Negev</t>
  </si>
  <si>
    <t>Blaunstein N.</t>
  </si>
  <si>
    <t>Spectral properties of signal fading and Doppler spectra distribution in urban mobile communication links</t>
  </si>
  <si>
    <t>10.1002/wcm.268</t>
  </si>
  <si>
    <t>2-s2.0-32644437618</t>
  </si>
  <si>
    <t>['unauthorized host', 'small storage', 'shall propose', 'sensitive data', 'security becomes', 'scheme requires', 'proposed scheme', 'open environment', 'mobile agent', 'implemented simply', 'executive program', 'critical issue']</t>
  </si>
  <si>
    <t>Access control | Key assignment | Mobile agent | Security</t>
  </si>
  <si>
    <t>A mobile agent is a technological promising product. It is an executive program that can migrate from host to host, performing tasks autonomously. However, in an open environment, the mobile agent has many potential threats. Security becomes a critical issue for the mobile agent. Recently, Volker and Mehradad have constructed a mobile agent structure and designed a key assignment strategy to prevent the sensitive data to from being accessed by an unauthorized host. However, their scheme requires a larger agent size and a higher computational cost. In this paper, we shall propose an efficient key assignment scheme to enhance the performance of Volker and Mehradad's scheme. Only few computations and a fixed and small storage are required in our proposed scheme. Furthermore, our scheme can achieve the dynamic key management efficiently. It can also be implemented simply and practically. Copyright ¬© 2006 John Wiley &amp; Sons, Ltd.</t>
  </si>
  <si>
    <t>137-146</t>
  </si>
  <si>
    <t>60007954-60000251-112703537-101814957-114030607-112702322-112702162;60116768</t>
  </si>
  <si>
    <t>13310363300;7202221026</t>
  </si>
  <si>
    <t>Chang, Chin Chen;Lin, Iuon Chang</t>
  </si>
  <si>
    <t>Taiwan;Taiwan;United States;;Taiwan;China;China;China</t>
  </si>
  <si>
    <t>Kaohsiung;Min-Hsiung;New York;;;;;</t>
  </si>
  <si>
    <t>National Kaohsiung University of Science and Technology;National Chung Cheng University;IEEE;International Association for Cryptologic Research;National Science Council of ROC;Computer Society of the Republic of China;Phi Tau Phi Honorary Society of the Republic of China;Chinese Language Computer Society</t>
  </si>
  <si>
    <t>60116768;60007954;60000251;114030607;112703537;112702322;112702162;101814957</t>
  </si>
  <si>
    <t>Chang C.</t>
  </si>
  <si>
    <t>A new solution for assigning cryptographic keys to control access in mobile agent environments</t>
  </si>
  <si>
    <t>10.1002/wcm.276</t>
  </si>
  <si>
    <t>2-s2.0-32644451622</t>
  </si>
  <si>
    <t>['various parameters', 'using sf', 'transmission channel', 'theoretically analyze', 'spreading factor', 'performance improves', 'interleaving depth', 'interleaver size', 'highly time', 'frequency non', 'data symbol', 'chips associated', 'chip level', 'chip interleaving', 'also evaluated']</t>
  </si>
  <si>
    <t>Chip interleaver | Direct sequence spread spectrum | Fading channel | Turbo codes</t>
  </si>
  <si>
    <t>In this paper, we present a comprehensive performance evaluation of chip interleaving effect on turbo coded direct sequence spread spectrum (DS-SS) system in a frequency non-selective Rayleigh fading channel with antenna diversity reception. At the transmitter, chip interleaver scrambles the SF (spreading factor) chips associated with a data symbol and transforms the transmission channel into a highly time-selective or highly memoryless channel at the chip level. The use of chip interleaving is equivalent to using SF-antenna diversity reception with correlated fading among the branches and with reduced average received signal power per antenna by a factor of SF. We theoretically analyze how chip interleaving alters the received signal statistics. Then, the effect of the various parameters, viz. interleaver size, interleaving depth, information sequence length, spreading factor and the fading maximum Doppler frequency, are also evaluated. It is found that the bit error rate (BER) performance improves with increasing spreading factor and increasing frame length. Chip interleaving is found to be effective in the presence of receive antenna diversity as well. Copyright ¬© 2005 John Wiley &amp; Sons, Ltd.</t>
  </si>
  <si>
    <t>49-60</t>
  </si>
  <si>
    <t>60008435;60008435-109669821-60000251</t>
  </si>
  <si>
    <t>7102459353;7103400688</t>
  </si>
  <si>
    <t>Garg, Deepshikha;Adachi, Fumiyuki</t>
  </si>
  <si>
    <t>Sendai;New York;Suita</t>
  </si>
  <si>
    <t>Tohoku University;IEEE;Graduate School of Engineering</t>
  </si>
  <si>
    <t>60008435;60000251;109669821</t>
  </si>
  <si>
    <t>Garg D.</t>
  </si>
  <si>
    <t>Comprehensive evaluation of chip interleaving effect on turbo-coded DS-SS in a Rayleigh fading channel with antenna diversity reception</t>
  </si>
  <si>
    <t>10.1002/wcm.242</t>
  </si>
  <si>
    <t>2-s2.0-32644452836</t>
  </si>
  <si>
    <t>['web link', 'usually omitted', 'thus providing', 'single feed', 'shaped reflectors', 'ka bands', 'different footprints', 'didactical sequence', 'design procedure', 'cost savings', 'corresponding weight', 'article proposes', 'antenna designers', 'also provided']</t>
  </si>
  <si>
    <t>Asymmetrical footprints | Contoured beams | Shaped reflectors</t>
  </si>
  <si>
    <t>The technique of shaping the surface of satellite parabolic reflectors, illuminated by a single feed, in order to obtain a determined shaped contoured radiation pattern, with corresponding weight and cost savings, has become an important engineering problem. At present there are many sophisticated synthesis methods that have evolved in the last ten years, but a tutorial on the basics of the design procedure is missing in the literature. This article proposes a didactical sequence of the basic mathematical reasoning and the application of one of the most popular methods used for this purpose, clarifying several considerations which are very important but are usually omitted in textbooks or in previous technical papers on the subject, thus providing a time-saving reference tool for antenna designers who are unfamiliar with the topic. Typical surface deformation data for shaped reflectors at C, Ku, and Ka bands are given as a guideline for a set of different footprints, and a comprehensive and user-friendly program available from a web link is also provided for other geometries.</t>
  </si>
  <si>
    <t>131-154</t>
  </si>
  <si>
    <t>Electromagnetics</t>
  </si>
  <si>
    <t>60032442;60032442-100883345;60032442</t>
  </si>
  <si>
    <t>12244875700;7102419646;23477889200</t>
  </si>
  <si>
    <t>Landeros, S.;Neri, R.;S√°mano, R.</t>
  </si>
  <si>
    <t>Mexico;Mexico</t>
  </si>
  <si>
    <t>Ciudad de M√©xico;Ciudad Universitaria</t>
  </si>
  <si>
    <t>Universidad Nacional Aut√≥noma de M√©xico;Telecommunications Department</t>
  </si>
  <si>
    <t>60032442;100883345</t>
  </si>
  <si>
    <t>Landeros S.</t>
  </si>
  <si>
    <t>A tutorial on the synthesis of single shaped reflectors in C, KU, and KA bands</t>
  </si>
  <si>
    <t>T288673808225</t>
  </si>
  <si>
    <t>10.1080/02726340500486476</t>
  </si>
  <si>
    <t>2-s2.0-32644458200</t>
  </si>
  <si>
    <t>['theoretical results', 'studied using', 'plasma potential', 'negative ions', 'microwave power', 'frequency 2', 'floating potential', 'electromagnetic field', 'balance equation', 'axial distributions', 'analytical formulas', '45 ghz', '1200 w']</t>
  </si>
  <si>
    <t>Oxygen plasmas generated by the slot antenna type microwave plasma source are studied using the single Langmuir probe technique. Microwave power in the range from 600 to 1200 W at frequency 2.45 GHz is applied at neutral gas pressure 100 Pa. Axial distributions of floating potential, plasma potential, concentrations of electrons and negative ions and electron energy probability function are obtained. The influence of the electromagnetic field on the plasma parameter distribution is discussed on the basis of analytical formulas and numerical field computation. The experimentally obtained electronegativity Œ± ‚âÉ 2 is compared with the theoretical results from a simple model based on the balance equation for the negative ions. ¬© 2006 IOP Publishing Ltd.</t>
  </si>
  <si>
    <t>126-134</t>
  </si>
  <si>
    <t>Plasma Sources Science and Technology</t>
  </si>
  <si>
    <t>60019878;60019878;60022995;60022995;60022995</t>
  </si>
  <si>
    <t>6602343026;36764890900;56592463300;57191044410;7005887079</t>
  </si>
  <si>
    <t>Kiss'ovski, Zh;Tsankov, Ts;Korzec, D.;Kytzia, S.;Engemann, J.</t>
  </si>
  <si>
    <t>Germany;Bulgaria</t>
  </si>
  <si>
    <t>Wuppertal;Sofia</t>
  </si>
  <si>
    <t>Bergische Universit√§t Wuppertal;Sofia University St. Kliment Ohridski</t>
  </si>
  <si>
    <t>60022995;60019878</t>
  </si>
  <si>
    <t>Kiss'ovski Z.</t>
  </si>
  <si>
    <t>Plasma parameters of an oxygen microwave discharge obtained by probe diagnostics: I. Axial distributions</t>
  </si>
  <si>
    <t>S0963025206024352</t>
  </si>
  <si>
    <t>10.1088/0963-0252/15/1/019</t>
  </si>
  <si>
    <t>2-s2.0-32844454464</t>
  </si>
  <si>
    <t>TIC2000-1674</t>
  </si>
  <si>
    <t>['wave band', 'traditional beam', 'study presented', 'station antennas', 'reception modes', 'promising alternative', 'progress achieved', 'photonic beamformer', 'mobile broad', 'ist 2000', 'integrated optics', 'huge bandwidth', 'forming technologies', 'experimentally demonstrated', 'dispersive media', 'also reported', 'advanced features', '7 ghz']</t>
  </si>
  <si>
    <t>Broad-band wireless access (BWA) | Microwave photonics | Optical beamforming | Phased-array antennas</t>
  </si>
  <si>
    <t>In this paper, a 3-bit optical beamforming architecture based in 2 √ó 2 optical switches and dispersive media is proposed and demonstrated. The performance of this photonic beamformer is experimentally demonstrated at 42.7 GHz in both transmission and reception modes. The progress achieved for realizing these architectures with integrated optics is also reported. Due to its advanced features (i.e., potential fast-switching, huge bandwidth, and immunity to electromagnetic interference), the architecture is a very promising alternative to traditional beam-forming technologies for implementing beamformed base-station antennas in fixed and mobile broad-band wireless access networks operating in the millimeter-wave band. The study presented here has been carried out in the frame of the IST 2000-25390 OBANET project. ¬© 2006 IEEE.</t>
  </si>
  <si>
    <t>887-898</t>
  </si>
  <si>
    <t>60011476;60011055;60011476;60011476;60011476;60011476;60011476;60011476;60026638;60026638;60026638;60026638;60026638;60026638;60026638;60026638;60011055;60032882;60032882;60032882;60011476</t>
  </si>
  <si>
    <t>6701770071;7003766746;7005797171;23050218600;57214262152;57205068660;7006991520;7102958075;6506999765;12545571900;55235879400;6701792140;12545329500;56246078300;8231002400;6603734499;7402093996;6602476381;22935266900;7103274622;55948266500</t>
  </si>
  <si>
    <t>Piqueras, Miguel A.;Grosskopf, Gerd;Vidal, Borja;Herrera, Javier;Mart√≠nez, Jose Manuel;Sanchis, Pablo;Polo, Valent√≠n;Corral, Juan L.;Marceaux, Alexandre;Gali√®re, Julien;Lopez, J√©r√¥me;Enard, Alain;Valard, Jean Luc;Parillaud, Olivier;Est√®be, Eric;Vodjdani, Nakita;Choi, Moon Soon;Den Besten, Jan Hendrik;Soares, Francisco M.;Smit, Meint K.;Marti, Javier</t>
  </si>
  <si>
    <t>Netherlands;Finland;Spain;Germany</t>
  </si>
  <si>
    <t>Eindhoven;Espoo;Valencia;Berlin</t>
  </si>
  <si>
    <t>Technische Universiteit Eindhoven;Nokia Corporation;Universitat Polit√®cnica de Val√®ncia;Fraunhofer Institute for Telecommunications, Heinrich-Hertz-Institut, HHI</t>
  </si>
  <si>
    <t>60032882;60026638;60011476;60011055</t>
  </si>
  <si>
    <t>Piqueras M.A.</t>
  </si>
  <si>
    <t>Optically beamformed beam-switched adaptive antennas for fixed and mobile broad-band wireless access networks</t>
  </si>
  <si>
    <t>10.1109/TMTT.2005.863049</t>
  </si>
  <si>
    <t>2-s2.0-33144454817</t>
  </si>
  <si>
    <t>['utilizes narrow', 'significant reduction', 'mcfg provides', 'grating errors', 'free operation', 'element array', 'band squint', 'antenna pattern']</t>
  </si>
  <si>
    <t>Chirped fiber gratings | Optical beamforming | Optical delay lines | Phased-array radar</t>
  </si>
  <si>
    <t>continuously variable true-time delay beamformer based on a multichannel chirped fiber grating (MCFG) is demonstrated. The beamformer is capable of wide-band squint-free operation and demonstrates beam steering of a four-element array over ¬±40¬∞. The use of an MCFG provides a significant reduction in the length of the chirped grating required, eliminates spurious signal transmission, and utilizes narrow-band tunable laser sources. In addition, the effect of grating errors on the antenna pattern is examined and the tolerance on performance is presented. ¬© 2006 IEEE.</t>
  </si>
  <si>
    <t>861-867</t>
  </si>
  <si>
    <t>60003480;60003480;60027271</t>
  </si>
  <si>
    <t>7402537102;56302969400;7007145670</t>
  </si>
  <si>
    <t>Hunter, David B.;Parker, Michael E.;Dexter, James L.</t>
  </si>
  <si>
    <t>United States;Australia</t>
  </si>
  <si>
    <t>Washington, D.C.;Edinburgh</t>
  </si>
  <si>
    <t>Naval Research Laboratory;Defence Science and Technology Group</t>
  </si>
  <si>
    <t>60027271;60003480</t>
  </si>
  <si>
    <t>Hunter D.</t>
  </si>
  <si>
    <t>Demonstration of a continuously variable true-time delay beamformer using a multichannel chirped fiber grating</t>
  </si>
  <si>
    <t>10.1109/TMTT.2005.863056</t>
  </si>
  <si>
    <t>2-s2.0-33144457500</t>
  </si>
  <si>
    <t>['ventral surfaces', 'specific area', 'spatial distribution', 'phyla urochordata', 'occurrence increased', 'mostly settling', 'male crabs', 'less abundant', 'least speciose', 'largely absent', 'juvenile crabs', 'hydrozoan colonies', 'greatest diversity', 'graceful crab', 'epibionts colonizing', 'epibiont species', 'dorsal surfaces', 'crabs examined', 'crab species', 'crab size', 'common epibiont', 'clear preference', 'cancer productus', 'cancer magister', 'cancer gracilis', 'bryozoans showed', 'brown algae', 'british columbia', 'barkley sound', 'balanus crenatus', 'also common', 'adult crabs']</t>
  </si>
  <si>
    <t>The diversity, abundance and spatial distribution of macro-epibionts colonizing the graceful crab, Cancer gracilis, the red rock crab, Cancer productus, and the Dungeness crab Cancer magister were examined. These three crab species were common in Barkley Sound, British Columbia, occurring sympatrically across much of their range. Twenty nine epibiont species, representing ten different phyla were found. Thirty three percent of Cancer gracilis, 49% of Cancer magister and 68% of Cancer productus possessed one or more epibiont species. Cancer gracilis was the least speciose, while Cancer productus exhibited the greatest diversity of epibiont species. Male crabs were larger than females and had a greater species richness and diversity of epibionts. Epibionts were largely absent on juvenile crabs; in adult crabs, occurrence increased with crab size. Barnacles were the most common epibiont; the majority were Balanus crenatus, which predominated on the dorsal surfaces of the cephalothorax of each crab species. Green, red and brown algae were also common, the majority of which (&gt;80%) were found on the antennae of the crabs. Tube-dwelling polychaete worms were less abundant, showing a preference for the ventral surfaces of the crabs. Hydrozoan colonies were found on only 7% of all the crabs examined, mostly settling on the ventral surfaces and limbs. Bryozoans were only found on Cancer productus and Cancer magister. The majority were the encrusting Membranipora membranacea. Unlike the above taxa, bryozoans showed no clear preference for a specific area of the carapace. Organisms in the phyla Urochordata, Mollusca and Porifera were only found on a few individual Cancer magister and Cancer productus. The distribution of each epibiont species is discussed in relation to larval settlement patterns and ecological, morphological and behavioural differences among the three host species.</t>
  </si>
  <si>
    <t>85-93</t>
  </si>
  <si>
    <t>Journal of Crustacean Biology</t>
  </si>
  <si>
    <t>60031892-60024184</t>
  </si>
  <si>
    <t>McGaw, Iain J.</t>
  </si>
  <si>
    <t>United States;Canada</t>
  </si>
  <si>
    <t>Las Vegas;Bamfield</t>
  </si>
  <si>
    <t>University of Nevada, Las Vegas;Bamfield Marine Sciences Centre</t>
  </si>
  <si>
    <t>60031892;60024184</t>
  </si>
  <si>
    <t>McGaw I.</t>
  </si>
  <si>
    <t>Epibionts of sympatric species of Cancer crabs in barkley sound, British Columbia</t>
  </si>
  <si>
    <t>10.1651/C-2601.1</t>
  </si>
  <si>
    <t>2-s2.0-33144463536</t>
  </si>
  <si>
    <t>['unique form', 'small eyes', 'sensory papillae', 'second antennae', 'predatory mode', 'male genitalia', 'highly adapted', 'grasping prey', 'food preferences', 'detecting prey', 'closely related', 'cercopods nearly', 'also discussed']</t>
  </si>
  <si>
    <t>A previously unknown species of giant fairy shrimp is described. Branchinecta raptor n. sp. is highly adapted to a predatory mode of life. In both sexes, the first four pairs of thoracopods bear elongated, curved, heavily chitinized endopods, which are modified for grasping prey. Both sexes have elongated, "whip-like" cercopods nearly as long as the abdomen that are used for detecting prey. This new species appears most closely related to B. gigas Lynch 1937. Both species are large in size, have small eyes and sensory papillae, and share similar habitats and food preferences. However, B. raptor has some unusual predatory behaviors that differ from B. gigas. B. raptor is separated from all other Branchinecta by the unique form of the second antennae, the form of the cercopods, and the male genitalia. Large branchiopod records from Idaho are also discussed.</t>
  </si>
  <si>
    <t>100355507;102040336;102040336;60030840</t>
  </si>
  <si>
    <t>7402048722;8401026100;56278966400;7202912119</t>
  </si>
  <si>
    <t>Rogers, D. Christopher;Quinney, Dana L.;Weaver, James;Olesen, J√∏rgen</t>
  </si>
  <si>
    <t>Denmark;United States;United States</t>
  </si>
  <si>
    <t>Copenhagen;Boise;Davis</t>
  </si>
  <si>
    <t>K√∏benhavns Universitet;State of Idaho Military Division;EcoAnalysts, Inc.</t>
  </si>
  <si>
    <t>60030840;102040336;100355507</t>
  </si>
  <si>
    <t>Rogers D.</t>
  </si>
  <si>
    <t>A new giant species of predatory fairy shrimp from Idaho, USA (Branchiopoda: Anostraca)</t>
  </si>
  <si>
    <t>10.1651/C-2509.1</t>
  </si>
  <si>
    <t>2-s2.0-33144474650</t>
  </si>
  <si>
    <t>General Secretariat for Research and Technology</t>
  </si>
  <si>
    <t>03ED936</t>
  </si>
  <si>
    <t>GSRT</t>
  </si>
  <si>
    <t>['usual schemes', 'temporal operators', 'steps surpass', 'optimized alternating', 'greatly reduced', 'dimensional spatial', 'difference time', 'courant limit', 'coupled microstrip', 'band simulations', 'analysis focuses', 'accurate modeling']</t>
  </si>
  <si>
    <t>Alternating-direction implicit finite-difference time-domain (ADI-FDTD) method | Circular polarization | Dielectric resonator antennas (DRAs) | Numerical dispersion</t>
  </si>
  <si>
    <t>A dispersion-optimized alternating-direction implicit finite-difference time-domain (ADI-FDTD) method is presented in this letter for the accurate modeling of complex electromagnetic structures. The analysis focuses on circularly polarized slot-coupled microstrip and dielectric resonator antennas. Introducing a class of three-dimensional spatial/temporal operators, the novel algorithm yields robust curvilinear grids which efficiently treat fine details and interfaces. Hence, the serious dispersion errors of the usual schemes, as time-steps surpass the Courant limit, are greatly reduced, enabling fast broad-band simulations. Numerical validation confirms the above merits via various realistic structures. ¬© 2006 IEEE.</t>
  </si>
  <si>
    <t>60015331;60000251-60015331;60000251-60015331</t>
  </si>
  <si>
    <t>12545797900;7004013206;7005465311</t>
  </si>
  <si>
    <t>Sounas, Dimitrios L.;Kantartzis, Nikolaos V.;Tsiboukis, Theodoros D.</t>
  </si>
  <si>
    <t>Greece;United States</t>
  </si>
  <si>
    <t>Thessaloniki;New York</t>
  </si>
  <si>
    <t>Aristotle University of Thessaloniki;IEEE</t>
  </si>
  <si>
    <t>60015331;60000251</t>
  </si>
  <si>
    <t>Sounas D.</t>
  </si>
  <si>
    <t>Optimized ADI-FDTD analysis of circularly polarized microstrip and dielectric resonator antennas</t>
  </si>
  <si>
    <t>10.1109/LMWC.2005.863250</t>
  </si>
  <si>
    <t>2-s2.0-33144478282</t>
  </si>
  <si>
    <t>Defence Science and Technology Agency - Singapore</t>
  </si>
  <si>
    <t>DSTA</t>
  </si>
  <si>
    <t>['time gating', 'surrounding objects', 'space method', 'sharp resonances', 'ring resonators', 'resonances reliably', 'often used', 'multiple scattering', 'microwave frequencies', 'metamaterials often', 'frequency domain', 'free space', 'diffraction around', 'calibration procedure']</t>
  </si>
  <si>
    <t>Error correction | Free-space measurement | Meta-materials | Microwave | Split-ring resonators (SRRs)</t>
  </si>
  <si>
    <t>Metamaterials often have sharp resonances in permittivity or permeability at microwave frequencies. The sizes of the inclusions are of the order of millimeters, and this means that it is more convenient to carry out the measurement in free space. Time gating is often used in the free-space method to remove multiple scattering from the antennas and the surrounding objects. However, this lowers the resolution in the frequency domain, making it difficult to resolve the resonances reliably. Diffraction around the sample could also reduce measurement accuracy. A calibration procedure, based on the 16-term error model, which removes the need for time gating by correcting for both multiple scattering and diffraction, is developed. This procedure is tested on carbonyl iron composite and split-ring resonators, and the results are presented. ¬© 2006 IEEE.</t>
  </si>
  <si>
    <t>648-659</t>
  </si>
  <si>
    <t>Hock, Kai Meng</t>
  </si>
  <si>
    <t>Hock K.</t>
  </si>
  <si>
    <t>Error correction for diffraction and multiple scattering in free-space microwave measurement of materials</t>
  </si>
  <si>
    <t>10.1109/TMTT.2005.862666</t>
  </si>
  <si>
    <t>2-s2.0-33144490675</t>
  </si>
  <si>
    <t>['tof ms', 'residues ranging', 'porcine kidney', 'molecular interactions', 'membrane proteins', 'maldi profile', 'complex glycans', 'antigenic carbohydrates', 'antennary glycans', '40 carbohydrates']</t>
  </si>
  <si>
    <t>Carbohydrate structure | Membrane proteins | MS</t>
  </si>
  <si>
    <t>The immunogenic nonhuman carbohydrate sequences in membrane proteins from porcine kidney were identified and characterized using MALDI-TOF MS and ESI-QTOF-MS. The MALDI profile, investigated by incubation with exoglycosidases, showed a series of about 40 carbohydrates that were identified as high mannose glycans (Man3-9GlcNAc2) and complex bi-, tri-, and tetra-antennary glycans with and without core fucose. The antennae of many of the complex glycans were terminated with Œ±-galactose residues, with the numbers of these residues ranging from one up to the number of antennae. Negative ion ESI-MS/MS spectra confirmed the location of the Œ±-galactose residues on the ends of the antennae. This total glycan profile of the membrane proteins from porcine kidney will thus provide important information for the study of molecular interactions between antigenic carbohydrates and proteins in xenotransplantation. ¬© 2006 Wiley-VCH Verlag GmbH &amp; Co. KGaA.</t>
  </si>
  <si>
    <t>1133-1142</t>
  </si>
  <si>
    <t>Proteomics</t>
  </si>
  <si>
    <t>60013682;60013682;60013682;60013682;60013682;60013682;60002634;60002634;60002634;60002634;60013682</t>
  </si>
  <si>
    <t>7410209241;26637724500;57206535386;7101853737;7404003124;56580448100;6701532440;7102279599;35399298000;7202064593;34975479200</t>
  </si>
  <si>
    <t>Kim, Yun Gon;Kim, Sun Young;Hur, Young Mi;Joo, Hwang Soo;Chung, Junho;Lee, Dong Sup;Royle, Louise;Rudd, Pauline M.;Dwek, Raymond A.;Harvey, David J.;Kim, Byung Gee</t>
  </si>
  <si>
    <t>South Korea;United Kingdom</t>
  </si>
  <si>
    <t>Seoul;Oxford</t>
  </si>
  <si>
    <t>Seoul National University;University of Oxford Medical Sciences Division</t>
  </si>
  <si>
    <t>60013682;60002634</t>
  </si>
  <si>
    <t>Kim Y.G.</t>
  </si>
  <si>
    <t>The identification and characterization of xenoantigenic nonhuman carbohydrate sequences in membrane proteins from porcine kidney</t>
  </si>
  <si>
    <t>10.1002/pmic.200500275</t>
  </si>
  <si>
    <t>2-s2.0-33644541787</t>
  </si>
  <si>
    <t>['specified characteristics', 'simple examples', 'resonator antenna', 'near field', 'involves finding', 'inverse problem', 'design parameters', 'antenna synthesis']</t>
  </si>
  <si>
    <t>The inverse problem of antenna synthesis is considered. It involves finding the design parameters of a resonator antenna from the specified characteristics of its near field. A mathematical tool allowing solution of this problem is described and illustrated by simple examples. ¬© Pleiades Publishing, Inc., 2006.</t>
  </si>
  <si>
    <t>141-146</t>
  </si>
  <si>
    <t>Journal of Communications Technology and Electronics</t>
  </si>
  <si>
    <t>Katsenelenbaum, B. Z.</t>
  </si>
  <si>
    <t>Katsenelenbaum B.</t>
  </si>
  <si>
    <t>The near field of a small resonator antenna</t>
  </si>
  <si>
    <t>10.1134/S1064226906020021</t>
  </si>
  <si>
    <t>2-s2.0-33644586900</t>
  </si>
  <si>
    <t>['uniform representation', 'half plane', 'field radiated', 'field depending', 'far zone', 'electric dipole', 'dipole relative', 'axis perpendicular']</t>
  </si>
  <si>
    <t>Diffraction of the field radiated by an electric dipole at the edge of a perfectly conducting half plane is considered. The uniform representation of the field in the far zone is applied to analyze the polarization of the field depending on the orientation and position of the dipole relative to the edge. The analysis is performed in the entire observation space. It is shown that the linearly polarized radiation of the dipole with the axis perpendicular to the edge of the half plane is transformed into the elliptically polarized radiation. ¬© Pleiades Publishing, Inc., 2006.</t>
  </si>
  <si>
    <t>147-157</t>
  </si>
  <si>
    <t>7003374031;6507075476</t>
  </si>
  <si>
    <t>Gorobets, N. N.;Yeliseyeva, N. P.</t>
  </si>
  <si>
    <t>Gorobets N.</t>
  </si>
  <si>
    <t>Polarization effects caused by diffraction of the radiated of an arbitrarily oriented electric dipole at the edge of a perfectly conducting half plane</t>
  </si>
  <si>
    <t>10.1134/S1064226906020033</t>
  </si>
  <si>
    <t>2-s2.0-33644590538</t>
  </si>
  <si>
    <t>PHY-0354979</t>
  </si>
  <si>
    <t>['œªd rp', 'well modeled', 'weakly damped', 'wall antenna', 'plasma temperature', 'nonresonant fluctuations', 'method works', 'lorentzian spectrum', 'long columns', 'landau damping', 'emission spectrum', 'e .,', '10 ev']</t>
  </si>
  <si>
    <t>Thermally excited charge fluctuations in pure electron plasma columns provide a diagnostic for the plasma temperature over a range of 0.05&lt; kB T&lt;10 eV. Three different nonperturbative methods have been developed to determine the plasma temperature. The first method fits the near-Lorentzian spectrum of thermal fluctuations near a single weakly damped mode. This method works well where the modes are weakly damped, i.e., when ŒªD Rp &lt;0.3. The second method utilizes the emission spectrum over a broad frequency range encompassing several modes and the nonresonant fluctuations between modes. This method works for long columns with ŒªD Rp &gt; 0.2, so that Landau damping is dominant and well modeled by theory. The third method compares the total (frequency-integrated) number Œ¥N of fluctuating image charges on the wall antenna to a simple thermodynamic calculation. This method works when ŒªD Rp &gt; 0.2. ¬© 2006 American Institute of Physics.</t>
  </si>
  <si>
    <t>60030612-60023053;60030612;60030612;60030612;60031581</t>
  </si>
  <si>
    <t>14028953200;6603610489;7006221716;7202047005;12759546000</t>
  </si>
  <si>
    <t>Shiga, N.;Anderegg, F.;Dubin, D. H.E.;Driscoll, C. F.;Gould, R. W.</t>
  </si>
  <si>
    <t>Pasadena;San Diego;Gaithersburg</t>
  </si>
  <si>
    <t>California Institute of Technology;University of California, San Diego;National Institute of Standards and Technology</t>
  </si>
  <si>
    <t>60031581;60030612;60023053</t>
  </si>
  <si>
    <t>Shiga N.</t>
  </si>
  <si>
    <t>Thermally excited fluctuations as a pure electron plasma temperature diagnostic</t>
  </si>
  <si>
    <t>10.1063/1.2172928</t>
  </si>
  <si>
    <t>2-s2.0-33644593414</t>
  </si>
  <si>
    <t>['various instants', 'studied experimentally', 'generation pulse', 'field radiation', 'cathode triode']</t>
  </si>
  <si>
    <t>The far-field radiation of a virtual-cathode triode is studied experimentally. The dependences of the power flux density and frequency on the direction of radiation are obtained for various instants of the generation pulse. The radiation of the virtual-cathode triode is characterized by an intricate directional pattern and variable frequency spectrum. ¬© Pleiades Publishing, Inc., 2006.</t>
  </si>
  <si>
    <t>211-215</t>
  </si>
  <si>
    <t>;;</t>
  </si>
  <si>
    <t>56024853100;7003750234;6602966278</t>
  </si>
  <si>
    <t>Zherlitsyn, A. G.;Mel'nikov, G. V.;Isakov, P. Ya</t>
  </si>
  <si>
    <t>Zherlitsyn A.G.</t>
  </si>
  <si>
    <t>Experimental study of the radiation field of a virtual-cathode triode</t>
  </si>
  <si>
    <t>10.1134/S1064226906020124</t>
  </si>
  <si>
    <t>2-s2.0-33644593726</t>
  </si>
  <si>
    <t>['wall along', 'wall adopted', 'two walls', 'tactile stimuli', 'right angles', 'produced behaviour', 'principal sense', 'potentially important', 'placed animals', 'freshwater crayfish', 'dark arena', 'corner arrangement', 'close distance']</t>
  </si>
  <si>
    <t>Antennae | Crustacea | Exploration | Haptic | Tactile perception</t>
  </si>
  <si>
    <t>Touch is a principal sense in all animals. It is potentially important in species of freshwater crayfish that encounter murky waters or are nocturnal. Little is known about how tactile (touch) stimuli affect exploratory behaviour under these conditions. We placed animals in different tactile situations at the start of an exploration in a dark arena and tracked the position of the body and antennae to test whether subsequent search behaviour was affected. Individuals were exposed to differently textured walls, channelled out along a wall, or released in contact with no, one, or two walls. A corner arrangement of surfaces, where individuals started near two walls at right angles, produced behaviour that differed from that of other configurations; animals chose one wall and then maintained a close distance from the wall along which they were moving. The distance from a wall adopted by a crayfish walking parallel to it was affected by the texture of the wall. These results on the influence of tactile stimuli on crayfish exploratory behaviour may have implications for other taxa.</t>
  </si>
  <si>
    <t>567-575</t>
  </si>
  <si>
    <t>Journal of Experimental Biology</t>
  </si>
  <si>
    <t>60026553;60026553</t>
  </si>
  <si>
    <t>6505861375;7102854054</t>
  </si>
  <si>
    <t>Patullo, B. W.;Macmillan, D. L.</t>
  </si>
  <si>
    <t>Parkville</t>
  </si>
  <si>
    <t>University of Melbourne</t>
  </si>
  <si>
    <t>Patullo B.</t>
  </si>
  <si>
    <t>Corners and bubble wrap: The structure and texture of surfaces influence crayfish exploratory behaviour</t>
  </si>
  <si>
    <t>10.1242/jeb.02020</t>
  </si>
  <si>
    <t>2-s2.0-33644627608</t>
  </si>
  <si>
    <t>CCR-0131855</t>
  </si>
  <si>
    <t>['source coder', 'receive antennas', 'proposed system', 'multiple transmit', 'joint source']</t>
  </si>
  <si>
    <t>Iterative decoding | Joint source-channel coding | Multiple antennas | Turbo-coded modulation (TCM) | Wireless communications</t>
  </si>
  <si>
    <t>We propose a joint source-channel coding scheme for wireless communication systems with multiple transmit and receive antennas. The source coder is realized by a multiple description encoder that generates multiple bit streams. Each description is then separately turbo coded and transmitted using multiple antennas. For the receiver, we describe a suitable iterative joint source-channel decoding technique that exploits the correlations between the descriptions. We present several examples that illustrate the performance of the proposed system, and compare it with other approaches. ¬© 2006 IEEE.</t>
  </si>
  <si>
    <t>187-191</t>
  </si>
  <si>
    <t>60014171;60021032;60003892</t>
  </si>
  <si>
    <t>Bah√ßeci, Israfil;Altunba≈üak, Y√ºcel;Duman, Tolga M.</t>
  </si>
  <si>
    <t>United States;Canada;United States</t>
  </si>
  <si>
    <t>Atlanta;Waterloo;Tempe</t>
  </si>
  <si>
    <t>Georgia Institute of Technology;University of Waterloo;Arizona State University</t>
  </si>
  <si>
    <t>60021032;60014171;60003892</t>
  </si>
  <si>
    <t>Bah√ßeci I.</t>
  </si>
  <si>
    <t>A turbo-coded multiple-description system for multiple antennas</t>
  </si>
  <si>
    <t>10.1109/TCOMM.2005.863803</t>
  </si>
  <si>
    <t>2-s2.0-33644639881</t>
  </si>
  <si>
    <t>['vehicle speeds', 'selective fading', 'relative performances', 'orthogonal st', 'orthogonal space', 'ofdm systems', 'noise ratios', 'exist differences', 'division multiplexing', 'delay profile', 'channel power', 'carrier systems', 'antenna interference', 'analytical approach', 'also intertransmit', 'also evaluate']</t>
  </si>
  <si>
    <t>Intercarrier interference (ICI) | Intertransmit-antenna interference (ITAI) | Orthogonal frequency-division multiplexing (OFDM) | Space-time (ST) codes (STC) | Time-selective fading</t>
  </si>
  <si>
    <t>In this paper, we study the impact of time-selective fading on quasi-orthogonal space-time (ST) coded orthogonal frequency-division multiplexing (OFDM) systems over frequency-selective Rayleigh fading channels. OFDM is robust against frequency-selective fading, but it is more vulnerable to time-selective fading than single-carrier systems. In ST-OFDM, channel time variations cause not only intercarrier interference among different subcarriers in one OFDM symbol, but also intertransmit-antenna interference. We quantify the impact of time-selective fading on the performance of quasi-orthogonal ST-OFDM systems by deriving, via an analytical approach, the expressions of carrier-to-interference and signal-to-interference-plus-noise ratios. We observe that system error performance is insensitive to changes in vehicle speeds and the channel power-delay profile, but very sensitive to changes in the number of subcarriers. We also evaluate the performance of five different detection schemes in the presence of time-selective fading. We show that although there exist differences in their relative performances, all these detection schemes suffer from an irreducible error floor. ¬© 2006 IEEE.</t>
  </si>
  <si>
    <t>251-260</t>
  </si>
  <si>
    <t>60013402;60013402</t>
  </si>
  <si>
    <t>55876410600;57203772400</t>
  </si>
  <si>
    <t>Zhang, Yu;Liu, Huaping</t>
  </si>
  <si>
    <t>Corvallis</t>
  </si>
  <si>
    <t>Oregon State University</t>
  </si>
  <si>
    <t>Impact of time-selective fading on the performance of quasi-orthogonal space-time-coded OFDM systems</t>
  </si>
  <si>
    <t>10.1109/TCOMM.2005.863773</t>
  </si>
  <si>
    <t>2-s2.0-33644640692</t>
  </si>
  <si>
    <t>['optocontrolled antennas', 'information processing', 'experimental researches']</t>
  </si>
  <si>
    <t>The results of theoretical and experimental researches on optocontrolled antennas for wideband radiolocation systems with coherent optical devices of information processing and filtration are presented. ¬© 2006 IEEE.</t>
  </si>
  <si>
    <t>14-15</t>
  </si>
  <si>
    <t>60109880;60109880</t>
  </si>
  <si>
    <t>7103364659;8356087800</t>
  </si>
  <si>
    <t>Karpenko, V. I.;Karpenko, O. V.</t>
  </si>
  <si>
    <t>Ivan Kozhedub Kharkiv National Air Force University</t>
  </si>
  <si>
    <t>Karpenko V.</t>
  </si>
  <si>
    <t>Wideband radiolocation systems optocontrolled antennas</t>
  </si>
  <si>
    <t>10.1109/MAES.2006.1599136</t>
  </si>
  <si>
    <t>2-s2.0-33644642415</t>
  </si>
  <si>
    <t>665/3</t>
  </si>
  <si>
    <t>['œî ph', '¬© springer', 'zeaxanthin formation', 'without affecting', 'western blot', 'video imaging', 'verlag 2005', 'unusual characteristics', 'treated seeds', 'thylakoid membrane', 'thylakoid lumen', 'regulated binding', 'reflect ph', 'reduced expression', 'qp ),', 'psbs protein', 'psbs gene', 'photosystem ii', 'photochemical quenching', 'oxidized p700', 'obligatorily correlated', 'npq mutants', 'mutant pointed', 'missing qe', 'lumen acidification', 'lower arms', 'energy dissipation', 'convert violaxanthin', 'chromosomes 1', 'chlorophyll fluorescence', 'altered availability', '535 nm']</t>
  </si>
  <si>
    <t>Antenna proteins | Arabidopsis thaliana | Energy dissipation | Fluorescence quenching | NPQ mutant | Photosystem II</t>
  </si>
  <si>
    <t>Arabidopsis thaliana plants grown from ethyl methane sulfonate-treated seeds were screened for so-called que mutants, which are affected in non-photochemical energy quenching. Based on video imaging of chlorophyll fluorescence an energy dissipation mutant, que1, was identified, isolated and characterized. Similar to the npq mutants, the quel mutant showed a drastically reduced capacity for pH-dependent energy dissipation, qE, but without affecting the Œî pH-dependent conformational changes at 535 nm (ŒîA 535), which have been supposed to be obligatorily correlated with qE and to reflect pH-regulated binding of zeaxanthin to the PsbS protein. Western blot and DNA sequence analysis revealed that neither a reduced expression of the PsbS protein nor a mutation in the PsbS gene was responsible for the missing qE in que1. Measurements of 9-amino-acridine fluorescence quenching showed that the acidification of the thylakoid lumen was also not affected in the mutant. Furthermore, que1 was able to convert violaxanthin to zeaxanthin. However, unusual characteristics of zeaxanthin formation in the mutant pointed at an altered availability of violaxanthin for de-epoxidation. This was further accompanied by a decrease of the photochemical quenching of chlorophyll fluorescence (qP), an increase of the portion of oxidized P700 and a reduction of the electron transport rate. These characteristics indicate changes in the organization of the thylakoid membrane that affect linear electron transport (but not lumen acidification) and the formation of energy dissipation in photosystem II. Preliminary genetic analysis revealed that the phenotype of que1 is related to two different mutations, mapped to the lower arms of chromosomes 1 and 4. ¬© Springer-Verlag 2005.</t>
  </si>
  <si>
    <t>532-541</t>
  </si>
  <si>
    <t>Planta</t>
  </si>
  <si>
    <t>60025310;60025310;60025310;60025310;60025310</t>
  </si>
  <si>
    <t>6508282768;6508331251;7203048142;12762811400;6701491634</t>
  </si>
  <si>
    <t>Kalituho, Ljudmila;Gra√ües, Thomas;Graf, Maria;Rech, Jennifer;Jahns, Peter</t>
  </si>
  <si>
    <t>Dusseldorf</t>
  </si>
  <si>
    <t>Heinrich-Heine-Universit√§t D√ºsseldorf</t>
  </si>
  <si>
    <t>Kalituho L.</t>
  </si>
  <si>
    <t>Characterization of a nonphotochemical quenching-deficient Arabidopsis mutant possessing an intact PsbS protein, xanthophyll cycle and lumen acidification</t>
  </si>
  <si>
    <t>10.1007/s00425-005-0093-z</t>
  </si>
  <si>
    <t>2-s2.0-33644642958</t>
  </si>
  <si>
    <t>Universidad de Puerto Rico</t>
  </si>
  <si>
    <t>UPR</t>
  </si>
  <si>
    <t>['wide range', 'use distortion', 'state information', 'second model', 'rate theory', 'quantized csit', 'partial csi', 'noisy csit', 'mobility conditions', 'miso flat', 'lower bound', 'link bandwidth', 'jointly gaussian', 'input single', 'first model', 'feedback link', 'feedback csi', 'feedback channel', 'fed back', 'fading multiple', 'division duplex', 'data channel', 'csit accuracy', 'csit ):', 'beamforming scheme', 'beamforming based', 'achievable rate']</t>
  </si>
  <si>
    <t>Beamforming | Channel-state information (CSI) | Frequency-division duplex (FDD) | Multiple-antenna system</t>
  </si>
  <si>
    <t>In frequency-division duplex (FDD) systems, channel-state information (CSI) is estimated by the receiver and then fed back to the transmitter through a feedback link, which inevitably requires additional bandwidth and power. In this letter, we jointly study optimal bandwidth allocation between the data channel, modeled as a flat-fading multiple-input single-output (MISO) channel, and the feedback channel for maximum average throughput in the data channel using a beamforming scheme. We consider two models of the partial CSI at the transmitter (CSIT): the noisy CSIT, modeled as jointly Gaussian with the actual channel state, and the quantized CSIT. In the first model, we use distortion-rate theory to relate the CSIT accuracy to the feedback-link bandwidth. In the second model, we derive a lower bound on the achievable rate of the data channel based on the ensemble of a set of random quantization codebooks. We show that in the MISO flat-fading channel case, beamforming based on feedback CSI can achieve an average rate larger than the capacity without CSIT under a wide range of mobility conditions. ¬© 2006 IEEE.</t>
  </si>
  <si>
    <t>197-203</t>
  </si>
  <si>
    <t>60029708;60020547;60024590</t>
  </si>
  <si>
    <t>7403949128;8396631300;6602754004</t>
  </si>
  <si>
    <t>Xie, Yongzhe;Georghiades, Costas N.;Rohani, Kamyar</t>
  </si>
  <si>
    <t>Santa Fe;Schaumburg;College Station</t>
  </si>
  <si>
    <t>Prediction Company;Motorola;Texas A&amp;M University</t>
  </si>
  <si>
    <t>60029708;60024590;60020547</t>
  </si>
  <si>
    <t>Optimal bandwidth allocation for the data and feedback channels in MISO-FDD systems</t>
  </si>
  <si>
    <t>10.1109/TCOMM.2005.863794</t>
  </si>
  <si>
    <t>2-s2.0-33644645125</t>
  </si>
  <si>
    <t>['vivaldi antennas', 'vivaldi antenna', 'transition alone', 'tie antennas', 'show performance', 'paper considers', 'experimental results', 'coplanar waveguide', 'coplanar stripline']</t>
  </si>
  <si>
    <t>The paper considers a transition (balun) from Coplanar Waveguide (CPW) to Coplanar Stripline (CPS) which is non-resonant and suitable for feeding UWB antennas such as Tapered Slot Antennas (Vivaldi antennas, in particular), bow-tie antennas, and other. Some numerical and experimental results are presented that show performance of the transition alone and as a feeder for a Vivaldi antenna. ¬© 2006 IEEE.</t>
  </si>
  <si>
    <t>21-23</t>
  </si>
  <si>
    <t>60027251;60011373</t>
  </si>
  <si>
    <t>6505895155;55953273400</t>
  </si>
  <si>
    <t>Butrym, A.;Pivnenko, S.</t>
  </si>
  <si>
    <t>Ukraine;Denmark</t>
  </si>
  <si>
    <t>Kharkiv;Lyngby</t>
  </si>
  <si>
    <t>V. N. Karazin Kharkiv National University;Danmarks Tekniske Universitet</t>
  </si>
  <si>
    <t>Butrym A.</t>
  </si>
  <si>
    <t>CPW to CPS transition for feeding UWB antennas</t>
  </si>
  <si>
    <t>10.1109/MAES.2006.1599138</t>
  </si>
  <si>
    <t>2-s2.0-33644650549</t>
  </si>
  <si>
    <t>['transversal scanning', 'transversal resolution', 'series p2', 'scalar reflectometer', 'r2 ).', 'parameters structure', 'multifrequency measurements', 'multifrequency data', 'horn antenna', 'free space', 'embedded objects', 'dielectric structures', 'correct determination', 'apparatus carries']</t>
  </si>
  <si>
    <t>Description of a microwave introscope combining multifrequency measurements and transversal scanning is presented. Longitudinal distance dependencies of reflectivity are obtained by synthesis from multifrequency data. The multifrequency measurements and synthesis is done in real-time. The apparatus carries out the measurements in free space. It is assembled using measuring modules of scalar reflectometer of series P2 (R2). Combination of data in longitudinal and transversal directions produces radio images of dielectric structures with embedded objects. A horn antenna as a probe is used. Some results of transversal resolution as function of distance and estimation of domain for correct determination of parameters structure are presented. ¬© 2006 IEEE.</t>
  </si>
  <si>
    <t>24-26</t>
  </si>
  <si>
    <t>60020726;60020726;60020726;60020726</t>
  </si>
  <si>
    <t>57196803369;7003374097;8376412200;55963690300</t>
  </si>
  <si>
    <t>Alekseev, V. V.;Drobakhin, O. O.;Kondratyev, Ye V.;Saltykov, D. Yu</t>
  </si>
  <si>
    <t>Alekseev V.</t>
  </si>
  <si>
    <t>Microwave introscopy using multifreqency measurements &amp; transversal scan</t>
  </si>
  <si>
    <t>10.1109/MAES.2006.1599139</t>
  </si>
  <si>
    <t>2-s2.0-33644651694</t>
  </si>
  <si>
    <t>CCR-0139398</t>
  </si>
  <si>
    <t>['video data', 'transmitting single', 'shift keying', 'multiple transmit', 'multiple receive', 'multiclass traffic', 'minimized subject', 'exact bit', 'error rate', 'compressed voice', 'class traffic', 'ber analysis', 'antenna systems']</t>
  </si>
  <si>
    <t>Nonuniform phase-shift keying (PSK) constellations | Unequal error protection (UEP)</t>
  </si>
  <si>
    <t>We construct nonuniform phase-shift keying (PSK) constellations that provide unequal error protection for multiclass traffic such as compressed voice and video data. Then closed-form expressions expression for the exact bit-error rate (BER) of the nonuniform PSK constellations is derived in multiple receive-antenna systems over Rayleigh fading channels. Based on this BER analysis, we optimize the nonuniform PSK constellations such that the BERs of all the bits of each class are equalized or such that the total transmission power is minimized subject to the average BER constraints. In particular, we demonstrate that even for transmitting single-class traffic, the optimized nonuniform PSK constellations can be better than the conventional uniform PSK. Finally, we extend the nonuniform PSK constellations to space-time coded communications systems with multiple transmit and multiple receive antennas. ¬© 2006 IEEE.</t>
  </si>
  <si>
    <t>364-373</t>
  </si>
  <si>
    <t>60016005;60008383;60009982</t>
  </si>
  <si>
    <t>36040390300;6602719513;7005206764</t>
  </si>
  <si>
    <t>Kim, Il Min;Ghassemzadeh, Saeed S.;Tarokh, Vahid</t>
  </si>
  <si>
    <t>Canada;United States;United States</t>
  </si>
  <si>
    <t>Kingston;Cambridge;Florham Park</t>
  </si>
  <si>
    <t>Queen‚Äôs University;Harvard University;AT&amp;T Laboratories Florham Park</t>
  </si>
  <si>
    <t>60016005;60009982;60008383</t>
  </si>
  <si>
    <t>Kim I.</t>
  </si>
  <si>
    <t>Optimized nonuniform PSK for multiclass traffic and its application to space-time block codes</t>
  </si>
  <si>
    <t>10.1109/TCOMM.2005.863725</t>
  </si>
  <si>
    <t>2-s2.0-33644653878</t>
  </si>
  <si>
    <t>['various point', 'unified approach', 'transmit side', 'temporal decoders', 'system properties', 'statistical physics', 'spatial correlations', 'receive side', 'practical combinations', 'point systems', 'paper investigates', 'optimum space', 'mimo systems', 'input multiple', 'highlighted along', 'channel long', 'based multiple', 'asymptotic performance', 'arbitrary inputs', 'analytical solutions']</t>
  </si>
  <si>
    <t>Antenna correlation | Asymptotic analysis | Channel capacity | Multiple-input multiple-output (MIMO) | Replica method</t>
  </si>
  <si>
    <t>With a unified approach, this paper investigates the asymptotic performance or, equivalently, the large-system properties, of various point-to-point systems with antenna-array-based multiple-input multiple-output (MIMO) channels having spatial correlations. Using the replica method originally developed for statistical physics, we provide analytical solutions to the input-output mutual information of MIMO systems: 1) at the transmit side, with arbitrary inputs, and 2) at the receive side, with either the optimum space-time joint decoding or various suboptimum spatial equalizers followed by a bank of temporal decoders. Important physical meanings revealed though the analytical solutions to those more practical combinations, such as how the input-output mutual information is affected by the channel spatial correlations, are highlighted along our derivation. Moreover, we provide a novel waterfilling algorithm to determine the data-rate-maximizing transmit signal covariance matrix when only the channel long-term spatial correlations are available at the transmitter. ¬© 2006 IEEE.</t>
  </si>
  <si>
    <t>349-363</t>
  </si>
  <si>
    <t>60022847;60018029;60018029</t>
  </si>
  <si>
    <t>7201367144;8410390200;57136903300</t>
  </si>
  <si>
    <t>Wen, Chao Kai;Ting, Pangan;Chen, Jiunn Tsair</t>
  </si>
  <si>
    <t>Hsinchu;Hsinchu</t>
  </si>
  <si>
    <t>Industrial Technology Research Institute of Taiwan;National Tsing Hua University</t>
  </si>
  <si>
    <t>60022847;60018029</t>
  </si>
  <si>
    <t>Wen C.</t>
  </si>
  <si>
    <t>Asymptotic analysis of MIMO wireless systems with spatial correlation at the receiver</t>
  </si>
  <si>
    <t>10.1109/TCOMM.2005.863726</t>
  </si>
  <si>
    <t>2-s2.0-33644655381</t>
  </si>
  <si>
    <t>['wall seeing', 'telecommunication applications', 'subsurface radar', 'processing software', 'particular fashion', 'ongoing r', 'multitask sensing', 'intrusion sensor', 'inherent part', 'indoor communication', 'hardware modules', 'efforts ).', 'control unit', 'computer interface']</t>
  </si>
  <si>
    <t>An experimental UWB system is developed, designed, prototyped, and tested to support a number of multitask sensing and telecommunication applications in the 0.1-3.0 GHz band, viz. subsurface radar or GPR, intrusion sensor, "through-wall seeing" scanner, indoor communication and geolocation, and so on. As such, a set of hardware modules has to be created that can be combined/assembled in a particular fashion/architecture for each specific mission including functioning with receiving and transmitting UWB arrays (a part of our ongoing R&amp;D efforts). The basic system components involve: 1) transmitter (Tx); 2) receiver (Rx); 3) antennas; 4) control unit; 5) digitizer and computer interface. As well, controlling and processing software is an inherent part of each such system that has to be configured for each specific operational task. ¬© 2006 IEEE.</t>
  </si>
  <si>
    <t>27-29</t>
  </si>
  <si>
    <t>101328723;60013894</t>
  </si>
  <si>
    <t>8403471200;6603605959</t>
  </si>
  <si>
    <t>Sostanovsky, D. L.;Boryssenko, A. O.</t>
  </si>
  <si>
    <t>United States;Ukraine</t>
  </si>
  <si>
    <t>Boston;Kiev</t>
  </si>
  <si>
    <t>University of Massachusetts System;Radio Private Company</t>
  </si>
  <si>
    <t>60013894;101328723</t>
  </si>
  <si>
    <t>Sostanovsky D.</t>
  </si>
  <si>
    <t>Experimental UWB sensing &amp; communication system</t>
  </si>
  <si>
    <t>10.1109/MAES.2006.1599140</t>
  </si>
  <si>
    <t>2-s2.0-33644662229</t>
  </si>
  <si>
    <t>['vivo dosimetry', 'unfavourable aspects', 'underwent ioert', 'tumour bed', 'transparent catheter', 'time check', 'temperature dependence', 'standard sensitivity', 'sensitivity change', 'rights reserved', 'range 0', 'procedure uncertainty', 'previous paper', 'present study', 'november 2004', 'mean ratio', 'may 2005', 'limited lifetime', 'faced towards', 'expected doses', 'expected dose', 'excellent agreement', 'epoxy side', 'entrance dose', 'dose discrepancy', 'correction factors', 'convert surface', 'conventional linac', 'bias supply', '6 %.', '10 mev']</t>
  </si>
  <si>
    <t>Breast cancer | Electrons | In vivo dosimetry | IORT | Mobile linear accelerator | MOSFET</t>
  </si>
  <si>
    <t>Purpose: In a previous paper we reported the results of off-line in vivo measurements using radiochromic films in IOERT. In the present study, a further step was made, aiming at the improvement of the effectiveness of in vivo dosimetry, based on a real-time check of the dose. Materials and methods: Entrance dose was determined using micro-MOSFET detectors placed inside a thin, sterile, transparent catheter. The epoxy side of the detector was faced towards the beam to minimize the anisotropy. Each detector was plugged into a bias supply (standard sensitivity) and calibrated at 5 Gy using 6 MeV electrons produced by a conventional linac. Detectors were characterized in terms of linearity, precision and dose per pulse dependence. No energy and temperature dependence was found. The sensitivity change of detectors was about 1% per 20 Gy accumulated dose. Correction factors to convert surface to entrance dose were determined for each combination of energy and applicator. From November 2004 to May 2005, in vivo dosimetry was performed on 45 patients affected by early-stage breast cancer, who underwent IOERT to the tumour bed. IOERT was delivered using electrons (4-10 MeV) at high dose per pulse, produced by either a Novac7 or a Liac mobile linac. Results: The mean ratio between measured and expected dose was 1.006¬±0.035 (1 SD), in the range 0.92-1.1. The procedure uncertainty was 3.6%. Micro-MOSFETs appeared suitable for in vivo dosimetry in IOERT, although some unfavourable aspects, like the limited lifetime and the anisotropy with no build-up, were found. Prospectively, a real-time action level (¬±6%) on dose discrepancy was defined. Conclusions: Excellent agreement between measured and expected doses was found. Real-time in vivo dosimetry appeared feasible, reliable and more effective than the method previously published. ¬© 2005 Elsevier Ireland Ltd. All rights reserved.</t>
  </si>
  <si>
    <t>213-216</t>
  </si>
  <si>
    <t>Radiotherapy and Oncology</t>
  </si>
  <si>
    <t>60030442;60030442;60030442;60030442;60030442;60030442;60030442;60030442;60030442;60030442;60030442;60030442</t>
  </si>
  <si>
    <t>7003398216;12767189500;36194940100;6507978234;7006251327;7006809648;7006368267;7003584854;57198374000;7006769376;35249427700;7005099958</t>
  </si>
  <si>
    <t>Ciocca, Mario;Piazzi, Valeria;Lazzari, Roberta;Vavassori, Andrea;Luini, Alberto;Veronesi, Paolo;Galimberti, Viviana;Intra, Mattia;Guido, Andrea;Tosi, Giampiero;Veronesi, Umberto;Orecchia, Roberto</t>
  </si>
  <si>
    <t>Milan</t>
  </si>
  <si>
    <t>Istituto Europeo di Oncologia</t>
  </si>
  <si>
    <t>Ciocca M.</t>
  </si>
  <si>
    <t>Real-time in vivo dosimetry using micro-MOSFET detectors during intraoperative electron beam radiation therapy in early-stage breast cancer</t>
  </si>
  <si>
    <t>S0167814005005426</t>
  </si>
  <si>
    <t>10.1016/j.radonc.2005.11.011</t>
  </si>
  <si>
    <t>2-s2.0-33644784881</t>
  </si>
  <si>
    <t>['‚ àº45', 'type k', 'taken together', 'stages 4', 'slowly activating', 'results suggest', 'rapidly activating', 'rapid growth', 'pupal bees', 'outward currents', 'nine stages', 'neurons tested', 'modulatory actions', 'like current', 'ionic currents', 'ia ).', 'external medium', 'developing brain', 'delayed rectifier', 'data indicate', 'da reduced', 'da plays', 'da modulation', 'da could', 'currents modulated', 'clamp recordings', 'antennal lobes', 'als )]', 'al neuropil', 'al neurons']</t>
  </si>
  <si>
    <t>Primary olfactory centers [antennal lobes (ALs)] of the honey bee brain are invaded by dopamine (DA)-immunoreactive neurons early in development (pupal stage 3), immediately before a period of rapid growth and compartmentalization of the AL neuropil. Here we examine the modulatory actions of DA on honey bee AL neurons during this period. Voltage-clamp recordings in whole cell configuration were used to determine the effects of DA on ionic currents in AL neurons in vitro from pupal bees at stages 4-6 of the nine stages of metamorphic adult development. In ‚àº45% of the neurons tested, DA (5-50 √ó 10 -5 M) reduced the amplitude of outward currents in the cells. In addition to a slowly activating, sustained outward current, DA reduced the amplitude of a rapidly activating, transient outward conductance in some cells. Both of the currents modulated by DA could be abolished by the removal of Ca2+ from the external medium or by treatment of cells with charybdotoxin (2 √ó 10-8 M), a blocker of Ca2+- dependent K+ currents in the cells. Ca2+ currents were not affected by DA, nor were A-type K+ currents (IA). Results suggest that the delayed rectifier-like current (IKV) also remains intact in the presence of DA. Taken together, our data indicate that Ca 2+-dependent K+ currents are targets of DA modulation in honey bee AL neurons. This study lends support to the hypothesis that DA plays a role in the developing brain of the bee. Copyright ¬© 2006 The American Physiological Society.</t>
  </si>
  <si>
    <t>1147-1157</t>
  </si>
  <si>
    <t>Journal of Neurophysiology</t>
  </si>
  <si>
    <t>60017311;60017311</t>
  </si>
  <si>
    <t>12775406800;7102052083</t>
  </si>
  <si>
    <t>Perk, Christopher G.;Mercer, Alison R.</t>
  </si>
  <si>
    <t>New Zealand</t>
  </si>
  <si>
    <t>Dunedin</t>
  </si>
  <si>
    <t>University of Otago</t>
  </si>
  <si>
    <t>Perk C.</t>
  </si>
  <si>
    <t>Dopamine modulation of honey bee (Apis mellifera) antennal-lobe neurons</t>
  </si>
  <si>
    <t>10.1152/jn.01220.2004</t>
  </si>
  <si>
    <t>2-s2.0-33644851074</t>
  </si>
  <si>
    <t>['switzerland ).', 'sleep quality', 'salivary melatonin', 'rebound effect', 'poor sleepers', 'paper describes', 'outcome measurements', 'observational study', 'natural experiment', 'melatonin excretion', 'melatonin cycle', 'good sleepers', 'exposure effect', 'corresponding decrease', 'broadcast transmitter', '9 units', '7 units', '54 volunteers', '47 %)', '33 women', '22 mhz', '21 men', '20 %).', '1 week']</t>
  </si>
  <si>
    <t>Broadcast antenna | Complex-cosinor-analysis | Electromagnetic fields | Epidemiology | Insomnia | Radiofrequency</t>
  </si>
  <si>
    <t>This paper describes the results of a unique "natural experiment" of the operation and cessation of a broadcast transmitter with its short-wave electromagnetic fields (6-22 MHz) on sleep quality and melatonin cycle in a general human population sample. In 1998, 54 volunteers (21 men, 33 women) were followed for 1 week each before and after shut-down of the short-wave radio transmitter at Schwarzenburg (Switzerland). Salivary melatonin was sampled five times a day and total daily excretion and acrophase were estimated using complex cosinor analysis. Sleep quality was recorded daily using a visual analogue scale. Before shut down, self-rated sleep quality was reduced by 3.9 units (95% CI: 1.7-6.0) per mA/m increase in magnetic field exposure. The corresponding decrease in melatonin excretion was 10% (95% CI: -32 to 20%). After shutdown, sleep quality improved by 1.7 units (95% CI: 0.1-3.4) per mA/m decrease in magnetic field exposure. Melatonin excretion increased by 15% (95% CI: -3 to 36%) compared to baseline values suggesting a rebound effect. Stratified analyses showed an exposure effect on melatonin excretion in poor sleepers (26% increase; 95% CI: 8-47%) but not in good sleepers. Change in sleep quality and melatonin excretion was related to the extent of magnetic field reduction after the transmitter's shut down in poor but not good sleepers. However, blinding of exposure was not possible in this observational study and this may have affected the outcome measurements in a direct or indirect (psychological) way. ¬© 2005 Wiley-Liss, Inc.</t>
  </si>
  <si>
    <t>142-150</t>
  </si>
  <si>
    <t>1521186X</t>
  </si>
  <si>
    <t>Bioelectromagnetics</t>
  </si>
  <si>
    <t>60020486;60020486;60020486;60020486;60020486;60020486</t>
  </si>
  <si>
    <t>36939991700;6603273803;7201908358;6604083762;56481972200;7005493714</t>
  </si>
  <si>
    <t>Altpeter, Ekkehardt Siegfried;R√∂√∂sli, Martin;Battaglia, Markus;Pfluger, Dominik;Minder, Christoph E.;Abelin, Theodor</t>
  </si>
  <si>
    <t>Altpeter E.</t>
  </si>
  <si>
    <t>Effect of short-wave (6-22 MHz) magnetic fields on sleep quality and melatonin cycle in humans: The Schwarzenburg shut-down study</t>
  </si>
  <si>
    <t>10.1002/bem.20183</t>
  </si>
  <si>
    <t>2-s2.0-33644856607</t>
  </si>
  <si>
    <t>['type antenna', 'rf power', 'multiple u', 'investigated using', 'icp source', 'etching characteristics', 'etched using', 'etch uniformity', 'etch uniformities', 'etch rates', 'etch rate', 'etc .,', 'electrical characteristics', 'cm 3', 'area substrate', 'ar pressure', 'ar plasma', '54 œºm', '5000 w', '2 pressure', '2 plasma', '15 mtorr', '100 v']</t>
  </si>
  <si>
    <t>Antenna | Density | Langmuir | Plasma</t>
  </si>
  <si>
    <t>In this study, an internal-type antenna (multiple U-type antenna) was used as a large-area (1,020 mm √ó 830 mm) inductively coupled plasma (ICP) source, and the electrical characteristics, such as the voltage, current, phase, etc., of the antenna and the characteristics of the Ar plasma were investigated. In addition, using the ICP source with multiple U-type antenna, the etching characteristics, such as the etch rates and etch uniformities, of the photoresist on a large-area substrate (880 mm √ó 660 mm) were investigated using an O 2 plasma. The plasma density obtained with the multiple U-type antenna was about 2 √ó 10 11/cm 3 at an rf power of 5000 W and an Ar pressure of 15 mTorr. When the photoresist was etched using the ICP source, an etch rate of about 0.54 Œºm/min with an etch uniformity of 7 % over the entire substrate area was obtained for an O 2 pressure of 15 mTorr, an rf power of 5000 W, and a dc bias voltage of -100 V.</t>
  </si>
  <si>
    <t>256-259</t>
  </si>
  <si>
    <t>Journal of the Korean Physical Society</t>
  </si>
  <si>
    <t>60007511;60007511</t>
  </si>
  <si>
    <t>35292393000;7005694639</t>
  </si>
  <si>
    <t>Kim, Kyong Nam;Yeom, Geun Young</t>
  </si>
  <si>
    <t>Sungkyunkwan University</t>
  </si>
  <si>
    <t>Characteristics of a large-area plasma source using internal multiple U-type antenna</t>
  </si>
  <si>
    <t>2-s2.0-33644885288</t>
  </si>
  <si>
    <t>['whereas non', 'ultrastructural changes', 'synchronized light', 'reproductive processes', 'rapidly decreased', 'qe ).', 'ps ii', 'photochemical quenching', 'parent cell', 'maximum dm', 'main contributor', 'lowest dm', 'lipid droplets', 'light period', 'increased slightly', 'highest efficiency', 'electron microscope', 'dry matter', 'desmodesmus armatus', 'dependent component', 'dark period', 'cv ratio', 'cv ),', 'chlorophyll fluorescence', 'cells started', 'cell cycle', '6 h', '4 h', '11th hour', '10 h']</t>
  </si>
  <si>
    <t>Cell cycle | Commitment curves | Desmodesmus armatus | Growth | Photosynthesis | Ultrastructure</t>
  </si>
  <si>
    <t>The ultrastructural changes observed under an electron microscope, growth and biomass production expressed as the dry matter:cell volume ratio (DM:CV), as well as the photosynthetic activity characterized by chlorophyll fluorescence, of Desmodesmus armatus have been monitored in a synchronized light:dark (14h:10h) regime cell cycle. The timing of the commitment points triggering the reproductive processes and their termination were characterized by the commitment and autospore release curves, respectively. During the light period, each cell attained three commitment points in the 3rd, 6th and 11th hour, which resulted in the formation of eight autospores released from the parent cell during the dark period of the cell cycle. The successive commitment points occurred at times when DM:CV reached extreme values. The maximum DM:CV in the middle of the light period (5-6 h) coincided with the maximum effective quantum efficiency of PS II (Œ¶PS II). At this time, bands of several thylakoids could be seen in some areas of chloroplast, which were closer to each other and more contrasted than in other phases of the cell cycle. The highest efficiency of PS II antennae (F‚Ä≤v/F‚Ä≤m) in the 3 rd hour occurred in cells with the lowest DM:CV ratio. The photochemical quenching of fluorescence (qP) increased slightly, whereas non-photochemical quenching (NPQ) rapidly decreased during the first 3 h of the cell cycle. The main contributor to NPQ was its energy-dependent component (qE). In the 11th hour, cells started to accumulate starch grains and lipid droplets, which were partly (starch) or completely (lipids) utilized during the first few hours of the next cell cycle. In conjunction with the ultrastructural changes, two functionally different phases of the cell cycle could be distinguished: the vegetative (about 10 h) and the reproductive (about 4 h) phases, and the relationships between growth, reproduction and photosynthesis in the Desmodesmus cell cycle are discussed. ¬© 2006 British Phycological Society.</t>
  </si>
  <si>
    <t>29-38</t>
  </si>
  <si>
    <t>European Journal of Phycology</t>
  </si>
  <si>
    <t>60026000;60012383;60026000</t>
  </si>
  <si>
    <t>6504820585;6603540700;6602265539</t>
  </si>
  <si>
    <t>Matusiak-Mikulin, Krystyna;Tukaj, Cecylia;Tukaj, Zbigniew</t>
  </si>
  <si>
    <t>Gda≈Ñsk;Gda≈Ñsk</t>
  </si>
  <si>
    <t>Uniwersytet Gdanski;Gdanski Uniwersytet Medyczny</t>
  </si>
  <si>
    <t>60026000;60012383</t>
  </si>
  <si>
    <t>Matusiak-Mikulin K.</t>
  </si>
  <si>
    <t>Relationships between growth, development and photosynthetic activity during the cell cycle of Desmodesmus armatus (Chlorophyta) in synchronous cultures</t>
  </si>
  <si>
    <t>K5355868358312</t>
  </si>
  <si>
    <t>10.1080/09670260500502521</t>
  </si>
  <si>
    <t>2-s2.0-33644906421</t>
  </si>
  <si>
    <t>['weak response', 'three sets', 'sucrose solution', 'strong response', 'salivary neurones', 'saliva secretion', 'presented alone', 'odours applied', 'odour response', 'many vertebrates', 'many species', 'mammalian species', 'increased level', 'electrical stimulation', 'classical conditioning', 'century ago', 'aid swallowing', 'achieving conditioning']</t>
  </si>
  <si>
    <t>Insect | Learning | Memory | Olfaction | Salivary neurones | Taste</t>
  </si>
  <si>
    <t>Secretion of saliva to aid swallowing and digestion is a basic physiological function found in many vertebrates and invertebrates. For mammals, classical conditioning of salivation in dogs was reported by Pavlov a century ago. However, conditioning of salivation or of related neural activities in non-mammalian species has not been reported. In many species of insects, salivation is regulated by salivary neurones. In this study, we found that salivary neurones of the cockroach Periplaneta americana exhibited a strong response to sucrose solution applied to the mouth and a weak response to odours applied to an antenna, and we studied the effect of conditioning on the activities of salivary neurones. After three sets of differential conditioning trials in which an odour was presented just before the presentation of sucrose solution and the other odour was presented alone, the response of salivary neurones to sucrose-associated odour significantly increased but that to the odour presented alone was unchanged. Backward pairing trials in which an odour was presented after the presentation of sucrose solution were not effective in achieving conditioning. Our study of the change in the level of saliva secretion in response to electrical stimulation of salivary neurones suggested that the magnitude of increase in odour response of salivary neurones by conditioning is sufficient to lead to an increased level of salivation. This study suggests classical conditioning of salivation in an insect.</t>
  </si>
  <si>
    <t>766-779</t>
  </si>
  <si>
    <t>55738351900;7004082147</t>
  </si>
  <si>
    <t>Watanabe, Hidehiro;Mizunami, Makoto</t>
  </si>
  <si>
    <t>Watanabe H.</t>
  </si>
  <si>
    <t>Classical conditioning of activities of salivary neurones in the cockroach</t>
  </si>
  <si>
    <t>10.1242/jeb.02049</t>
  </si>
  <si>
    <t>2-s2.0-33644932772</t>
  </si>
  <si>
    <t>['¬© 2006', 'stabilizing force', 'sex chromosomes', 'several cases', 'rossius rossius', 'related mainly', 'redtenbacheri ).', 'phenotypic variance', 'parthenogenetic females', 'parthenogenetic counterparts', 'observed differences', 'nonhybrid species', 'maxillary palpus', 'lynceorum ).', 'lower level', 'linnean society', 'labial palpus', 'increased heterozygosity', 'increase di', 'hybrid species', 'higher di', 'high levels', 'genetic incompatibility', 'genetic incompatibilities', 'fluctuating asymmetry', 'factors relating', 'di ).', 'decreased di', 'amphigonic populations']</t>
  </si>
  <si>
    <t>Fluctuating asymmetry | Genetic incompatibility | Parthenogenesis | Phenotypic variance | Polyploids | Species hybrids</t>
  </si>
  <si>
    <t>Several genetic factors are assumed to influence developmental instability (DI). One is the level of heterozygosity, with higher levels often being associated with decreased DI; another is genetic incompatibility in hybrids, which in several cases has been shown to increase DI. The genus Bacillus includes species which have both amphigonic heterozygous reproducing populations and homozygous parthenogenetic reproducing populations (B. rossius rossius and B. r. redtenbacheri). Furthermore, Bacillus includes hybrid parthenogenetic species, which have very high levels of almost fixed heterozygosities (B. atticus, B. whitei, B. lynceorum). We investigated the phenotypic variance (œÉ2p) and the impact of hybridization and level of heterozygosity on DI in females from these populations and species of Bacillus. DI was estimated as fluctuating asymmetry (FA) for three bilateral traits: the labial palpus, the maxillary palpus and the antenna. For the labial palpus and maxillary palpus we found, in general, a lower level of DI in the amphigonic females compared with parthenogenetic counterparts from the same species and with parthenogenetic females from the three hybrid species. A higher DI of the antenna was found in the hybrid species when compared with both parthenogenetic and amphigonic populations of the nonhybrid species, suggesting that the genes controlling antenna development are located on the sex chromosomes. The development of the investigated bilateral characters in the hybrid species seemed to be affected more by factors relating to genetic incompatibilities as a consequence of hybridization than by the stabilizing force of increased heterozygosity. Only few differences in œÉ2p were observed, supporting the possibility that the observed differences in DI are related mainly to internal genetic factors. ¬© 2006 The Linnean Society of London.</t>
  </si>
  <si>
    <t>249-259</t>
  </si>
  <si>
    <t>Biological Journal of the Linnean Society</t>
  </si>
  <si>
    <t>100324185-60029616;60029616-60006627-60122675;60029616;100324185</t>
  </si>
  <si>
    <t>9639371000;7004534067;7006743514;7003642851</t>
  </si>
  <si>
    <t>Andersen, Ditte Holm;Pertoldi, Cino;Loeschcke, Volker;Scali, Valerio</t>
  </si>
  <si>
    <t>Denmark;Denmark;Spain;Italy</t>
  </si>
  <si>
    <t>Roskilde;Aarhus;Sevilla;Bologna</t>
  </si>
  <si>
    <t>Danish Centre For Environment And Energy;Aarhus Universitet;CSIC- Estaci√≥n Biol√≥gica de Do√±ana EBD;Dipartimento di Biologia</t>
  </si>
  <si>
    <t>60122675;60029616;60006627;100324185</t>
  </si>
  <si>
    <t>Andersen D.H.</t>
  </si>
  <si>
    <t>Developmental instability, hybridization and heterozygosity in stick insects of the genus Bacillus (Insecta; Phasmatodea) with different modes of reproduction</t>
  </si>
  <si>
    <t>10.1111/j.1095-8312.2006.00572.x</t>
  </si>
  <si>
    <t>2-s2.0-33644983962</t>
  </si>
  <si>
    <t>KZCX-3-SW-215</t>
  </si>
  <si>
    <t>['western blot', 'using c', 'southern blot', 'resistant medium', 'reinhardtii chloroplasts', 'reinhardtii chloroplast', 'promising prospect', 'elisa assays', 'derived proteins', 'chloroplast genome', 'chlamydomonas reinhardtii', 'biolistic method', 'beta subunit', 'b gene']</t>
  </si>
  <si>
    <t>Allophycocyanin beta subunit gene | Chlamydomonas reinhardtii | Chloroplast transformation</t>
  </si>
  <si>
    <t>A Chlamydomonas reinhardtii (C. reinhardtii) chloroplast expression vector, papc-B, containing the apc-B gene that encodes the beta subunit of the light-harvesting antenna protein allophycocyanin (APC) of cyanobacteria, was constructed and transferred to the chloroplast genome of C. reinhardtii by the biolistic method. The transformants were identified by Southern blot, Western blot and ELISA assays after selection on resistant medium. The recombinant APC beta subunit was expressed in the C. reinhardtii chloroplast and accounted for up to 2-3% (w/w) of the total soluble protein (TSP), suggesting a promising prospect of using C. reinhardtii chloroplasts to produce functional plant-derived proteins. ¬© Springer 2005.</t>
  </si>
  <si>
    <t>101-103</t>
  </si>
  <si>
    <t>World Journal of Microbiology and Biotechnology</t>
  </si>
  <si>
    <t>60003970;60003970;60003970;60017483-60027363;60017483-60027363;60017483</t>
  </si>
  <si>
    <t>8641599300;36850270200;8561394600;9246636300;9249069800;55499358600</t>
  </si>
  <si>
    <t>Su, Zhongliang;He, Dongmei;Qian, Kaixian;Zhao, Fangqing;Meng, Chunxiao;Qin, Song</t>
  </si>
  <si>
    <t>Beijing;Qingdao;Hangzhou</t>
  </si>
  <si>
    <t>University of Chinese Academy of Sciences;Institute of Oceanology Chinese Academy of Sciences;Zhejiang University</t>
  </si>
  <si>
    <t>60027363;60017483;60003970</t>
  </si>
  <si>
    <t>Su Z.</t>
  </si>
  <si>
    <t>The recombination and expression of the allophycocyanin beta subunit gene in the chloroplast of Chlamydomonas reinhardtii</t>
  </si>
  <si>
    <t>10.1007/s11274-005-9001-8</t>
  </si>
  <si>
    <t>2-s2.0-33645004552</t>
  </si>
  <si>
    <t>NSC94-2213-E-110-022</t>
  </si>
  <si>
    <t>['video interface', 'v specs', 'robust audio', 'reduce multi', 'protection circuit', 'path effects', 'passive antennas', 'dual tuners', 'diversity technique', 'compact dvb', 'car usage', 'car displays', 'antenna sockets', '180 km']</t>
  </si>
  <si>
    <t>DVB-T receiver | Interface | Multi-path effects | Sensitivity</t>
  </si>
  <si>
    <t>A compact DVB-T receiver with better than -94 dBm sensitivity for in-car usage is presented in this work. Dual tuners are included in the receiver to reduce multi-path effects as well as realize the diversity technique. A robust audio/video interface (AVIO) is defined to accommodate different kinds of in-car displays with a variety of A/V specs. In addition, a protection circuit is proposed to provide the convenience that either active antennas or passive antennas can be plugged in the same antenna sockets. Field trials proved that the receiver works perfectly when the car is running over 180 Km/hr. ¬© 2006 IEEE.</t>
  </si>
  <si>
    <t>21-25</t>
  </si>
  <si>
    <t>IEEE Transactions on Consumer Electronics</t>
  </si>
  <si>
    <t>60011357-100410419;60011357;100410419;100410419;100410419</t>
  </si>
  <si>
    <t>9434926400;8634340700;12784657700;56169958700;7202640678</t>
  </si>
  <si>
    <t>Wang, Chua Chin;Lee, Tzung Je;Lo, Hoi Kam;Lin, Shih Ping;Hu, Ron</t>
  </si>
  <si>
    <t>Kaohsiung;Hsin-chu</t>
  </si>
  <si>
    <t>National Sun Yat-Sen University;Asuka Semiconductor Inc.</t>
  </si>
  <si>
    <t>60011357;100410419</t>
  </si>
  <si>
    <t>Wang C.</t>
  </si>
  <si>
    <t>High-sensitivity and high-mobility compact DVB-T receiver for in-car entertainment</t>
  </si>
  <si>
    <t>10.1109/TCE.2006.1605020</t>
  </si>
  <si>
    <t>2-s2.0-33645011742</t>
  </si>
  <si>
    <t>Iran Telecommunication Research Center</t>
  </si>
  <si>
    <t>ITRC</t>
  </si>
  <si>
    <t>['wire antenna', 'widely employed', 'vertically straight', 'technical literature', 'substantially reduce', 'reduced remarkably', 'reciprocal closed', 'prohibitively slow', 'paper proposes', 'numerically simulate', 'numerical solution', 'numerical process', 'good agreement', 'fully exploited', 'full advantages', 'frequency domain', 'first used', 'excitation current', 'efficient algorithm', 'effectively sparsify', 'conventional method', 'computation time']</t>
  </si>
  <si>
    <t>Antenna theory (AT) model | Lightning return stroke | Method of moment (MoM) | Sinusoidal dipoles | Thin-wire electric field integral equation (EFIE) | Wavelet packet transform</t>
  </si>
  <si>
    <t>The antenna theory model is widely employed to numerically simulate the propagation of current wave along lightning return stroke channels and compute the radiated electromagnetic fields. In this model, the channel is approximated as a vertically straight or a horizontally bent thin-wire antenna above perfectly conducting ground for which the numerical solution of the governing electric field integral equation in frequency domain by the conventional method of moment is prohibitively slow. This paper proposes an efficient algorithm to substantially reduce the computation time of the numerical process for the entire frequency components of the excitation current. In this algorithm, a class of predefined wavelet packet transform is first used to effectively sparsify the resulting moment matrix equations. A proper iterative solver is then utilized to take the full advantages of manipulatory sparse matrices. To accelerate the construction of the original moment matrix, the reciprocal closed-form mutual impedance of sinusoidal electric dipoles and the symmetry of the model are fully exploited. A good agreement is observed with computed data found in technical literature while the overall computational time is reduced remarkably. ¬© 2006 IEEE.</t>
  </si>
  <si>
    <t>225-233</t>
  </si>
  <si>
    <t>IEEE Transactions on Electromagnetic Compatibility</t>
  </si>
  <si>
    <t>60007751;60007751;60007751</t>
  </si>
  <si>
    <t>12790717400;6701324111;7006682049</t>
  </si>
  <si>
    <t>Geranmayeh, Amir;Moini, Rouzbeh;Sadeghi, S. H.Hesam</t>
  </si>
  <si>
    <t>Amirkabir University of Technology</t>
  </si>
  <si>
    <t>Geranmayeh A.</t>
  </si>
  <si>
    <t>Numerical simulation of electromagnetic fields radiated by lightning return stroke channels: A wavelet-based approach</t>
  </si>
  <si>
    <t>10.1109/TEMC.2006.870806</t>
  </si>
  <si>
    <t>2-s2.0-33645143041</t>
  </si>
  <si>
    <t>National Heart, Lung, and Blood Institute</t>
  </si>
  <si>
    <t>Z01HL004608</t>
  </si>
  <si>
    <t>NHLBI</t>
  </si>
  <si>
    <t>['unsuccessful rtmri', 'time mri', 'rtmri guidance', 'ray alone', 'profile clinical', 'procedure failure', 'overfed swine', 'occluded segments', 'occluded segment', 'mean length', 'long cto', 'guidewire traversal', 'guided interventions', 'guided attempts', 'grade devices', 'entirely feasible', 'endovascular recanalization', 'device advancement', 'balloon injury', 'artery within', 'animal model', 'also unsuccessful', '8 weeks', '6 cm', '3 swine', '19 lipid', '14 swine']</t>
  </si>
  <si>
    <t>Angioplasty | Catheterization | Magnetic resonance imaging | Occlusion | Peripheral vascular disease</t>
  </si>
  <si>
    <t>Background - Endovascular recanalization (guidewire traversal) of peripheral artery chronic total occlusion (CTO) can be challenging. X-ray angiography resolves CTO poorly. Virtually "blind" device advancement during x-ray-guided interventions can lead to procedure failure, perforation, and hemorrhage. Alternatively, MRI may delineate the artery within the occluded segment to enhance procedural safety and success. We hypothesized that real-time MRI (rtMRI)-guided CTO recanalization can be accomplished in an animal model. Methods and Results - Carotid artery CTO was created by balloon injury in 19 lipid-overfed swine. After 6 to 8 weeks, 2 underwent direct necropsy analysis for histology, 3 underwent primary x-ray-guided CTO recanalization attempts, and the remaining 14 underwent rtMRI-guided recanalization attempts in a 1.5-T interventional MRI system. Real-time MRI intervention used custom CTO catheters and guidewires that incorporated MRI receiver antennae to enhance device visibility. The mean length of the occluded segments was 13.3¬±1.6 cm. The rtMRI-guided CTO recanalization was successful in 11 of 14 swine and in only 1 of 3 swine with the use of x-ray alone. After unsuccessful rtMRI (n=3), x-ray-guided attempts were also unsuccessful. Conclusions - Recanalization of long CTO is entirely feasible with the use of rtMRI guidance. Low-profile clinical-grade devices will be required to translate this experience to humans. ¬© 2006 American Heart Association, Inc.</t>
  </si>
  <si>
    <t>1101-1107</t>
  </si>
  <si>
    <t>Circulation</t>
  </si>
  <si>
    <t>60005281-60032179;60005281-60005248;60005281;60005281;60005281;60005281;60005281;60005248;60005281;60005281;60005281;60005281;60005281;60005248;60005281;60005281</t>
  </si>
  <si>
    <t>8683821800;8628467600;7005230191;7006511521;7103194876;57197267468;7004988822;12795297900;8591867300;6701817564;12795548200;9736639300;7101864715;7005968860;7004392958;56012611900</t>
  </si>
  <si>
    <t>Raval, Amish N.;Karmarkar, Parag V.;Guttman, Michael A.;Ozturk, Cengizhan;Sampath, Smita;DeSilva, Ranil;Aviles, Ronnier J.;Xu, Minnan;Wright, Victor J.;Schenke, William H.;Kocaturk, Ozgur;Dick, Alexander J.;Raman, Venkatesh K.;Atalar, Ergin;McVeigh, Elliot R.;Lederman, Robert J.</t>
  </si>
  <si>
    <t>Madison;Bethesda;Baltimore</t>
  </si>
  <si>
    <t>University of Wisconsin-Madison;National Heart, Lung, and Blood Institute (NHLBI);Johns Hopkins University</t>
  </si>
  <si>
    <t>60032179;60005281;60005248</t>
  </si>
  <si>
    <t>Raval A.</t>
  </si>
  <si>
    <t>Real-time magnetic resonance imaging-guided endovascular recanalization of chronic total arterial occlusion in a swine model</t>
  </si>
  <si>
    <t>10.1161/CIRCULATIONAHA.105.586727</t>
  </si>
  <si>
    <t>2-s2.0-33645295276</t>
  </si>
  <si>
    <t>['wave spectra', 'wave frequency', 'surface winds', 'source function', 'radar position', 'propagation terms', 'present method', 'ocean radar', 'method uses', 'integral equations', 'governing equations', 'direction grids', 'continuity equation']</t>
  </si>
  <si>
    <t>A method to estimate ocean wave directional spectra using a high-frequency (HF) ocean radar was developed. The governing equations of wave spectra are integral equations of first- and second-order radar cross sections, the wave energy balance equation, and the continuity equation of surface winds. The parameterization of the source function is the same as that in WAM. Furthermore, the method uses the constraints that wave spectral values are smooth in both wave frequency and direction and that the propagation terms are small. The unknowns to be estimated are surface wind vectors at radial grids whose centers are the radar position, and wave spectral values at radial and wave frequency-direction grids. The governing equations are discretized in the radial and wave frequency-direction grids and are converted into a nonlinear minimization problem. Identical twin experiments showed that the present method can estimate wave spectra and dynamically extrapolate wave spectra, even in an inhomogeneous wave field. ¬© 2006 American Meteorological Society.</t>
  </si>
  <si>
    <t>268-286</t>
  </si>
  <si>
    <t>Journal of Atmospheric and Oceanic Technology</t>
  </si>
  <si>
    <t>Hisaki, Yukiharu</t>
  </si>
  <si>
    <t>Nishihara</t>
  </si>
  <si>
    <t>University of the Ryukyus</t>
  </si>
  <si>
    <t>Hisaki Y.</t>
  </si>
  <si>
    <t>Ocean wave directional spectra estimation from an HF ocean radar with a single antenna array: Methodology</t>
  </si>
  <si>
    <t>10.1175/JTECH1836.1</t>
  </si>
  <si>
    <t>2-s2.0-33645317078</t>
  </si>
  <si>
    <t>['transformer ).', 'total impedance', 'source cannot', 'results obtained', 'purely inductive', 'plasma density', 'modeled electrically', 'innovative low', 'experimental results', 'experimental measurements', 'equivalent circuit', 'electron temperature', 'electron density', 'electrical model', 'electrical characterization', 'electrical characteristics', 'conductive load', 'comprehensive refinement', 'capacitive component', 'better fitting', 'article presents', 'approach allows']</t>
  </si>
  <si>
    <t>The magnetic pole enhanced inductively coupled source (MaPE-ICP) is an innovative low-pressure plasma source that allows for high plasma density and high plasma uniformity, as well as large-area plasma generation. This article presents an electrical characterization of this source, and the experimental measurements are compared to the results obtained after modeling the source by the equivalent circuit of the transformer. In particular, the method applied consists in performing a reverse electromagnetic modeling of the source by providing the measured plasma parameters such as plasma density and electron temperature as an input, and computing the total impedance seen at the primary of the transformer. The impedance results given by the model are compared to the experimental results. This approach allows for a more comprehensive refinement of the electrical model in order to obtain a better fitting of the results. The electrical characteristics of the system, and in particular the total impedance, were measured at the inductive coil antenna (primary of the transformer). The source was modeled electrically by a finite element method, treating the plasma as a conductive load and taking into account the complex plasma conductivity, the value of which was calculated from the electron density and electron temperature measurements carried out previously. The electrical characterization of the inductive excitation source itself versus frequency showed that the source cannot be treated as purely inductive and that the effect of parasitic capacitances must be taken into account in the model. Finally, considerations on the effect of the magnetic core addition on the capacitive component of the coupling are made. ¬© 2006 American Institute of Physics.</t>
  </si>
  <si>
    <t>Journal of Applied Physics</t>
  </si>
  <si>
    <t>60103695;60103695;60103695</t>
  </si>
  <si>
    <t>55957124300;6603553758;7401756340</t>
  </si>
  <si>
    <t>Meziani, T.;Colpo, P.;Rossi, F.</t>
  </si>
  <si>
    <t>Brussels</t>
  </si>
  <si>
    <t>European Commission Joint Research Centre</t>
  </si>
  <si>
    <t>Meziani T.</t>
  </si>
  <si>
    <t>Electrical description of a magnetic pole enhanced inductively coupled plasma source: Refinement of the transformer model by reverse electromagnetic modeling</t>
  </si>
  <si>
    <t>10.1063/1.2164536</t>
  </si>
  <si>
    <t>2-s2.0-33645500968</t>
  </si>
  <si>
    <t>['varying frequency', 'varying channels', 'time domain', 'time coding', 'special interest', 'simulations revealed', 'serial concatenation', 'receiver knows', 'proposed tf', 'proposed recently', 'ofdm system', 'novel time', 'less effective', 'frequency domain', 'fading coefficients', 'differential space', 'density parity', 'ddst scheme', 'complexity non', 'coding scheme', 'channel code', 'authors derived', 'art low', 'antenna systems', 'also propose']</t>
  </si>
  <si>
    <t>Differential space-time coding | Frequency-selective fading | LDPC | OFDM | Time-varying channels</t>
  </si>
  <si>
    <t>Differential space-time coding was proposed recently in the literature for multi-antenna systems, where neither the transmitter nor the receiver knows the fading coefficients. Among existing schemes, double differential space-time (DDST) coding is of special interest because it is applicable to continuous fast time-varying channels. However, it is less effective in frequency-selective fading channels. This paper's authors derived a novel time-frequency double differential space-time (TF-DDST) coding scheme for multi-antenna orthogonal frequency division multiplexing (OFDM) systems in a time-varying frequency-selective fading environment, where double differential space-time coding is introduced into both time domain and frequency domain. Our proposed TF-DDST-OFDM system has a low-complexity non-coherent decoding scheme and is robust for time- and frequency-selective Rayleigh fading. In this paper, we also propose the use of state-of-the-art low-density parity-check (LDPC) code in serial concatenation with our TF-DDST scheme as a channel code. Simulations revealed that the LDPC based TF-DDST OFDM system has low decoding complexity and relatively better performance.</t>
  </si>
  <si>
    <t>141-148</t>
  </si>
  <si>
    <t>36827418700;26660473600;7401655456;7401480318</t>
  </si>
  <si>
    <t>Tian, Ji Feng;Jiang, Hai Ning;Song, Wen Tao;Luo, Han Wen</t>
  </si>
  <si>
    <t>LDPC based time-frequency double differential space-time coding for multi-antenna OFDM systems</t>
  </si>
  <si>
    <t>10.1631/jzus.2006.A0141</t>
  </si>
  <si>
    <t>2-s2.0-33645645574</t>
  </si>
  <si>
    <t>['radiation patterns', 'printed dipoles', 'presented antenna', 'phased arrays', 'new design', 'frequency bandwidth', 'different number', 'back ratio', 'antenna consists', '80 %.', '5 dbi']</t>
  </si>
  <si>
    <t>Log periodic antenna | Multiband antennas | Printed dipoles</t>
  </si>
  <si>
    <t>In this paper, a new design of a broadband planar printed antenna based on the academic log periodic antenna is presented. The antenna consists of a series of printed dipoles, distributed on both faces of the substrate. Some configurations are explored, with a different number of printed dipoles. These are designed, simulated, fabricated, and measured. The calculated and measured return losses and radiation patterns are presented. The utility of the proposed antenna associated with its frequency bandwidth is better than 80%. The measured absolute gain is 6.5 dBi, and the front-to-back ratio is around 8 dB. The presented antenna should find wide applications in wireless communication systems and phased arrays. ¬© 2005 Wiley Periodicals, Inc.</t>
  </si>
  <si>
    <t>402-405</t>
  </si>
  <si>
    <t>60029767;60029767;60029767;60002644;60002644</t>
  </si>
  <si>
    <t>15031250900;8987185900;57212400528;7003954653;57209096901</t>
  </si>
  <si>
    <t>√Åvila-Navarro, E.;Blanes, J. M.;Carrasco, J. A.;Reig, C.;Navarro, E. A.</t>
  </si>
  <si>
    <t>Elche;Valencia</t>
  </si>
  <si>
    <t>Universidad Miguel Hern√°ndez de Elche;Universitat de Val√®ncia</t>
  </si>
  <si>
    <t>60029767;60002644</t>
  </si>
  <si>
    <t>√Åvila-Navarro E.</t>
  </si>
  <si>
    <t>A new bi-faced log periodic printed antenna</t>
  </si>
  <si>
    <t>10.1002/mop.21363</t>
  </si>
  <si>
    <t>2-s2.0-33645654479</t>
  </si>
  <si>
    <t>['uwb applications', 'shaped structure', 'radiation patterns', 'petal structure', 'operating range', 'omnidirectional patterns', 'mode synthesis', 'current distributions', 'antenna gain', '5 ghz', '0 dbi']</t>
  </si>
  <si>
    <t>Planar monopole antenna | UWB</t>
  </si>
  <si>
    <t>A novel planar monopole antenna designed with tulip-shaped structure is proposed for UWB applications. The corolla of tulip-shaped structure is constructed with petal and calyx by the EM-mode synthesis. By tuning the petal structure, wideband performance covering 2.55 to 40.5 GHz (1:16) with - 10-dB return loss is measured. The radiation patterns are omnidirectional patterns. Antenna gain is 0.2 to 4.0 dBi in the operating range. The current distributions are simulated for demonstration. ¬© 2005 Wiley Periodicals, Inc.</t>
  </si>
  <si>
    <t>307-312</t>
  </si>
  <si>
    <t>60025864;60011629;60025864</t>
  </si>
  <si>
    <t>7403319741;26643610600;55619293561</t>
  </si>
  <si>
    <t>Chang, Dau Chyrh;Liu, Ji Chyun;Liu, Ming Yen</t>
  </si>
  <si>
    <t>Dacun;Chung-Li</t>
  </si>
  <si>
    <t>Da-Yeh University;Chien Hsin University of Science and Technology</t>
  </si>
  <si>
    <t>60025864;60011629</t>
  </si>
  <si>
    <t>Chang D.C.</t>
  </si>
  <si>
    <t>A novel tulip-shaped monopole antenna for UWB applications</t>
  </si>
  <si>
    <t>10.1002/mop.21334</t>
  </si>
  <si>
    <t>2-s2.0-33645655517</t>
  </si>
  <si>
    <t>['noise ratio', 'noise filter', 'fiber loop', 'effectively improved', 'edfa ).']</t>
  </si>
  <si>
    <t>Photonic microwave filter (PMF) | Radio over fiber (RoF) | Signal-to-noise ratio (SNR)</t>
  </si>
  <si>
    <t>A photonic microwave filter based on fiber loop and fiber Bragg gratings (FBGs) is applied in a radio-over-fiber (RoF) system to suppress the relative intensity noise (RIN) of laser and the amplified spontaneous emission (ASE) noise of erbium-doped fiber amplified (EDFA). The experiment results show that the signal-to-noise ratio (SNR) of the system can be effectively improved by using such a noise filter in the system. ¬© 2005 Wiley Periodicals, Inc.</t>
  </si>
  <si>
    <t>305-307</t>
  </si>
  <si>
    <t>60003970;60003970;60003970;60003970</t>
  </si>
  <si>
    <t>15035680100;7102258781;7410264846;7401704762</t>
  </si>
  <si>
    <t>Lu, Jinyue;Chi, Hao;Zhang, Xianmin;Shen, Linfang</t>
  </si>
  <si>
    <t>Zhejiang University</t>
  </si>
  <si>
    <t>Noise reduction using photonic microwave filter for radio over fiber system</t>
  </si>
  <si>
    <t>10.1002/mop.21333</t>
  </si>
  <si>
    <t>2-s2.0-33645656753</t>
  </si>
  <si>
    <t>['wireless interconnects', 'window area', 'silicon substrates', 'silicon substrate', 'sharp resonance', 'scale radios', 'operating frequency', 'monopole pairs', 'meander monopole', 'low resistivity', 'important finding', 'highest gain', 'high resistivity', 'good performance', 'gain window', 'first time', 'allocated within', '75 ghz', '110 ghz', '104 ghz']</t>
  </si>
  <si>
    <t>Integrated antennas | Interchip and intrachip radios | Wireless chip area networks</t>
  </si>
  <si>
    <t>Monopoles of 1-mm axial length are designed and fabricated on silicon substrates of high-resistivity 5 kŒ©-cm and low-resislivity 10 Œ©-cm, respectively. We measure their performance up to 110 GHz for wireless interconnects for the first time. The reflection measurements show that a sharp resonance can be seen at 75 GHz for the meander monopole and monopole pairs at 67 and 104 GHz for the zigzag 30¬∞ monopole on the silicon substrate of high resistivity, but no such sharp resonance can be seen for those on the silicon substrate of low resistivity. Transmission measurements show that a high-gain window exists. The existence of the high-gain window is the most important finding of this work and is useful in the design of chip-scale radios or wireless chip area networks. This suggests that the operating frequency of wireless interconnects be allocated within the high-gain window for good performance. Furthermore, metal lines running parallel with or vertical to the monopole pairs are observed to improve the highest gain of this window area. ¬© 2005 Wiley Periodicals, Inc.</t>
  </si>
  <si>
    <t>302-305</t>
  </si>
  <si>
    <t>33167854700;55490369500;55223055300</t>
  </si>
  <si>
    <t>Zhang, Y. P.;Sun, M.;Fan, W.</t>
  </si>
  <si>
    <t>Performance of integrated antennas on silicon substrates of high and low resistivities up to 110 GHz for wireless interconnects</t>
  </si>
  <si>
    <t>10.1002/mop.21332</t>
  </si>
  <si>
    <t>2-s2.0-33645657264</t>
  </si>
  <si>
    <t>['radiation patterns', 'proposed antenna', 'paper proposes', 'nearly omnidirectional', 'monopole antenna', 'impedance bandwidth', 'designed antenna', 'compact size', '9 ghz', '8 ghz', '49 ghz', '4500 mhz', '45 dbi', '43 ghz', '37 dbi', '170 mhz']</t>
  </si>
  <si>
    <t>Antenna | Size reduction | Wideband</t>
  </si>
  <si>
    <t>This paper proposes a compact printed hook-shaped monopole antenna for 2.4/5-GHz WLAN applications. The designed antenna has a compact size with dimensions 26 √ó 10 √ó 1 mm3. The impedance bandwidth (VSWR &lt; 2) of the proposed antenna is about 170 MHz (2.32-2.49 GHz) for 2.4-GHz (Bluetooth) bands and 4500 MHz (4.4-8.9 GHz) for the 5-GHz (WLAN) bands. The radiation patterns are nearly omnidirectional, which is similar to typical those of monopole antenna. The maximum measured radiation gains are 1.45 dBi at 2.43 GHz and 3.37 dBi at 5.8 GHz, respectively. ¬© 2005 Wiley Periodicals, Inc.</t>
  </si>
  <si>
    <t>327-329</t>
  </si>
  <si>
    <t>60032144;60032144</t>
  </si>
  <si>
    <t>56100876400;34971825100</t>
  </si>
  <si>
    <t>Lee, Chi Hun;Park, Seong Ook</t>
  </si>
  <si>
    <t>Lee C.H.</t>
  </si>
  <si>
    <t>A compact printed hook-shaped monopole antenna for 2.4/5-GHz wlan applications</t>
  </si>
  <si>
    <t>10.1002/mop.21340</t>
  </si>
  <si>
    <t>2-s2.0-33645659706</t>
  </si>
  <si>
    <t>['wire antenna', 'srr array', 'split resonators', 'ring resonators', 'results confirm', 'resonant frequency', 'measurement verify', 'maximum gain', 'magnetic conductor', 'antenna application', '34 dbi']</t>
  </si>
  <si>
    <t>Antenna | Magnetic conductor | Split-ring resonator</t>
  </si>
  <si>
    <t>An artificial magnetic conductor using the split-ring resonators (SRRs) printed on conductor-backed dielectric substrate is presented. The simulation and measurement verify that the magnetic conductor is successfully accomplished around the resonant frequency. As an antenna application, the characteristics of a horizontal wire antenna placed above the SRR array, as well as a conducting ground plane and a grounded dielectric slab, are investigated and compared. A maximum gain of 4.34 dBi is obtained for the wire antenna above the SRR array. The results confirm that the split resonators can successfully be used to replace the antenna ground plane in order to improve their performance. ¬© 2005 Wiley Periodicals, Inc.</t>
  </si>
  <si>
    <t>329-334</t>
  </si>
  <si>
    <t>60001558;60009697</t>
  </si>
  <si>
    <t>14066387100;8092251400</t>
  </si>
  <si>
    <t>Oh, Soon Soo;Shafai, Lotfollah</t>
  </si>
  <si>
    <t>Canada;South Korea</t>
  </si>
  <si>
    <t>Winnipeg;Daejeon</t>
  </si>
  <si>
    <t>University of Manitoba;Electronics and Telecommunications Research Institute</t>
  </si>
  <si>
    <t>60009697;60001558</t>
  </si>
  <si>
    <t>Oh S.</t>
  </si>
  <si>
    <t>Artificial magnetic conductor using split ring resonators and its applications to antennas</t>
  </si>
  <si>
    <t>10.1002/mop.21341</t>
  </si>
  <si>
    <t>2-s2.0-33645660920</t>
  </si>
  <si>
    <t>['satellite communications', 'ratio bandwidth', 'radiation pattern', 'db axial', 'current distribution', '9 db', '113 ¬∞.']</t>
  </si>
  <si>
    <t>Circular polarized radiation | Helical antenna | Satellite communication</t>
  </si>
  <si>
    <t>A novel hemispherical helical antenna is designed for satellite communications in this paper. This antenna can produce circular polarization radiation over a wide angular coverage of 113¬∞. The input impedance varies very stably in the range of 1 &lt; cŒª &lt; 1.15. The 3-dB axial-ratio bandwidth is found to be 13.5% with relatively high gain of 9 dB. The current distribution and radiation pattern will also be presented. ¬© 2005 Wiley Periodicals, Inc.</t>
  </si>
  <si>
    <t>361-363</t>
  </si>
  <si>
    <t>60024542-60013983;60024542;60013983</t>
  </si>
  <si>
    <t>16416604900;7402045302;7101878862</t>
  </si>
  <si>
    <t>Chen, Canhui;Hu, Binjie;Yung, E. K.N.</t>
  </si>
  <si>
    <t>Guangzhou;Kowloon</t>
  </si>
  <si>
    <t>South China University of Technology;City University of Hong Kong</t>
  </si>
  <si>
    <t>60024542;60013983</t>
  </si>
  <si>
    <t>Chen C.</t>
  </si>
  <si>
    <t>Three-turn concave hemispherical helical antenna for satellite communication</t>
  </si>
  <si>
    <t>10.1002/mop.21349</t>
  </si>
  <si>
    <t>2-s2.0-33645662159</t>
  </si>
  <si>
    <t>['value problem', 'simultaneous equations', 'scattered fields', 'radial waveguide', 'investigate radiation', 'hankel transform', 'fourier series', 'favorable agreement', 'existing results', 'eigenfunctions based', 'boundary conditions', 'annular slot']</t>
  </si>
  <si>
    <t>Annular slot antennas | Mode matching | Radial waveguide</t>
  </si>
  <si>
    <t>The boundary-value problem of scattering from an annular slot on a radial waveguide is solved. The scattered fields are expanded in terms of eigenfunctions based on the Fourier series and Hankel transform. Boundary conditions are enforced to constitute a set of simultaneous equations. A fast convergent series solution is obtained using residue calculus. Computations are performed to investigate radiation and coupling by an annular slot on a radial waveguide. Favorable agreement is observed between our theory and other existing results. ¬© 2005 Wiley Periodicals, Inc.</t>
  </si>
  <si>
    <t>354-357</t>
  </si>
  <si>
    <t>57207436847;55112893800</t>
  </si>
  <si>
    <t>Kim, Jae H.;Eom, Hyo J.</t>
  </si>
  <si>
    <t>Scattering from an annular slot on a radial waveguide</t>
  </si>
  <si>
    <t>10.1002/mop.21347</t>
  </si>
  <si>
    <t>2-s2.0-33645663225</t>
  </si>
  <si>
    <t>['voltage output', 'spatial resolution', 'shaping time', 'rise times', 'reliable chips', 'preamplifier chip', 'many channels', 'light sharing', 'individual readouts', 'highly integrated', 'energy resolution', 'counting rate', 'ch preamplifiers', 'ch chip', 'cascode topology', 'avalanche photodiode', 'apd detector', '880 e', '5 œºs', '5 ns', '5 %.', '13 ns']</t>
  </si>
  <si>
    <t>A 10-channel (Ch) and a 16-Ch application specific integrated circuit (ASIC) preamplifier chip with telescopic-cascode topology and gain-boosted (regulated) cascode topology respectively has been designed for avalanche photodiode (APD) and microstrip gas chamber (MSGC) readouts. These highly integrated and reliable chips can be used for individual readouts from many channels to improve the spatial resolution and counting rate of such detectors over light sharing or charge division schemes. These chips were fabricated on a 2.4 √ó 2.4 mm die area using ROHM 0.35-Œº CMOS technology. The chips were tested to have a low optimum equivalent noise charge (ENC) of about 880 e - at a shaping time of 0.5 Œºs. The voltage output to charge input gains of the 10-Ch and 16-Ch preamplifiers are 0.71/pf and 0.91/pf while the rise times (10%-90%) are 15 and 13 ns, respectively. The 16-Ch chip was used to readout a GSO-APD detector and an optimum energy resolution of 11.3% (511 Kev peak of Na-22) was obtained while the coincidence time resolution with two such detectors is about 12.5 ns. The energy resolution of the 5.9 keV peak from a Fe-55 source obtained with a 3 √ó 3 cm MSGC plate was about 20.5%. ¬© 2006 IEEE.</t>
  </si>
  <si>
    <t>242-246</t>
  </si>
  <si>
    <t>IEEE Transactions on Nuclear Science</t>
  </si>
  <si>
    <t>60025272-60019823;60025272-60019823;60025272-60019823;60025272-60019823;60025272-60019823</t>
  </si>
  <si>
    <t>7004196938;55586656200;6506915911;56003793400;35399368800</t>
  </si>
  <si>
    <t>Yeom, J. Y.;Takahashi, H.;Siritiprussamee, P.;Murayama, H.;Nakazawa, M.</t>
  </si>
  <si>
    <t>Tokyo;Chiba</t>
  </si>
  <si>
    <t>The University of Tokyo;National Institute of Radiological Sciences Chiba</t>
  </si>
  <si>
    <t>60025272;60019823</t>
  </si>
  <si>
    <t>Yeom J.Y.</t>
  </si>
  <si>
    <t>Multichannel CMOS ASIC preamplifiers for avalanche photodiode and microstrip gas chamber readouts</t>
  </si>
  <si>
    <t>10.1109/TNS.2006.869821</t>
  </si>
  <si>
    <t>2-s2.0-33645663472</t>
  </si>
  <si>
    <t>['yet generates', 'wimax operations', 'various lengths', 'proposed antenna', 'impedance matching', 'hinge position', 'experimental results', 'constructed prototypes', 'compact structure', 'also studied', '8 ghz']</t>
  </si>
  <si>
    <t>Antennas | Internal mobile antennas | Planar monopole an-tennas | UMTS mobile antennas | WiMAX mobile antennas</t>
  </si>
  <si>
    <t>A simple folded planar metal-plate monopole antenna suitable for operation as a wideband internal antenna for a folder-type mobile phone is presented. The folder-type mobile phone is modeled to comprise an upper ground plane and a lower ground plane, and the proposed antenna is employed at the hinge position between the upper and lower ground planes. The antenna has a compact structure and yet generates a wide operating bandwidth of about 4.8 GHz (from about 1.7 to 6.5 GHz), allowing it to easily cover UMTS and WiMAX operations. Details of the proposed antenna are described, and the experimental results of constructed prototypes are presented and discussed. The effects of the various lengths of the upper ground plane on the impedance matching of the antenna are also studied. ¬© 2005 Wiley Periodicals, Inc.</t>
  </si>
  <si>
    <t>324-327</t>
  </si>
  <si>
    <t>60011357;60011357;60002069</t>
  </si>
  <si>
    <t>35460663000;12804384100;7403648871</t>
  </si>
  <si>
    <t>Wong, Kin Lu;Su, Wei Cheng;Chang, Fa Shian</t>
  </si>
  <si>
    <t>Kaohsiung;Feng Shan</t>
  </si>
  <si>
    <t>National Sun Yat-Sen University;Chinese Military Academy Taiwan</t>
  </si>
  <si>
    <t>60011357;60002069</t>
  </si>
  <si>
    <t>Wong K.</t>
  </si>
  <si>
    <t>Wideband internal folded planar monopole antenna for UMTS/WiMAX folder-type mobile phone</t>
  </si>
  <si>
    <t>10.1002/mop.21339</t>
  </si>
  <si>
    <t>2-s2.0-33645665386</t>
  </si>
  <si>
    <t>['top patch', 'rf modules', 'mobile device', 'internal antenna', 'free space', 'experimental results', 'compact integration', 'associated components', '2170 mhz']</t>
  </si>
  <si>
    <t>Antennas | Internal mobile phone antennas | Mobile antennas | Planar antennas | UMTS mobile antennas</t>
  </si>
  <si>
    <t>An internal patch antenna integrated with an inset shielding metal case for application in a mobile device is presented. The internal patch antenna is achieved by mounting a top radiating patch above the system ground plane of a mobile device and further short-circuiting the top radiating patch to a shielding metal case, which is mounted on the system ground plane and inset into the region below the top patch. Since the shielding metal case provides a coupling-free space for the RF modules/circuitry and other associated components, the proposed design leads to a compact integration of the internal antenna and the associated components in the mobile device. Details of the proposed design applied to a mobile device for UMTS (Universal Mobile Telecommunications Systems, 1920-2170 MHz) operation are described, and the experimental results are presented and discussed. ¬© 2005 Wiley Periodicals, Inc.</t>
  </si>
  <si>
    <t>35460663000;7102608417</t>
  </si>
  <si>
    <t>Wong, Kin Lu;Tseng, Ting Chih</t>
  </si>
  <si>
    <t>Internal patch antenna with an inset shielding metal case for mobile-device application</t>
  </si>
  <si>
    <t>10.1002/mop.21311</t>
  </si>
  <si>
    <t>2-s2.0-33645665388</t>
  </si>
  <si>
    <t>['uncertainty caused', 'resistive v', 'pattern measurements', 'optical link', 'measurement setup', 'feedline radiation', 'cable radiation']</t>
  </si>
  <si>
    <t>Balun: double-Y | Coplanar strip | Coplanar waveguide | V-dipole</t>
  </si>
  <si>
    <t>The performance of a double-Y balun fee ding a resistive V-dipole is evaluated via antenna-pattern measurements. An optical link is constructed for containing the feedline radiation to a laser receiver unit and the antenna under test (AUT), hence avoiding the uncertainty caused by cable radiation in a conventional antenna pattern-measurement setup. ¬© 2005 Wiley Periodicals, Inc.</t>
  </si>
  <si>
    <t>380-383</t>
  </si>
  <si>
    <t>60009037;60019647</t>
  </si>
  <si>
    <t>6602771393;7403053802</t>
  </si>
  <si>
    <t>Venkatesan, Jaikrishna;Scott, Waymond R.</t>
  </si>
  <si>
    <t>Atlanta;Pasadena</t>
  </si>
  <si>
    <t>Georgia Institute of Technology;Jet Propulsion Laboratory</t>
  </si>
  <si>
    <t>60019647;60009037</t>
  </si>
  <si>
    <t>Venkatesan J.</t>
  </si>
  <si>
    <t>Measured patterns of a resistive V-dipole FED with a double-y balun</t>
  </si>
  <si>
    <t>10.1002/mop.21356</t>
  </si>
  <si>
    <t>2-s2.0-33645667553</t>
  </si>
  <si>
    <t>['structures provide', 'size reduction', 'rectangularly spaced', 'novel slow', 'loop shapes']</t>
  </si>
  <si>
    <t>CPW resonator | Defected ground structure | Slow-wave structure</t>
  </si>
  <si>
    <t>Novel slow-wave CPW resonators with defected ground structures (DGSs) in a rectangularly spaced and open-loop shapes are investigated. These structures have an extremely compact size. The simulations and experimental results verify that these structures provide a size reduction of about 54% as compared to a conventional CPW resonator. ¬© 2005 Wiley Periodicals, Inc.</t>
  </si>
  <si>
    <t>229-233</t>
  </si>
  <si>
    <t>60004366;60004366</t>
  </si>
  <si>
    <t>6602604349;35562168500</t>
  </si>
  <si>
    <t>Akg√ºn, √ñzlem;G√∂r√ºr, Adnan</t>
  </si>
  <si>
    <t>Niƒüde</t>
  </si>
  <si>
    <t>Nigde Omer Halisdemir University</t>
  </si>
  <si>
    <t>Akg√ºn O.</t>
  </si>
  <si>
    <t>Slow-wave CPW resonator with defected ground structure (DGS) for filter applications</t>
  </si>
  <si>
    <t>10.1002/mop.21314</t>
  </si>
  <si>
    <t>2-s2.0-33645669121</t>
  </si>
  <si>
    <t>['using antenna', 'performed using', 'paper presents', 'metallic structures', 'ground plane', 'good concordance', 'electromagnetic simulations', 'dipole antenna', 'array theory', 'adaptive antenna']</t>
  </si>
  <si>
    <t>Adaptive antenna | Antenna array theory | Electromagnetic band gap (EBG)</t>
  </si>
  <si>
    <t>This paper presents the analysis of an adaptive antenna that is formed of a dipole antenna above a ground plane in the presence of electromagnetic band gap (EBG) metallic structures. Electromagnetic simulations are performed using the method of moments (MoM) and the obtained results show a good concordance with those that can be determined when using antenna-array theory. ¬© 2005 Wiley Periodicals, Inc.</t>
  </si>
  <si>
    <t>226-229</t>
  </si>
  <si>
    <t>60001422;60001422;60001422</t>
  </si>
  <si>
    <t>8341697200;15842024400;7004657754</t>
  </si>
  <si>
    <t>Talleb, H.;Lautru, D.;Fouad Hanna, V.</t>
  </si>
  <si>
    <t>Sorbonne Universite</t>
  </si>
  <si>
    <t>Talleb H.</t>
  </si>
  <si>
    <t>Analysis of adaptive antenna using electromagnetic band gap structure</t>
  </si>
  <si>
    <t>10.1002/mop.21313</t>
  </si>
  <si>
    <t>2-s2.0-33645671873</t>
  </si>
  <si>
    <t>['wireless applications', 'parasitic elements', 'parametric study', 'operating frequency', 'operating bandwidth', 'measured results', 'good agreement', 'coplanar waveguide', 'antenna prototype', 'also performed', '8 ghz', '3 %.']</t>
  </si>
  <si>
    <t>Broadband antennas | Coplanar waveguide (CPW) | Monopole | Strip sleeves</t>
  </si>
  <si>
    <t>In this paper, the design of a new broadband printed antenna for wireless applications is presented. The proposed antenna structure consists of a planar monopole fed by a coplanar waveguide (CPW) and four strip sleeves. With the integration of these parasitic elements, a wide bandwidth response is achieved. The antenna is designed at the operating frequency of 2.8 GHz, and a parametric study is also performed in order to optimize its operating bandwidth. To validate the design, an antenna prototype is fabricated and tested, and good agreement between the simulated and measured results is obtained. The experimental results show a bandwidth of 49.3%. ¬© 2005 Wiley Periodicals, Inc.</t>
  </si>
  <si>
    <t>209-212</t>
  </si>
  <si>
    <t>60005415;60005415;60020288</t>
  </si>
  <si>
    <t>6603016238;6701577028;6701605939</t>
  </si>
  <si>
    <t>Coulibaly, Yacouba;Denidni, Tayeb A.;Talbi, Larbi</t>
  </si>
  <si>
    <t>Gatineau;Varennes</t>
  </si>
  <si>
    <t>Universit√© du Qu√©bec en Outaouais;Centre √ânergie Mat√©riaux T√©l√©communications</t>
  </si>
  <si>
    <t>60020288;60005415</t>
  </si>
  <si>
    <t>Coulibaly Y.</t>
  </si>
  <si>
    <t>Broadband coplanar waveguide-fed printed monopole antenna with strip-sleeves</t>
  </si>
  <si>
    <t>10.1002/mop.21307</t>
  </si>
  <si>
    <t>2-s2.0-33645673874</t>
  </si>
  <si>
    <t>['radiation pattern', 'novel method', 'measured one', 'error obtained', 'central frequency', 'antenna gain']</t>
  </si>
  <si>
    <t>DMS | Patch antenna | PBG | Tuning</t>
  </si>
  <si>
    <t>The present work establishes the use of the defected microstrip structure (DMS) as a novel method of tuning the central frequency of rectangular printed antennas. The error obtained from the predicted operating frequency and the measured one is less than 4%, without degrading the VSWR, radiation pattern, and antenna gain. ¬© 2005 Wiley Periodicals. Inc.</t>
  </si>
  <si>
    <t>370-373</t>
  </si>
  <si>
    <t>60017323;60017323;60014313</t>
  </si>
  <si>
    <t>8238765700;6603303251;6505948757</t>
  </si>
  <si>
    <t>Tirado-Mendez, J. A.;Jard√≥n-Aguilar, H.;Iturbide-Sanchez, F.</t>
  </si>
  <si>
    <t>Mexico;United States</t>
  </si>
  <si>
    <t>Mexico City;Amherst MA</t>
  </si>
  <si>
    <t>Centro de Investigacion y de Estudios Avanzados;University of Massachusetts Amherst</t>
  </si>
  <si>
    <t>60017323;60014313</t>
  </si>
  <si>
    <t>Tirado-Mendez J.</t>
  </si>
  <si>
    <t>Application of the defected microstrip structure as a tuning technique for rectangular printed antennas</t>
  </si>
  <si>
    <t>10.1002/mop.21352</t>
  </si>
  <si>
    <t>2-s2.0-33645676255</t>
  </si>
  <si>
    <t>['wide range', 'transponded signal', 'rf operates', 'phase conjugator', 'mixer generates', 'interrogating signal', 'incidence angles', 'frequency offset', 'element employs', 'conversion gain', 'compact four', '8 ghz', '61 ghz', '50 ¬∞.', '50 ¬∞', '46 db', '10 mhz']</t>
  </si>
  <si>
    <t>Antenna arrays | Conversion gain | Phase conjugation | Retrodirective array</t>
  </si>
  <si>
    <t>A novel and compact four-element retrodirective array (RDA) prototype is realized. It demonstrates excellent performance in terms of retrodirectivity and sensitivity. Each element employs a phase conjugator (a biased PET mixer) with a conversion gain of 5.46 dB. The LO is set at 19.61 GHz and is pumped into the element while the RF operates at 9.8 GHz. The mixer generates an IF signal with a frequency offset of 10 MHz from the RF to separate the transponded signal from the interrogating signal. Retrodirectivity is observed over a wide range of incidence angles from -50¬∞ to +50¬∞. ¬© 2005 Wiley Periodicals, Inc.</t>
  </si>
  <si>
    <t>409-411</t>
  </si>
  <si>
    <t>35789841400;7006506505;15030987700;7201986326;55511318500</t>
  </si>
  <si>
    <t>Chiu, L.;Yum, T. Y.;Chang, W. S.;Xue, Q.;Chan, C. H.</t>
  </si>
  <si>
    <t>Retrodirective array for RFID and microwave tracking beacon applications</t>
  </si>
  <si>
    <t>10.1002/mop.21365</t>
  </si>
  <si>
    <t>2-s2.0-33645676488</t>
  </si>
  <si>
    <t>['substantial reduction', 'pcs 1900', 'gsm 1800', 'antenna size', 'antenna operates', 'achieved due']</t>
  </si>
  <si>
    <t>Capacitive feed | Inverted-F antenna | Mobile phone antenna | Wideband small antenna</t>
  </si>
  <si>
    <t>A novel miniaturized printed monopole antenna suitable for cellular handset terminals is presented. A substantial reduction in antenna size was achieved due to the use of the inverted-F antenna concept combined with a capacitive feeding system. The antenna operates in three frequency bands, that is, GSM 1800, PCS 1900, and UMTS, with VSWR ‚â§2.5. The compactness of the antenna structure allows it to be placed on the top as well as the bottom of a handset. ¬© 2005 Wiley Periodicals, Inc.</t>
  </si>
  <si>
    <t>399-402</t>
  </si>
  <si>
    <t>60019987;60019987</t>
  </si>
  <si>
    <t>23995080300;6603454430</t>
  </si>
  <si>
    <t>Borowiec, Robert;S≈Çobodzian, Piotr M.</t>
  </si>
  <si>
    <t>Wroclaw</t>
  </si>
  <si>
    <t>Wroc≈Çaw University of Science and Technology</t>
  </si>
  <si>
    <t>Borowiec R.</t>
  </si>
  <si>
    <t>A miniaturized antenna for 2G/3G frequency-band applications</t>
  </si>
  <si>
    <t>10.1002/mop.21362</t>
  </si>
  <si>
    <t>2-s2.0-33645676952</t>
  </si>
  <si>
    <t>['wlans ).', 'wireless local', 'wideband single', 'return loss', 'radiation patterns', 'proposed configuration', 'popular bands', 'microstrip aperture', 'investigated experimentally', 'area networks', 'antenna gain', '855 ghz', '455 ghz']</t>
  </si>
  <si>
    <t>Dielectric resonator antenna | Local-area network | Microstrip aperture feed</t>
  </si>
  <si>
    <t>A dual and wideband single-element rectangular dielectric resonator antenna (DRA) excited by a microstrip aperture is investigated experimentally. It provides two passbands in the ranges of 2.21-2.855 GHz and 4.385-5.455 GHz. which are popular bands for wireless local-area networks (WLANs). The return loss, antenna gain, and radiation patterns of the proposed configuration are measured. ¬© 2005 Wiley Periodicals, Inc.</t>
  </si>
  <si>
    <t>378-380</t>
  </si>
  <si>
    <t>Lim, E. H.;Leung, K. W.</t>
  </si>
  <si>
    <t>Dual-wideband rectangular dielectric resonator antenna for wlan communications</t>
  </si>
  <si>
    <t>10.1002/mop.21355</t>
  </si>
  <si>
    <t>2-s2.0-33645678762</t>
  </si>
  <si>
    <t>['sample dual', 'mutual coupling', 'mode expansion', 'limited number', 'fully taken', 'coupling matrix', 'center element']</t>
  </si>
  <si>
    <t>Antenna array mutual coupling | Array signal processing | Circular arrays | Mobile communication</t>
  </si>
  <si>
    <t>A rigorous circuit model with a limited number of parameters is presented to describe mutual coupling in uniform circular arrays (UCAs) with a center element. The model, which is based on a phase-mode expansion, is applied to construct a coupling matrix, in order to compensate for mutual coupling in this type of arrays. A sample dual-band uniform circular array with center element illustrates the use of the coupling matrix for direction-of-arrival (DOA) estimation. It is explained in which cases mutual coupling is fully taken into account by the coupling matrix and in which cases some residual errors due to mutual coupling remain in the DOA. ¬© 2005 Wiley Periodicals, Inc.</t>
  </si>
  <si>
    <t>Rogier, Hendrik</t>
  </si>
  <si>
    <t>Rogier H.</t>
  </si>
  <si>
    <t>Phase-mode-based construction of a coupling matrix for uniform circular arrays with a center element</t>
  </si>
  <si>
    <t>10.1002/mop.21330</t>
  </si>
  <si>
    <t>2-s2.0-33645683029</t>
  </si>
  <si>
    <t>['shaped microstrip', 'polarization levels', 'measured eirp', 'easily solve', 'designed antenna', 'dc isolation', 'db lower', 'aia ),', '79 mw', '05 ghz']</t>
  </si>
  <si>
    <t>Active integrated antenna | T-shaped microstrip</t>
  </si>
  <si>
    <t>An active integrated antenna (AIA), which consists of a T-shaped microstrip-line-fed slot antenna, is proposed. Since the designed antenna has an electromagnetically coupled feedback loop, it can easily solve the problem of DC isolation between ports of the amplifier. The fabricated parallel feedback antenna oscillator shows stable oscillation at a frequency of 10.05 GHz. The measured EIRP is 37.79 mW, and the cross-polarization levels are at least - 15-dB lower than those of co-polarization for all directions. ¬© 2005 Wiley Periodicals, Inc.</t>
  </si>
  <si>
    <t>367-370</t>
  </si>
  <si>
    <t>27169348600;34971825100</t>
  </si>
  <si>
    <t>Choi, Dong Hyuk;Park, Seong Ook</t>
  </si>
  <si>
    <t>Active integrated antenna using T-shaped microstip-line-fed slot antenna</t>
  </si>
  <si>
    <t>10.1002/mop.21351</t>
  </si>
  <si>
    <t>2-s2.0-33645684012</t>
  </si>
  <si>
    <t>['two layers', 'top layer', 'stacked resonators', 'stacked dra', 'rotational axis', 'ring dr', 'proposed antenna', 'probe length', 'paper presents', 'large annular', 'investigated numerically', 'ground plane', 'excitation position', 'dr antenna', 'dielectric constant', 'coaxial probe', 'bottom layer', 'antenna parameters', 'antenna axis', 'air gap']</t>
  </si>
  <si>
    <t>Antennas | Dielectric resonator | Dielectric resonator antennas | Wideband antennas</t>
  </si>
  <si>
    <t>This paper presents a new wideband dielectric resonator (DR) antenna. To enhance the bandwidth, two layers of stacked resonators having the same rotational axis of symmetry are used. At the bottom layer, a smaller cylindrical DR is placed concentrically inside a large annular-ring DR, whereas at the top layer, there is only one cylindrical DR. A coaxial probe is placed off the antenna axis in the DR antenna in order to produce broadside far-field radiation patterns. The effects of the antenna parameters such as dielectric constant, probe length, and excitation position as well as the air gap between the bottom layer of the stacked DRA and the ground plane are investigated numerically. A bandwidth up to 67% for a -10-dB return loss is achieved for the proposed antenna. ¬© 2005 Wiley Periodicals, Inc.</t>
  </si>
  <si>
    <t>222-226</t>
  </si>
  <si>
    <t>60010080;60002668;60010080</t>
  </si>
  <si>
    <t>9042701100;57198926864;24468877900</t>
  </si>
  <si>
    <t>Ruan, Yu Feng;Guo, Yong Xin;Shi, Xiang Quan</t>
  </si>
  <si>
    <t>Ruan Y.</t>
  </si>
  <si>
    <t>Wideband dielectric resonator antenna</t>
  </si>
  <si>
    <t>10.1002/mop.21312</t>
  </si>
  <si>
    <t>2-s2.0-33645686850</t>
  </si>
  <si>
    <t>['vcsel antenna', 'two wireless', 'successfully transferred', 'receiver modules', 'optical transmitter', 'optical link', 'link results', 'initial microwave', 'enabled laptops', 'cost wireless']</t>
  </si>
  <si>
    <t>Photonic active integrated antennas | Transceivers | Wireless-over-fiber</t>
  </si>
  <si>
    <t>The integration of a vertical cavity surface emitting laser (VCSEL) and a photodiode with two microstrip antennas results in low-cost wireless-optical transmitter and receiver modules and the initial microwave-link results are shown. The VCSEL antenna is used as part of a fully bidirectional wireless-optical link and data are successfully transferred between two wireless-enabled laptops. ¬© 2005 Wiley Periodicals, Inc.</t>
  </si>
  <si>
    <t>233-237</t>
  </si>
  <si>
    <t>60020650;60020650;60020650;60020650;60020650;60020650;60020650;60020650</t>
  </si>
  <si>
    <t>16554512900;9632446000;36835055400;57224727014;15032395000;6602860786;6602550319;35556619400</t>
  </si>
  <si>
    <t>Cryan, M. J.;Dragas, M.;Kung, J.;Jain, V.;Fornetti, F.;Houle, T.;Varrazza, R.;Hill, M.</t>
  </si>
  <si>
    <t>Cryan M.J.</t>
  </si>
  <si>
    <t>A 2.4-GHz wireless-over-fiber transceiver using photonic active integrated antennas (PhAIAs)</t>
  </si>
  <si>
    <t>10.1002/mop.21315</t>
  </si>
  <si>
    <t>2-s2.0-33645688855</t>
  </si>
  <si>
    <t>['wideband antenna', 'radiated field', 'observation point', 'iteration step', 'function method', 'antenna surface']</t>
  </si>
  <si>
    <t>Absorbing boundary conditions | Finite-difference-time-domain | Green's function method | Ultra-wideband antennas</t>
  </si>
  <si>
    <t>An ultra-wideband antenna is designed using genetic optimization and the finite-difference-time-domain (FDTD) method. Efficiency is enhanced by using the Green's function method (GFM) as an absorbing boundary condition (ABC) close to the antenna surface, and as a propagator to the radiated field at any observation point at each iteration step. ¬© 2005 Wiley Periodicals, Inc.</t>
  </si>
  <si>
    <t>348-354</t>
  </si>
  <si>
    <t>60005681;60005681;60005681;60010065</t>
  </si>
  <si>
    <t>7004373836;7004638528;7004468199;7006392487</t>
  </si>
  <si>
    <t>Holtzman, R.;Kastner, R.;Heyman, E.;Ziolkowski, R. W.</t>
  </si>
  <si>
    <t>United States;Israel</t>
  </si>
  <si>
    <t>Tucson;Tel Aviv-Yafo</t>
  </si>
  <si>
    <t>The University of Arizona;Tel Aviv University</t>
  </si>
  <si>
    <t>60010065;60005681</t>
  </si>
  <si>
    <t>Holtzman R.</t>
  </si>
  <si>
    <t>Ultra-wideband cylindrical antenna design using the Green's function method (GFM) as an absorbing boundary condition (ABC) and the radiated field propagator in a genetic optimization</t>
  </si>
  <si>
    <t>10.1002/mop.21346</t>
  </si>
  <si>
    <t>2-s2.0-33645690625</t>
  </si>
  <si>
    <t>['wave simulation', 'upper substrate', 'stop characteristic', 'srrs ).', 'spurious radiation', 'ring resonators', 'resonance frequency', 'reflection coefficient', 'patch antennas', 'patch antenna', 'negative permeability', 'located near', 'feed line', 'design equations']</t>
  </si>
  <si>
    <t>Negative permeability | Patch antenna | Split-ring resonators (SRRs) | Suppression of spurious mode</t>
  </si>
  <si>
    <t>The spurious radiation of patch antennas is suppressed by the band-stop characteristic of split-ring resonators (SRRs). The SRRs are located near the feed line of the upper substrate so as to couple the perpendicular magnetic field to the SRRs. The SRRs can be characterized with negative permeability and positive permittivity around the resonance frequency and, thus, waves cannot propagate. To eliminate the first and second spurious radiations, the design equations of a band-stop filter using SRRs are suggested. The reflection coefficient and the far-field radiation pattern of a patch antenna with SRRs are obtained via full-wave simulation and measurement. ¬© 2005 Wiley Periodicals, Inc.</t>
  </si>
  <si>
    <t>283-287</t>
  </si>
  <si>
    <t>60017776;60017776</t>
  </si>
  <si>
    <t>7601485574;57218643344</t>
  </si>
  <si>
    <t>Lee, Jae Gon;Lee, Jeong Hae</t>
  </si>
  <si>
    <t>Hongik University</t>
  </si>
  <si>
    <t>Lee J.G.</t>
  </si>
  <si>
    <t>Suppression of spurious radiations of patch antennas using split-ring resonators (SRRs)</t>
  </si>
  <si>
    <t>10.1002/mop.21328</t>
  </si>
  <si>
    <t>2-s2.0-33645690897</t>
  </si>
  <si>
    <t>['scanned electronically', 'offset aperture', 'fed using', 'driven patch', 'coupled feed']</t>
  </si>
  <si>
    <t>Aperture-coupled | Array | Microstrip patch | Microstrip Yagi</t>
  </si>
  <si>
    <t>In this paper, a three-element microstrip Vagi array is designed for operation at the X-band. The driven patch of each microstrip Yagi element is fed using a dual-offset aperture-coupled feed to obtain circular polarization. Performance of the array when scanned electronically is investigated experimentally via measured field patterns. ¬© 2005 Wiley Periodicals, Inc.</t>
  </si>
  <si>
    <t>341-344</t>
  </si>
  <si>
    <t>Venkatesan, Jaikrishna</t>
  </si>
  <si>
    <t>X-band microstrip Yagi Array with dual-offset aperture-coupled feed</t>
  </si>
  <si>
    <t>10.1002/mop.21344</t>
  </si>
  <si>
    <t>2-s2.0-33645693542</t>
  </si>
  <si>
    <t>['stability across', 'radiation patterns', 'covering frequencies', '87 ghz', '6 ghz', '18 ghz']</t>
  </si>
  <si>
    <t>Air substrate | Patch antenna | Ultra-broadband | Wedge-shaped</t>
  </si>
  <si>
    <t>In this paper, an ultra-broadband patch antenna using a wedge-shaped air dielectric substrate is introduced. By adjusting the angle a, the experimental ratio bandwidth of S11 ‚â§ -10 dB reaches 8.8:1, covering frequencies from 3.05 to 26.87 GHz. The measured impedance locus and radiation patterns at f = 6 GHz and at f = 18 GHz both are presented, and they show broadband characteristics and stability across the whole operating frequency bands, respectively. ¬© 2005 Wiley Periodicals, Inc.</t>
  </si>
  <si>
    <t>218-220</t>
  </si>
  <si>
    <t>60023813;60023813;60023813</t>
  </si>
  <si>
    <t>8661085200;7202152603;26643246000</t>
  </si>
  <si>
    <t>Yao, Feng Wei;Zhong, Shun Shi;Liang, Xian Ling</t>
  </si>
  <si>
    <t>Shanghai University</t>
  </si>
  <si>
    <t>Yao F.</t>
  </si>
  <si>
    <t>Experimental study of ultra-broadband patch antenna using a wedge-shaped air substrate</t>
  </si>
  <si>
    <t>10.1002/mop.21310</t>
  </si>
  <si>
    <t>2-s2.0-33645695743</t>
  </si>
  <si>
    <t>['steering capability', 'radiation pattern', 'presented approach', 'mutual coupling', 'make sure', 'lobe levels', 'increased side', 'frequency domains', 'enough degrees', 'determined using', 'design example', 'design aims', 'article presents', 'array structure', 'array elements', 'array antenna']</t>
  </si>
  <si>
    <t>Arrays | Beam steering | Chebyshev pattern synthesis | Spatial beam-forming | Wide-band smart antennas</t>
  </si>
  <si>
    <t>This article presents an array antenna with beam-steering capability in azimuth over a wide frequency band using real-valued weighting coefficients that can be realized in practice by amplifiers or attenuators. The described beamforming scheme relies on a 2D (instead of ID) array structure in order to make sure that there are enough degrees of freedom to realize a given radiation pattern in both the angular and frequency domains. In the presented approach, weights are determined using an inverse discrete Fourier transform (IDFT) technique by neglecting the mutual coupling between array elements. Because of the presence of mutual coupling, the actual array produces a radiation pattern with increased side-lobe levels. In order to counter this effect, the design aims to realize the initial radiation pattern with a lower sidelobe level. This strategy is demonstrated in the design example of 4 √ó 4 element array. ¬© 2005 Wiley Periodicals, Inc.</t>
  </si>
  <si>
    <t>287-291</t>
  </si>
  <si>
    <t>35570164700;6506488555</t>
  </si>
  <si>
    <t>Bialkowski, Marek E.;Uthansakul, Monthippa</t>
  </si>
  <si>
    <t>Bialkowski M.</t>
  </si>
  <si>
    <t>A wideband array antenna with beam-steering capability using real valued weights</t>
  </si>
  <si>
    <t>10.1002/mop.21329</t>
  </si>
  <si>
    <t>2-s2.0-33645699487</t>
  </si>
  <si>
    <t>['tunnel bioassays', 'strongest signals', 'specific adaptation', 'single flowers', 'silene latifolia', 'several classes', 'results show', 'phenylacetaldehyde elicited', 'noctuid moth', 'natural scent', 'moths tested', 'lilac aldehydes', 'latifolia flowers', 'host plant', 'electroantennographic methods', 'attractive compounds', 'attracted 90', '2005 ).']</t>
  </si>
  <si>
    <t>Caryophyllaceae | Floral scent | GC-EAD (gas chromatography coupled to electroantennographic detection) | Hadena bicruris | Lilac aldehydes | Moth attraction | Silene latifolia | Wind tunnel</t>
  </si>
  <si>
    <t>‚Ä¢ Since the 1970s it has been known that the nursery pollinator Hadena bicruris is attracted to the flowers of its most important host plant, Silene latifolia, by their scent. Here we identified important compounds for attraction of this noctuid moth. ‚Ä¢ Gas chromatographic and electroantennographic methods were used to detect compounds eliciting signals in the antennae of the moth. Electrophysiologically active compounds were tested in wind-tunnel bioassays to foraging na√Øve moths, and the attractivity of these compounds was compared with that to the natural scent of whole S. latifolia flowers. ‚Ä¢ The antennae of moths detected substances of several classes. Phenylacetaldehyde elicited the strongest signals in the antennae, but lilac aldehydes were the most attractive compounds in wind-tunnel bioassays and attracted 90% of the moths tested, as did the scent of single flowers. ‚Ä¢ Our results show that the most common and abundant floral scent compounds in S. latifolia, lilac aldehydes, attracted most of the moths tested, indicating a specific adaptation of H. bicruris to its host plant. ¬© The Authors (2005).</t>
  </si>
  <si>
    <t>707-718</t>
  </si>
  <si>
    <t>0028646X</t>
  </si>
  <si>
    <t>New Phytologist</t>
  </si>
  <si>
    <t>60023208;60023208-60002999;60023208;60023208;60031514;60031514</t>
  </si>
  <si>
    <t>7801627439;7004227104;57195390598;7004624336;6603201554;7005940238</t>
  </si>
  <si>
    <t>D√∂tterl, S.;J√ºrgens, A.;Seifert, K.;Laube, T.;Wei√übecker, B.;Sch√ºtz, S.</t>
  </si>
  <si>
    <t>Germany;Germany;Israel</t>
  </si>
  <si>
    <t>Gottingen;Bayreuth;Haifa</t>
  </si>
  <si>
    <t>Georg-August-Universit√§t G√∂ttingen;Universit√§t Bayreuth;University of Haifa</t>
  </si>
  <si>
    <t>60031514;60023208;60002999</t>
  </si>
  <si>
    <t>D√∂tterl S.</t>
  </si>
  <si>
    <t>Nursery pollination by a moth in Silene latifolia: The role of odours in eliciting antennal and behavioural responses</t>
  </si>
  <si>
    <t>10.1111/j.1469-8137.2005.01509.x</t>
  </si>
  <si>
    <t>2-s2.0-33645734086</t>
  </si>
  <si>
    <t>['wheat leaves', 'v pattern', 'stable value', 'significant declines', 'saturating pre', 'photosystem ii', 'maximize photosynthesis', 'low light', 'low level', 'lhciis dissociate', 'lhcii protein', 'leaves irradiated', 'l pattern', 'irradiation led', 'irradiance transition', 'increased slowly', 'high light', 'harvesting antenna', 'electron transport', 'dropped immediately', 'avoid photodamage', '2005 ).']</t>
  </si>
  <si>
    <t>Light-harvesting complex of photosystem II (LHCII) | Low-temperature (77 K) chlorophyll fluorescence | Net photosynthetic rate | Photosystem II (PSII) | PSII electron transport | Reversible dissociation</t>
  </si>
  <si>
    <t>‚Ä¢ Plants often regulate the amount and size of light-harvesting antenna (LHCII) to maximize photosynthesis at low light and avoid photodamage at high light. ‚Ä¢ Gas exchange, 77 K chlorophyll fluorescence, photosystem II (PSII) electron transport as well as LHCII protein were measured in leaves irradiated at different light intensities. ‚Ä¢ After irradiance transition from saturating to limiting one leaf photosynthetic rate in some species such as soybean and rice declined first to a low level, then increased slowly to a stable value (V pattern), while in other species such as wheat and pumpkin it dropped immediately to a stable value (L pattern). Saturating pre-irradiation led to significant declines of both 77 K fluorescence parameter F685/F735 and light-limited PSII electron transport rate in soybean but not in wheat leaves, indicating that some LHCIIs dissociate from PSII in soybean but not in wheat leaves. ‚Ä¢ The L pattern of LHCII-decreased rice mutant and the V pattern of its wild type demonstrate that the V pattern is linked to dissociation/ reassociation of some LHCIIs from/to PSII. ¬© The Authors (2005).</t>
  </si>
  <si>
    <t>789-798</t>
  </si>
  <si>
    <t>60103523;60103523</t>
  </si>
  <si>
    <t>8279291400;7404074026</t>
  </si>
  <si>
    <t>Chen, Yue;Xu, Da Quan</t>
  </si>
  <si>
    <t>Institute of Plant Physiology and Ecology, Shanghai Institute for Biological Sciences Chinese Academy of Sciences</t>
  </si>
  <si>
    <t>Two patterns of leaf photosynthetic response to irradiance transition from saturating to limiting one in some plant species</t>
  </si>
  <si>
    <t>10.1111/j.1469-8137.2005.01624.x</t>
  </si>
  <si>
    <t>2-s2.0-33645748310</t>
  </si>
  <si>
    <t>['thermal constants', 'slopes correlating', 'sar value', 'safety guidelines', 'peak sar', 'paper investigates', 'old child', 'numerical results', 'nagoya institute', 'much attention', 'head models', 'g sar', 'estimated linearly', 'dipole antenna', 'correlations thoroughly', 'clear difference', 'children due', 'child tissues', 'child models', 'adult tissues', '6 w', '1400 situations', '0 w']</t>
  </si>
  <si>
    <t>Bioheat equation | Dipole antenna | Dosimetry | Specific absorption rate (SAR) | Temperature increase</t>
  </si>
  <si>
    <t>This paper investigates the correlation between the peak specific absorption rate (SAR) and the maximum temperature increase in head models of adults and children due to a dipole antenna. Much attention is paid to the effect of variation of electrical and thermal constants on the correlation for the child models, since these constants of child tissues are different from those of adult tissues. For investigating these correlations thoroughly, a total of 1400 situations are considered for the following six models: 3-year-old child, 7-year-old child, and adult models developed at the Nagoya Institute of Technology and the Osaka the University. The numerical results are analyzed on the basis of statistics. We find that the maximum temperature increases in the head can be estimated linearly in terms of peak SAR averaged over 1- or 10-g of tissue. In particular, no clear difference is observed between the adult and child models in terms of the slopes correlating the maximum temperature increase with the peak SAR. Also, the effect of electrical and thermal constants of tissue on these correlation is found to be marginal. Further, we discuss possible maximum temperature increases in the head and brain for SAR limits prescribed in safety guidelines. For the adult model developed at the Osaka Univ., these are found to be 0.26 ¬∞ C and 0.10 ¬∞C at the SAR value of 1.6 W/kg for 1-g cubic tissue and 0.59 ¬∞C and 0.21 ¬∞C at the SAR value of 2.0 W/kg for 10-g cubic tissue. Similarly, for the 3-year-old child model at Osaka Univ., these are 0.23 ¬∞C and 0.11 ¬∞C for the value of 1-g SAR and 0.53 ¬∞C and 0.20 ¬∞C for the value of 10-g SAR. ¬© 2006 IEEE.</t>
  </si>
  <si>
    <t>240-247</t>
  </si>
  <si>
    <t>60024322;60024751;60024751;60024751;60007976</t>
  </si>
  <si>
    <t>57189871390;7202188563;7701311937;7005976175;7102393699</t>
  </si>
  <si>
    <t>Fujimoto, Masaki;Hirata, Akimasa;Wang, Jianqing;Fujiwara, Osamu;Shiozawa, Toshiyuki</t>
  </si>
  <si>
    <t>Nagoya;Suita;Kasugai</t>
  </si>
  <si>
    <t>Nagoya Institute of Technology;Osaka University;Chubu University</t>
  </si>
  <si>
    <t>60024751;60024322;60007976</t>
  </si>
  <si>
    <t>Fujimoto M.</t>
  </si>
  <si>
    <t>FDTD-derived correlation of maximum temperature increase and peak SAR in child and adult head models due to dipole antenna</t>
  </si>
  <si>
    <t>10.1109/TEMC.2006.870816</t>
  </si>
  <si>
    <t>2-s2.0-33645798871</t>
  </si>
  <si>
    <t>['simultaneously limiting', 'electromagnetic coupling', 'antenna arrays']</t>
  </si>
  <si>
    <t>Antenna array | Electromagnetic compatibility | On-board antennas | Pattern synthesis</t>
  </si>
  <si>
    <t>A constrained least squares synthesis technique for antenna arrays is utilized to determine the array element excitation coefficients that produce a prescribed radiation pattern and polarization, while simultaneously limiting the electromagnetic coupling between the array and another antenna located nearby. ¬© 2006 IEEE.</t>
  </si>
  <si>
    <t>251-254</t>
  </si>
  <si>
    <t>100828069;60003088</t>
  </si>
  <si>
    <t>7005655303;6602784169</t>
  </si>
  <si>
    <t>Allen, Oliver E.;Wasylkiwskyj, Wasyl</t>
  </si>
  <si>
    <t>Washington, D.C.;Patuxent River</t>
  </si>
  <si>
    <t>The George Washington University;Naval Air Warfare Center</t>
  </si>
  <si>
    <t>60003088;100828069</t>
  </si>
  <si>
    <t>Allen O.</t>
  </si>
  <si>
    <t>Circularly polarized array pattern synthesis with electromagnetic compatibility constraints</t>
  </si>
  <si>
    <t>10.1109/TEMC.2005.861370</t>
  </si>
  <si>
    <t>2-s2.0-33645816543</t>
  </si>
  <si>
    <t>['tropospheric monitoring', 'ten channels', 'stuttgart 2006', 'special emphasis', 'retrieve temperature', 'new ground', 'liquid water', 'infrared range', 'humidity profiles', 'calibration method', 'calibration loads', 'angular resolution', '9 ¬∞.']</t>
  </si>
  <si>
    <t>ASMUWARA, the All-Sky MUlti WAvelength RAdiometer, is a new ground-based and automatically operating radiometer system designed for tropospheric monitoring. ASMUWARA has ten channels in the microwave and infrared range and is able to observe the sky in all directions with an angular resolution of 9¬∞. No radome is used to allow an optimum view quality at all wavelengths. The purpose of ASMUWARA is to retrieve temperature and humidity profiles, maps of integrated water vapour and liquid water, and additional cloud properties. The construction and characteritics of ASMUWARA are described. Special emphasis is put on the calibration loads, the calibration method, and the correction of antenna beamwidth effects. ¬© Gebr√ºder Borntraeger, Berlin, Stuttgart 2006.</t>
  </si>
  <si>
    <t>Meteorologische Zeitschrift</t>
  </si>
  <si>
    <t>60020486;60020486;60020486</t>
  </si>
  <si>
    <t>57210521266;13007660200;7004289682</t>
  </si>
  <si>
    <t>Martin, Lorenz;Schneebeli, Marc;M√§tzler, Christian</t>
  </si>
  <si>
    <t>Martin L.</t>
  </si>
  <si>
    <t>ASMUWARA, a ground-based radiometer system for tropospheric monitoring</t>
  </si>
  <si>
    <t>10.1127/0941-2948/2006/0092</t>
  </si>
  <si>
    <t>2-s2.0-33646040990</t>
  </si>
  <si>
    <t>R01NS046058</t>
  </si>
  <si>
    <t>['spiking activity', 'somewhat resistant', 'slow patterning', 'seen experimentally', 'receptor antagonists', 'projection neurons', 'previously suggested', 'network inhibition', 'major effect', 'ln input', 'h model', 'give rise', 'fast oscillations', 'business media', 'antennal lobe', 'action potentials']</t>
  </si>
  <si>
    <t>Insect | Model | Odor | Olfactory | Synchrony</t>
  </si>
  <si>
    <t>Odor presentation generates both fast oscillations and slow patterning in the spiking activity of the projection neurons (PNs) in the antennal lobe (AL) of locusts, moths and bees. Experimental results indicate that the oscillations are the result of the interaction between the PNs and the inhibitory local neurons (LNs) in the AL; e.g., blocking inhibition by application of GABA-receptor antagonists abolishes these oscillations. The slow patterning, on the other hand, was shown to be somewhat resistant to such blockage. In a H-H model, we reproduce both the oscillations and the slow patterning. As previously suggested, the oscillations are the result of the interaction between the PNs and LNs. We suggest that calcium and calcium-dependent potassium channels (found in PNs of bees and moths) are sufficient to account for the slow patterning resistant to the application of GABA-receptor antagonists. The intrinsic bursting property of the PNs, resulting from these additional modeled currents, give rise to another network feature that was seen experimentally in locusts: A relatively small increase in the number of additional generated PN action potentials when LN input is blocked. Consequently, the major effect of network inhibition is to redistribute the action potentials of the PNs from bursting to one action potential per cycle of the oscillations. ¬© Springer Science + Business Media, Inc. 2006.</t>
  </si>
  <si>
    <t>85-96</t>
  </si>
  <si>
    <t>Journal of Computational Neuroscience</t>
  </si>
  <si>
    <t>60019674;60019674</t>
  </si>
  <si>
    <t>7003685942;7004603155</t>
  </si>
  <si>
    <t>Sivan, Ehud;Kopell, Nancy</t>
  </si>
  <si>
    <t>Boston</t>
  </si>
  <si>
    <t>Boston University</t>
  </si>
  <si>
    <t>Sivan E.</t>
  </si>
  <si>
    <t>Oscillations and slow patterning in the antennal lobe</t>
  </si>
  <si>
    <t>10.1007/s10827-006-4087-z</t>
  </si>
  <si>
    <t>2-s2.0-33646088134</t>
  </si>
  <si>
    <t>['wide range', 'target spacecraft', 'reaction wheels', 'proposed controller', 'produce based', 'mobile antennas', 'mathematical simulation', 'main body', 'law orbit', 'feedforward signal', 'disturbance due', 'desired velocity', 'desired one', 'demonstrated using', 'current value', 'controlled independently', 'control system', 'antenna motion', 'angular momentum', 'analytical results']</t>
  </si>
  <si>
    <t>Angular momentum | Antenna | Attitude control | Feedforward | Tracking and data relay satellite</t>
  </si>
  <si>
    <t>In this paper, feedforward attitude control law for a Tracking and Data Relay Satellite (TDRS) with mobile antennas is proposed. To track or point the target spacecraft with median/law orbit, the large mobile antennas have to move in a wide range. The movement of such mobile antennas disturbs the satellite attitude consequently. Conventionally, the main body of the satellite and the mobile antennas are controlled independently. The proposed controller first estimates the angular momentum which the mobile antennas will produce based on the momentum conservation equation. Next, it computes the desired velocity of reaction wheels to compensate the disturbance due to the antenna motion. It then adds the error of the wheels' velocity between a desired one and a current value as a feedforward signal to the control system. The proposed controller is demonstrated using a mathematical simulation, of which these results coincide well with analytical results.</t>
  </si>
  <si>
    <t>Journal of Harbin Institute of Technology (New Series)</t>
  </si>
  <si>
    <t>55483578900;35101618800</t>
  </si>
  <si>
    <t>Jiang, Wen Hui;Cao, Xi Bin</t>
  </si>
  <si>
    <t>Jiang W.</t>
  </si>
  <si>
    <t>Feedforward attitude control for a TDRS with mobile antenna</t>
  </si>
  <si>
    <t>2-s2.0-33646374672</t>
  </si>
  <si>
    <t>['two well', 'separated bands', 'quantitative analysis', 'interband coupling', 'excitonic superstate', 'considered important', 'comprehensive discussion', 'chl j', 'b bands', 'absorption spectra']</t>
  </si>
  <si>
    <t>Chlorophylls | Chlorosomes | Excitonic intensity borrowing | Hyperchromism | J-/H-aggregates | Optical properties | Photosynthesis | Porphyrin nanowires | Supramolecular antenna complexes</t>
  </si>
  <si>
    <t>A quantitative analysis of the excitonic intensity borrowing for the J-/H-aggregates of the bacteriochlorophylls/chlorophylls (BChls/Chls) in specific, and of porphyrins in general, is presented. The analysis is based on the argument that the mixing between the two energetically well-separated bands, such as the Q and B bands of BChls/Chls, should be considered important if the aggregated system possesses an excitonic superstate. A remarkably simple explanation of the significance of the excitonic intensity borrowing is given: superhyperchromism is manifested by the mediation of interband coupling between the superstates in the two well-separated bands of such aggregates. A comprehensive discussion on the significance of superhyperchromism and on its size-dependence is provided in connection with its effects on the absorption spectra of the BChl/Chl J- and H-aggregates. ¬© Springer 2006.</t>
  </si>
  <si>
    <t>205-214</t>
  </si>
  <si>
    <t>G√ºlen, Demet</t>
  </si>
  <si>
    <t>Ankara</t>
  </si>
  <si>
    <t>Middle East Technical University (METU)</t>
  </si>
  <si>
    <t>G√ºlen D.</t>
  </si>
  <si>
    <t>Significance of the excitonic intensity borrowing in the J-/H-aggregates of bacteriochlorophylls/chlorophylls</t>
  </si>
  <si>
    <t>10.1007/s11120-005-8408-2</t>
  </si>
  <si>
    <t>2-s2.0-33646415643</t>
  </si>
  <si>
    <t>['variables representing', 'propose modifications', 'practical problems', 'practical application', 'numerical results', 'modified algorithm', 'method used', 'index positions', 'index points', 'general design', 'difficulty finding', 'design methods', 'antenna arrays']</t>
  </si>
  <si>
    <t>Dual parametrization algorithm | Quadratic optimization | Semi-infinite optimization</t>
  </si>
  <si>
    <t>In this article, we consider the practical application of the dual parametrization method for semi-infinite quadratic optimization problems. It is known that the efficiency of the dual parametrization algorithm depends on the method used in its final local search step. For some practical problems, the variables representing the index points in the parametrized dual problem may be sensitive and available local search methods may have difficulty finding the precise optimal locations of the index positions. Thus, we propose modifications to the dual parametrization algorithm developed earlier to overcome these problems. The modified algorithm is applied to a general design of antenna arrays. Numerical results are compared with other design methods.</t>
  </si>
  <si>
    <t>Optimization</t>
  </si>
  <si>
    <t>60031226;60011362;60031226;60031226</t>
  </si>
  <si>
    <t>35099996100;24076453100;56153253000;7005690573</t>
  </si>
  <si>
    <t>Dam, H. H.;Llu, Y.;Teo, K. L.;Nordholm, S.</t>
  </si>
  <si>
    <t>Australia;Australia</t>
  </si>
  <si>
    <t>Perth;Melbourne</t>
  </si>
  <si>
    <t>Curtin University;RMIT University</t>
  </si>
  <si>
    <t>60031226;60011362</t>
  </si>
  <si>
    <t>Dam H.H.</t>
  </si>
  <si>
    <t>Semi-infinite quadratic optimization method using dual parametrization with application to antenna array</t>
  </si>
  <si>
    <t>J78553717453073</t>
  </si>
  <si>
    <t>10.1080/02331930500529551</t>
  </si>
  <si>
    <t>2-s2.0-33646460419</t>
  </si>
  <si>
    <t>P09773-BIO</t>
  </si>
  <si>
    <t>['virgin queens', 'synthetic versions', 'storage time', 'species recognition', 'smeared onto', 'since solvent', 'odorless dummies', 'ms ),', 'methyl esters', 'mass spectrometry', 'male antennae', 'initial step', 'included saturated', 'impregnated dummies', 'highly attractive', 'geranyl geraniol', 'fatty acids', 'dummies impregnated', 'cuticle surface', 'chemical composition', 'cephalic secretions', 'business media', 'bombus terrestris', 'behavioral assays', 'apidae ).', '2 hr']</t>
  </si>
  <si>
    <t>Apidae | Apoidea | Bombus terrestris L. | Chemical analysis | Chemical communication | Electroantennography | Hymenoptera | Mating behavior | Queen sex pheromone</t>
  </si>
  <si>
    <t>We investigated the origin and chemical composition of the queen sex pheromone of the primitively eusocial bumblebee, Bombus terrestris (Apidae). Physiologically and behaviorally active compounds were identified by coupled gas chromatography electroantennography (GC-EAD), gas chromatography-mass spectrometry (GC-MS), and laboratory behavioral tests. In the behavioral assays, virgin queens frozen previously at -20¬∞C were highly attractive to males. Dummies impregnated with surface and cephalic extracts obtained from virgin queens that had been frozen at -50¬∞C were more attractive to males than odorless dummies. Male mating behavior was stimulated by components of cephalic secretions that are smeared onto the cuticle surface by the queen. Overall, 21 compounds present in surface and cephalic extracts evoked electroantennographic responses in male antennae. These included saturated and unsaturated fatty acids, ethyl- and methyl esters of the fatty acids, heptacosene, 2-nonanone, and geranyl geraniol. A blend of synthetic versions of these compounds elicited typical male mating behavior. Since solvent-impregnated dummies were approached by the males, but did not release copulatory behavior, visual cues may be important in the initial step of stimulating male mating behavior. Close-range olfactory signals are more important for releasing male mating behavior as well as for species recognition. In further behavioral assays, the attractiveness of a frozen virgin queen decreased as the storage time at -20¬∞C increased from 2 hr to 1 d. Therefore, the chemical composition of the sex pheromone may change during freezing as behaviorally active compounds may decompose. ¬© 2006 Springer Science + Business Media, Inc.</t>
  </si>
  <si>
    <t>453-471</t>
  </si>
  <si>
    <t>60025988;60007989;101142574;60028229;60028229;60010586</t>
  </si>
  <si>
    <t>13407441700;6603601056;7006039860;7003664635;7006506442;6602073801</t>
  </si>
  <si>
    <t>Krieger, Gudrun M.;Duchateau, Marie Jos√©;Van Doorn, Adriaan;Ibarra, Fernando;Francke, Wittko;Ayasse, Manfred</t>
  </si>
  <si>
    <t>Germany;Austria;Germany;Netherlands;Netherlands</t>
  </si>
  <si>
    <t>Hamburg;Vienna;Ulm;Utrecht;Berkel en Rodenrijs</t>
  </si>
  <si>
    <t>Universit√§t Hamburg;Universit√§t Wien;Universit√§t Ulm;Utrecht University;Koppert Biological Systems</t>
  </si>
  <si>
    <t>60028229;60025988;60010586;60007989;101142574</t>
  </si>
  <si>
    <t>Krieger G.</t>
  </si>
  <si>
    <t>Identification of queen sex pheromone components of the bumblebee Bombus terrestris</t>
  </si>
  <si>
    <t>10.1007/s10886-005-9013-8</t>
  </si>
  <si>
    <t>2-s2.0-33646479014</t>
  </si>
  <si>
    <t>University of Illinois at Urbana-Champaign</t>
  </si>
  <si>
    <t>01-JV-11231300-088</t>
  </si>
  <si>
    <t>UIUC</t>
  </si>
  <si>
    <t>['wipe sampling', 'wax layer', 'trials determined', 'synthetic straight', 'synthetic monoenes', 'solvent extraction', 'robiniae suggested', 'responded strongly', 'representative profile', 'reconstructed blends', 'previous work', 'nearly half', 'mating behaviors', 'mate recognition', 'including coupling', 'hydrocarbon profiles', 'higher abundance', 'genitalia ).', 'gas chromatography', 'dominant hydrocarbons', 'cuticular hydrocarbons', 'crude extracts', 'crude extract', 'contact pheromone', 'compound among', 'complete sequence', 'c29 ),', 'c 29', 'business media', 'branched alkanes', 'body alignment', 'biological activities', 'arena bioassays', 'abundant straight']</t>
  </si>
  <si>
    <t>Cerambycidae | Contact sex pheromone | Cuticular hydrocarbon | Mating behavior | Solid-phase microextraction</t>
  </si>
  <si>
    <t>Male Megacyllene caryae (Gahan) (Coleoptera: Cerambycidae) respond to females only after touching them with their antennae, indicating that mate recognition is mediated by a contact sex pheromone. Gas chromatography-mass spectrometry analyses of whole-body solvent extracts of male and female M. caryae revealed substantial differences in hydrocarbon profiles, with nearly half of the compounds in the extracts from females being absent from those of males. Biological activities of fractions of crude extracts of females, and reconstructed blends of the most abundant straight-chain (nC27, nC28, nC29), methyl-branched (2Me-C26, 9Me-C29, 11, 13, 15Me-C29), and unsaturated (Z9:C 29, Z13:C29, Z14:C29, Z13:C31, Z14:C31, Z15:C31) compounds in extracts of females were tested in arena bioassays, assessing four steps in the mating behavior sequence of males (orientation, arrestment, body alignment, mounting and attempting to couple the genitalia). Males showed limited response to dead females treated with fractions of the crude extract or blends of synthetic straight-chain and methyl-branched alkanes, but responded strongly to the blend of synthetic monoenes. Further trials determined that the complete sequence of mating behaviors, up to and including coupling the genitalia, was elicited by Z9:C 29 alone. Z9:C29 is a homolog of the contact pheromone (Z9:C25) of the congener M. robiniae (F√∂rster). Previous work with M. robiniae suggested that wipe sampling of cuticular hydrocarbons of females by solid phase microextraction yielded a more representative profile of components actually encountered by a male's antennae, and so provided a more readily interpretable profile of potential semiochemicals present in the wax layer than does solvent extraction. We tested this hypothesis by comparing hydrocarbon profiles of female M. caryae by the two sampling methods. Z9:C 29 was the only compound among the dominant hydrocarbons that was present in higher abundance in SPME than in solvent extracts (‚àº12% vs. ‚àº8%, respectively), supporting this hypothesis. ¬© 2006 Springer Science + Business Media, Inc.</t>
  </si>
  <si>
    <t>435-451</t>
  </si>
  <si>
    <t>60000745-60001769;60029526;60000745;60029526;60000745</t>
  </si>
  <si>
    <t>6508349819;8586458800;13407831100;7203077089;7003821215</t>
  </si>
  <si>
    <t>Ginzel, Matthew D.;Moreira, Jardel A.;Ray, Ann M.;Millar, Jocelyn G.;Hanks, Lawrence M.</t>
  </si>
  <si>
    <t>Riverside;Reno;Urbana</t>
  </si>
  <si>
    <t>University of California, Riverside;University of Nevada, Reno;University of Illinois Urbana-Champaign</t>
  </si>
  <si>
    <t>60029526;60001769;60000745</t>
  </si>
  <si>
    <t>Ginzel M.</t>
  </si>
  <si>
    <t>(Z)-9-nonacosene - Major component of the contact sex pheromone of the beetle Megacyllene caryae</t>
  </si>
  <si>
    <t>10.1007/s10886-005-9010-y</t>
  </si>
  <si>
    <t>2-s2.0-33646486715</t>
  </si>
  <si>
    <t>03‚Äì02‚Äì17141</t>
  </si>
  <si>
    <t>['vector fluctuations', 'theory methods', 'statistical characteristics', 'statistical analysis', 'signal distortions', 'sample estimate', 'recurrent inversion', 'output signal', 'order infinitesimals', 'obtain expressions', 'nonlinear function', 'much greater', 'interference direction', 'feedback loop', 'e .,', 'covariance matrix', 'correlation function', 'constraint direction', 'coefficient vector', 'coefficient fluctuations', 'business media', 'array output', 'antenna array', 'also shown', 'additional terms', 'adaptation coefficient']</t>
  </si>
  <si>
    <t>We present the results of statistical analysis of adaptive antenna arrays with nonlinear function in the feedback loop, which are adjusted by an algorithm for recurrent inversion of a sample estimate of the input-signal correlation matrix with allowance for the weight-coefficient fluctuations. Using the perturbation-theory methods in the first (Born) approximation, we obtain expressions for the correlation function and power of the output signal of an adaptive antenna array and a formula for the covariance matrix of the weight-coefficient vector. The weight-coefficient fluctuations are shown to result in signal distortions at the antenna-array output and appearance of additional terms in the statistical characteristics of the antenna array. These terms are second-order infinitesimals with respect to adaptation coefficient. Fluctuations are first-order infinitesimals and, thus, are much greater in an antenna array without nonlinear function in the feedback loop. It is also shown that the weight-vector fluctuations are anisotropic, i.e., they are absent in the constraint direction, minimal in the interference direction, and maximal in all other directions. ¬© 2006 Springer Science+Business Media, Inc.</t>
  </si>
  <si>
    <t>147-155</t>
  </si>
  <si>
    <t>Zimina, S. V.</t>
  </si>
  <si>
    <t>Zimina S.</t>
  </si>
  <si>
    <t>Weight vector fluctuations in adaptive antenna arrays with nonlinear function in a feedback loop</t>
  </si>
  <si>
    <t>10.1007/s11141-006-0046-9</t>
  </si>
  <si>
    <t>2-s2.0-33646779494</t>
  </si>
  <si>
    <t>['rock masses', 'numerical simulation', 'input data', 'facilitating location', 'emission sources', 'directivity characteristic', 'different types', 'different configurations']</t>
  </si>
  <si>
    <t>Methods for and results of numerical simulation of the directivity characteristic of antennas with different configurations are presented for facilitating location of acoustic emission sources in rock masses. Error in the location of acoustic-emission sources is estimated for different antenna bases and for different types of errors in input data. ¬© Pleiades Publishing, Inc., 2006.</t>
  </si>
  <si>
    <t>74-82</t>
  </si>
  <si>
    <t>Russian Journal of Nondestructive Testing</t>
  </si>
  <si>
    <t>Krivosheev, I. A.</t>
  </si>
  <si>
    <t>Khabarovsk</t>
  </si>
  <si>
    <t>Computing Center FEB RAS</t>
  </si>
  <si>
    <t>Krivosheev I.</t>
  </si>
  <si>
    <t>Numerical simulation of an antenna's directivity characteristic</t>
  </si>
  <si>
    <t>10.1134/S1061830906020021</t>
  </si>
  <si>
    <t>2-s2.0-33744531069</t>
  </si>
  <si>
    <t>['results facilitate', 'research demonstrates', 'requiring batteries', 'reported results', 'receiving area', 'old concept', 'numerous applications', 'miniature antennas', 'integral part', 'implemented using', 'economical fabrication', 'complementary metal', 'capacitance properties']</t>
  </si>
  <si>
    <t>Antenna theory | Antennas | Microwave power transmission | Power transmission | RFID</t>
  </si>
  <si>
    <t>The reported results are concerned with powering miniature autonomous devices using radio-frequency (RF) energy, not requiring batteries or wires. The century-old concept of transmitting energy using RF is now practical for numerous applications. The method of evaluating the receiving area of miniature antennas is presented, and implemented using a particular antenna profile with inherent electrical inductance and capacitance properties. The research demonstrates the ability to obtain the theoretical antenna effective area. The results facilitate the economical fabrication of an antenna as an integral part of a printed circuit board or complementary metal-oxide-semiconductor (CMOS) device. ¬© 2006 IEEE.</t>
  </si>
  <si>
    <t>60015543;60015543;60015543;60015543;60015543</t>
  </si>
  <si>
    <t>7003919767;14523065000;14062263500;12763818600;7005036217</t>
  </si>
  <si>
    <t>Mickle, Marlin H.;Mi, Minhong;Mats, Leonid;Capelli, Chris;Swift, Harold</t>
  </si>
  <si>
    <t>Pittsburgh</t>
  </si>
  <si>
    <t>University of Pittsburgh</t>
  </si>
  <si>
    <t>Mickle M.</t>
  </si>
  <si>
    <t>Powering autonomous cubic-millimeter devices</t>
  </si>
  <si>
    <t>10.1109/MAP.2006.1645556</t>
  </si>
  <si>
    <t>2-s2.0-33746966629</t>
  </si>
  <si>
    <t>['synthesis methods', 'paper describes', 'new way', 'lawson method', 'elliott method']</t>
  </si>
  <si>
    <t>Antenna arrays | Antenna radiation patterns | Multibeam antennas | Optimization methods | Shaped beam antennas</t>
  </si>
  <si>
    <t>This paper describes a new way of applying the Woodward-Lawson method in order to avoid its limitations concerning pattern performance. The proposed method obtains the Woodward-Lawson beam coefficients by sampling a previously synthesized optimal pattern using the Orchard-Elliott method, which provides the advantages of both synthesis methods. This work also discusses new insights about the multiplicity of solutions in the Woodward-Lawson method.</t>
  </si>
  <si>
    <t>100-103</t>
  </si>
  <si>
    <t>60028419;60028419;60028419;60028419</t>
  </si>
  <si>
    <t>14062522900;7006865572;57220885191;7202825573</t>
  </si>
  <si>
    <t>Rodr√≠quez, J. A.;Ares, F.;L√≥pez, P.;Moreno, E.</t>
  </si>
  <si>
    <t>Santiago de Compostela</t>
  </si>
  <si>
    <t>Universidad de Santiago de Compostela</t>
  </si>
  <si>
    <t>Rodr√≠quez J.A.</t>
  </si>
  <si>
    <t>A simple way of obtaining optimized patterns using the Woodward-Lawson method</t>
  </si>
  <si>
    <t>10.1109/MAP.2006.1645571</t>
  </si>
  <si>
    <t>2-s2.0-33746969901</t>
  </si>
  <si>
    <t>['year development', 'software solutions', 'scale demonstrations', 'rhode island', 'elf communications', 'elected instrumentation', 'communication system', 'annual meeting', '30 october']</t>
  </si>
  <si>
    <t>The 2005 Antenna Measurements Techniques Association (AMTA) Annual Meeting and Symposium was held on 30 October to 4 November 2005 at the Newport Marriot Hotel in Newport, Rhode Island. The Sunday short course titled "From Sanguine to Seafarer to ELF Communications" covered the 30-year development of the Navy's extremely-low-frequency (ELF) communication system. Tuesday night saw the presentation of a guest lecture entitled "Broadband Over Power Lines". The Technical Program Committe selected 100 papers for publication. There were also 36 exhibits ranging from full-scale demonstrations of near-field and compact-range measurement systems and high-elected instrumentation to software solutions.</t>
  </si>
  <si>
    <t>177-179</t>
  </si>
  <si>
    <t>60029575;60015099</t>
  </si>
  <si>
    <t>7102929732;23027871400</t>
  </si>
  <si>
    <t>Rousseau, Paul;Kemp, Jeff</t>
  </si>
  <si>
    <t>El Segundo;Atlanta</t>
  </si>
  <si>
    <t>Aerospace Corporation, USA;Georgia Tech Research Institute</t>
  </si>
  <si>
    <t>Rousseau P.</t>
  </si>
  <si>
    <t>Report on AMTA 2005</t>
  </si>
  <si>
    <t>10.1109/MAP.2006.1645607</t>
  </si>
  <si>
    <t>2-s2.0-33746977706</t>
  </si>
  <si>
    <t>['waveguide model', 'various base', 'urban environments', 'urban areas', 'time delays', 'time delay', 'theoretical results', 'statistical multi', 'signal distributions', 'resolution three', 'propagation characteristics', 'parametric model', 'joint probability', 'good agreement', 'elevation planes', 'crossing streets', 'buildings lining', 'arrival distribution', 'also take']</t>
  </si>
  <si>
    <t>Communication channels | Delay effects | Delay estimation | Land mobile radio cellular systems | Land mobile radio diversity systems | Land mobile radio propagation factors | MIMO | Multibeam antennas | Smart antennas</t>
  </si>
  <si>
    <t>We investigate the wave-propagation characteristics in urban environments as functions of the angle-of-arrival distribution, both in the azimuth and elevation planes. We also take into consideration the time delays for various base-station antenna elevations. We combine a statistical multi-parametric model, describing randomly distributed buildings, and a waveguide model, describing a grid of crossing streets with buildings lining the sides to create a new stochastic model. The joint probability of signal distributions in the azimuth-elevation, azimuth-time delay, and elevation-time delay planes are obtained and compared with high-resolution three-dimensional experiments carried out in urban areas in Helsinki, Finland. A good agreement between experimental and theoretical results is obtained.</t>
  </si>
  <si>
    <t>160-167</t>
  </si>
  <si>
    <t>60027161;60018163;60033021;60103653-60026638;60027161;60018163;60103653;60027161;60103653-60026638;60103653-60026638</t>
  </si>
  <si>
    <t>7003773766;56636234300;35465847700;55860900600;35188066200;7007067644;7005441452;15023463300;6603078359;57197443598</t>
  </si>
  <si>
    <t>Blaunstein, N.;Toeltsch, M.;Christodoulou, C. G.;Laurila, J.;Tsalolihin, E.;Bonek, E.;Vainikainen, P.;Tsouri, N.;Kalliola, K.;Laitinen, H.</t>
  </si>
  <si>
    <t>Finland;United States;Israel;Finland;Austria</t>
  </si>
  <si>
    <t>Espoo;Albuquerque;Beer Sheba;Espoo;Vienna</t>
  </si>
  <si>
    <t>Aalto University;The University of New Mexico;Ben-Gurion University of the Negev;Nokia Corporation;Technische Universit√§t Wien</t>
  </si>
  <si>
    <t>60103653;60033021;60027161;60026638;60018163</t>
  </si>
  <si>
    <t>Azimuth, elevation, and time-delay distributions in wireless communication channels</t>
  </si>
  <si>
    <t>10.1109/MAP.2006.1645602</t>
  </si>
  <si>
    <t>2-s2.0-33746985527</t>
  </si>
  <si>
    <t>['widely used', 'wave interference', 'test data', 'spherical luneberg', 'signature augmentation', 'quantitative study', 'practical design', 'potential solutions', 'performance limits', 'paper presents', 'lens reflector', 'lens configuration', 'hemispherical luneberg', 'gain insight', 'fully explore', 'extensive wideband', 'enhancement performance', 'corresponding low', 'angular radar', 'angular coverage', 'angle measurements', 'also conducted']</t>
  </si>
  <si>
    <t>Electromagnetic scattering by nonhomogeneous media | Electromagnetic scattering measurements | Luneberg lens | Numerical analysis | Radar cross section</t>
  </si>
  <si>
    <t>A spherical Luneberg-lens reflector provides excellent passive wideband and wide-angular radar-signature augmentation, and has been widely used. Much of its signature-enhancement performance over half of its angular coverage can potentially be achieved by using a corresponding low-profile, hemispherical Luneberg-lens reflector, mounted on a reflective ground plane. This paper presents a quantitative study of a practical design of an off-the-shelf hemispherical Luneberg-lens reflector to gain insight and to fully explore its performance limits. Extensive wideband and wide-angle measurements were carried out for this lens configuration, and a comprehensive numerical analysis was also conducted, using the finite-element method combined with a boundary integral equation to complement the test data. The effect, in practice, of a finite-sized ground plane, and the resulting vertically polarized traveling-wave interference to the direct lens reflector's return, were demonstrated. Key design issues are discussed, and potential solutions are suggested. ¬© 2006 IEEE.</t>
  </si>
  <si>
    <t>60002959;60002959;60000745;60000745;101518600</t>
  </si>
  <si>
    <t>56991880000;8664757500;7403588231;7102101922;8664757800</t>
  </si>
  <si>
    <t>Liang, Charles S.;Streater, Donald A.;Jin, Jian Ming;Dunn, Eric;Rozendal, Timothy</t>
  </si>
  <si>
    <t>Bethesda;Urbana;</t>
  </si>
  <si>
    <t>Lockheed Martin Corporation;University of Illinois Urbana-Champaign;Rozendal Associates, Inc.</t>
  </si>
  <si>
    <t>60002959;60000745;101518600</t>
  </si>
  <si>
    <t>Liang C.S.</t>
  </si>
  <si>
    <t>Ground-plane-backed hemispherical Luneberg-lens reflector</t>
  </si>
  <si>
    <t>10.1109/MAP.2006.1645559</t>
  </si>
  <si>
    <t>2-s2.0-33746998476</t>
  </si>
  <si>
    <t>['wire antennas', 'transcendental equations', 'slot antennas', 'several antenna', 'series coefficients', 'ring antennas', 'rectangular waveguides', 'propagation problems', 'optimum design', 'nonlinear equations', 'microwave components', 'microstrip couplers', 'main theme', 'line filters', 'least squares', 'integral equations', 'impedance transformers', 'error functions', 'engineering mathematics', 'electrostatic problems', 'differential equations', 'dielectric slab', 'devices used', 'cylindrical waveguides', 'common problems', 'briefly presented', 'brief review', 'amply illustrated']</t>
  </si>
  <si>
    <t>Antennas | Curve fitting | Differential equations | Directional couplers | Electromagnetic propagation | Electrostatic analysis | Impedance matching | Integral equations | Least squares methods | Numerical analysis | Operators | Optimization methods | Radio propagation</t>
  </si>
  <si>
    <t>In this paper, a brief review of the application of the method of least squares (MLS) to electromagnetic engineering problems is presented. By describing the analysis, design, synthesis, and optimization of several antenna and microwave components and devices, the capabilities and power of the MLS for tackling such problems are amply illustrated. The MLS may also be used for the computation of some propagation problems. First, as an introduction to the MLS, its application is presented for some common problems in engineering mathematics, such as the solution of equations (transcendental equations, polynomials, systems of linear and nonlinear equations, etc.), curve fitting of some set of functions to known measurement data, and the determination of Fourier-series coefficients. Next, some specific electromagnetic engineering problems are briefly presented, such as electrostatic problems, the solution of linear operator equations, the solution of integral equations, the solution of differential and integro-differential equations under some specified boundary conditions, the description and application of the least-square boundary residual method (LSBRM) (for the solution of the junction of cylindrical waveguides; E-plane metallic strips, both free-standing and on a dielectric slab in rectangular waveguides; etc.), the optimum design of impedance transformers, multi-hole directional couplers, coupled-line, branch-line, and microstrip couplers, coupled-line filters, a Wilkinson power divider, the analysis of wire antennas, slot antennas, ring antennas, and the optimum design of a slot antenna profile. The main theme of the paper is to convey the methods of construction of error functions by the MLS for the analysis or optimum design of the devices used as examples. ¬© 2006 IEEE.</t>
  </si>
  <si>
    <t>50-74</t>
  </si>
  <si>
    <t>Oraizi, Homayoon</t>
  </si>
  <si>
    <t>Application of the method of least to electromagnetic engineering problems</t>
  </si>
  <si>
    <t>10.1109/MAP.2006.1645560</t>
  </si>
  <si>
    <t>2-s2.0-33747001292</t>
  </si>
  <si>
    <t>['weight savings', 'transmission response', 'telecommunications industry', 'suitable replacement', 'successful transport', 'space optics', 'short distances', 'rf applications', 'research centers', 'remoting applications', 'reflection response', 'radio frequency', 'optical power', 'optical fiber', 'noise ratio', 'military applications', 'last mile', 'identical manner', 'group delay', 'fso link', 'emi ),', 'electromagnetic interference', 'dynamic range', 'deployed faster', 'coaxial cable', 'cnr ),', 'cellular networks', 'cable television']</t>
  </si>
  <si>
    <t>Cable television | Carrier-to-noise ratio | Dynamic range | Free-space optics | Radio frequency | Transmission response</t>
  </si>
  <si>
    <t>Optical fiber offers many advantages over coaxial cable for the transmission of radio frequency (rf) signals in antenna-remoting applications, as well as cellular networks and cable television (CATV) signal distribution networks. Optical fiber shows significantly less loss, can support signals demanding much higher bandwidth, is immune to electromagnetic interference (EMI), and enables considerable size and weight savings when compared to coaxial cable. Free-space optics (FSO) communications is a technology that uses modulated optical beams to transmit information line of sight through the atmosphere. FSO can be deployed faster and cheaper when compared with optical fiber. Recently, FSO has been investigated by the telecommunications industry and research centers to transport digital signals for civilian "last mile" applications and military applications. We demonstrate the successful transport of modulated rf analog signals over an FSO link and compare key performance measures against a fiber optic link configured in an identical manner. Results of measurements of optical power, transmission response, reflection response, group delay that defines phase distortion, carrier-to-noise ratio (CNR), and dynamic range that defines nonlinear distortion are presented. Results from this comparative study indicate that FSO for rf applications is a suitable replacement for fiber optic transmission links over short distances. ¬© 2006 Society of Photo-Optical Instrumentation Engineers.</t>
  </si>
  <si>
    <t>Optical Engineering</t>
  </si>
  <si>
    <t>60010489;60010489;60010489;60030931</t>
  </si>
  <si>
    <t>9044752800;6701464851;9638988900;7005257888</t>
  </si>
  <si>
    <t>Refai, Hakki H.;Sluss, James J.;Refai, Hazem H.;Atiquzzaman, Mohammed</t>
  </si>
  <si>
    <t>Norman;Tulsa</t>
  </si>
  <si>
    <t>University of Oklahoma;University of Oklahoma Tulsa</t>
  </si>
  <si>
    <t>60030931;60010489</t>
  </si>
  <si>
    <t>Refai H.</t>
  </si>
  <si>
    <t>Comparative study of the performance of analog fiber optic links versus free-space optical links</t>
  </si>
  <si>
    <t>10.1117/1.2174623</t>
  </si>
  <si>
    <t>2-s2.0-33748624057</t>
  </si>
  <si>
    <t>['tuning range', 'operating frequency', 'mos capacitor', 'electronically controlled', 'bias voltage', '6836 ghz', '08 %)']</t>
  </si>
  <si>
    <t>Frequency agility | Microstrip antenna | MOS capacitor integrated patch antenna | Patch antenna | Stacked antenna</t>
  </si>
  <si>
    <t>An MOS capacitor integrated microstrip antenna is proposed, in which the operating frequency of the rectangular microstrip antenna is electronically controlled with the bias voltage of the MOS capacitor. Theoretical investigations based on a modal cavity model are carried out for the MOS capacitor integrated microstrip antenna. The tuning range was found to be 4.6836 GHz (110.08%) in comparison to that (76.08%) reported earlier.</t>
  </si>
  <si>
    <t>47-53</t>
  </si>
  <si>
    <t>Indian Journal of Radio and Space Physics</t>
  </si>
  <si>
    <t>14825060800;7003714798</t>
  </si>
  <si>
    <t>Gautam, Anil K.;Vishvakarma, B. R.</t>
  </si>
  <si>
    <t>Gautam A.K.</t>
  </si>
  <si>
    <t>MOS capacitor integrated microstrip antenna</t>
  </si>
  <si>
    <t>2-s2.0-33749315548</t>
  </si>
  <si>
    <t>['thoroughly examined', 'optimized x', 'impedance behaviour', 'design data', 'cavity effect', 'band design', 'also examined']</t>
  </si>
  <si>
    <t>Broadband antenna | Cavity backed antenna | Microstrip antenna | Stacked patch antenna</t>
  </si>
  <si>
    <t>An inverted microstrip circular patch with a parasitic element printed back-to-back on the same substrate and backed by a cylindrical metallic cavity is investigated as a compact integratable broadband antenna. The cavity effect in changing its impedance behaviour is thoroughly examined and an optimized X-band design is presented. As much as 11% bandwidth is apparent from the design data. Principal plane radiation patterns are also examined, showing above 98% efficiency and 10.97 dB directivity.</t>
  </si>
  <si>
    <t>60009506;60069521;60069521;60026338</t>
  </si>
  <si>
    <t>7102568028;7102911954;7006336099;7006844165</t>
  </si>
  <si>
    <t>Iqbal, Sheikh Sharif;Biswas, Manotosh;Siddiqui, Jawad Y.;Guha, Debatosh</t>
  </si>
  <si>
    <t>India;Canada;Saudi Arabia</t>
  </si>
  <si>
    <t>Kolkata;Kingston;Dhahran</t>
  </si>
  <si>
    <t>Institute of Radiophysics and Electronics India;Royal Military College of Canada;King Fahd University of Petroleum and Minerals</t>
  </si>
  <si>
    <t>60069521;60026338;60009506</t>
  </si>
  <si>
    <t>Iqbal S.</t>
  </si>
  <si>
    <t>Performance of cavity backed inverted microstrip broadband antenna</t>
  </si>
  <si>
    <t>2-s2.0-33749332820</t>
  </si>
  <si>
    <t>['solar corona', 'paper describes', 'low frequency', 'end receiver', '150 mhz', '1024 channels']</t>
  </si>
  <si>
    <t>Aperture synthesis | Digital correlator | Interferometry | Radio telescopes</t>
  </si>
  <si>
    <t>A low frequency (40-150 MHz) radioheliograph for observations of the solar corona is in operation for the last few years at the Gauribidanur radio observatory, about 100 km north of Bangalore. The array has 32 antenna groups and a 1-bit digital correlator system consisting of 1024 channels is used as the back-end receiver. This paper describes the latter and results of the associated system tests. ¬© Springer Science+Business Media B.V. 2007.</t>
  </si>
  <si>
    <t>31-40</t>
  </si>
  <si>
    <t>Experimental Astronomy</t>
  </si>
  <si>
    <t>60007654;60007654;100666054</t>
  </si>
  <si>
    <t>57203051865;15519650100;7102199582</t>
  </si>
  <si>
    <t>Ramesh, R.;Rajan, M. S.Sundara;Sastry, Ch V.</t>
  </si>
  <si>
    <t>Bengaluru;Bangalore</t>
  </si>
  <si>
    <t>Indian Institute of Astrophysics;MEENAKSHI</t>
  </si>
  <si>
    <t>60007654;100666054</t>
  </si>
  <si>
    <t>Ramesh R.</t>
  </si>
  <si>
    <t>The 1024 channel digital correlator receiver of the Gauribidanur radioheliograph</t>
  </si>
  <si>
    <t>10.1007/s10686-006-9065-y</t>
  </si>
  <si>
    <t>2-s2.0-33845474066</t>
  </si>
  <si>
    <t>['whole system', 'whole range', 'used either', 'two receivers', 'two pcs', 'system calibration', 'spectrum ).', 'sec adc', 'receiver ).', 'range 270', 'preset times', 'periodic antenna', 'optical receiver', 'one acousto', 'fully automated', 'frequency range', 'data acquisition', 'daily operation', 'athens operating', 'also control', '650 mhz', '630 channels', '450 mhz', '30 sfu', '3 sfu', '225 ksamples', '128 channels', '12 bit', '100 spectrums', '100 mhz', '10 spectrums']</t>
  </si>
  <si>
    <t>Instrumentation | Radio spectrograph | Solar radio astronomy | Solar radio bursts</t>
  </si>
  <si>
    <t>We present the improved solar radio spectrograph of the University of Athens operating at the Thermopylae Satellite Telecommunication Station. Observations now cover the frequency range from 20 to 650 MHz. The spectrograph has a 7-meter moving parabola fed by a log-periodic antenna for 100-650 MHz and a stationary inverted V fat dipole antenna for the 20-100 MHz range. Two receivers are operating in parallel, one swept frequency for the whole range (10 spectrums/sec, 630 channels/spectrum) and one acousto-optical receiver for the range 270 to 450 MHz (100 spectrums/sec, 128 channels/spectrum). The data acquisition system consists of two PCs (equipped with 12 bit, 225 ksamples/sec ADC, one for each receiver). Sensitivity is about 3 SFU and 30 SFU in the 20-100 MHz and 100-650 MHz range respectively. The daily operation is fully automated: receiving universal time from a GPS, pointing the antenna to the sun, system calibration, starting and stopping the observations at preset times, data acquisition, and archiving on DVD. We can also control the whole system through modem or Internet. The instrument can be used either by itself or in conjunction with other instruments to study the onset and evolution of solar radio bursts and associated interplanetary phenomena. ¬© Springer Science+Business Media B.V. 2007.</t>
  </si>
  <si>
    <t>41-55</t>
  </si>
  <si>
    <t>60027722;60028900;60028900;60028900;60028900;60028900;60028900;60028900;60028894;60004716;60028894</t>
  </si>
  <si>
    <t>6506624772;6506608702;57217030033;56209462400;6603136071;10739088700;15520090500;6504490453;7004310314;35582854400;57197930599</t>
  </si>
  <si>
    <t>Kontogeorgos, A.;Tsitsipis, P.;Caroubalos, C.;Moussas, X.;Preka-Papadema, P.;Hilaris, A.;Petoussis, V.;Bouratzis, C.;Bougeret, J. L.;Alissandrakis, C. E.;Dumas, G.</t>
  </si>
  <si>
    <t>Greece;France;Greece;Greece</t>
  </si>
  <si>
    <t>Athens;Meudon;Lamia;Ioannina</t>
  </si>
  <si>
    <t>National and Kapodistrian University of Athens;LESIA - Laboratoire d'Etudes Spatiales et d'Instrumentation en Astrophysique;Technologiko Ekpaideutiko Idrima, Lamias;University of Ioannina</t>
  </si>
  <si>
    <t>60028900;60028894;60027722;60004716</t>
  </si>
  <si>
    <t>Kontogeorgos A.</t>
  </si>
  <si>
    <t>The improved ARTEMIS IV multichannel solar radio spectrograph of the University of Athens</t>
  </si>
  <si>
    <t>10.1007/s10686-006-9066-x</t>
  </si>
  <si>
    <t>2-s2.0-33845511781</t>
  </si>
  <si>
    <t>14062/00/NL/GD</t>
  </si>
  <si>
    <t>['twin arc', 'techniques described', 'simulated results', 'simulated patterns', 'radiation pattern', 'prior work', 'pattern contributions', 'offset feed', 'individual sidelobes', 'fabrication tolerances', 'dielectric lens', '20 db', '2 ghz']</t>
  </si>
  <si>
    <t>Integrated lens antennas | Internal reflections | Slot antennas | Surface roughness</t>
  </si>
  <si>
    <t>A three-dimensional ray tracing technique for internally reflected rays is developed and applied to compute the radiation pattern of an integrated lens antenna architecture with a twin arc-slot printed feed. The feed is represented in simulation by equivalent currents computed by the method of moments. The simulated results are compared against measurements at 30.2 GHz, including the case of an offset feed, in which internal reflections lead to pattern contributions of up to 20 dB that cannot be predicted by first-order physical optics (PO) techniques described in prior work. The twin arc-slot design reduces undesired sensitivity in diagonal lateral directions with respect to a comparable rectangular slot feed. Low-directivity feed model basis functions are shown to reduce discretization noise in the simulated patterns with respect to an array factor model. A frequency sweep analysis is introduced to test the sensitivity of individual sidelobes to the fabrication tolerances of the dielectric lens.</t>
  </si>
  <si>
    <t>604-612</t>
  </si>
  <si>
    <t>60016849;60028186;60028186;60016849</t>
  </si>
  <si>
    <t>55849538500;6604064218;7006665188;7004469751</t>
  </si>
  <si>
    <t>Pavacic, Andrew P.;Del R√≠o, Daniel Llorens;Mosig, Juan R.;Eleftheriades, George V.</t>
  </si>
  <si>
    <t>Switzerland;Canada</t>
  </si>
  <si>
    <t>Lausanne;Toronto</t>
  </si>
  <si>
    <t>Swiss Federal Institute of Technology Lausanne;University of Toronto</t>
  </si>
  <si>
    <t>60028186;60016849</t>
  </si>
  <si>
    <t>Pavacic A.</t>
  </si>
  <si>
    <t>Three-dimensional ray-tracing to model internal reflections in off-axis lens antennas</t>
  </si>
  <si>
    <t>10.1109/TAP.2005.863143</t>
  </si>
  <si>
    <t>2-s2.0-33847394228</t>
  </si>
  <si>
    <t>['thick substrates', 'powerful features', 'patch length', 'new method', 'llc 2006', 'functionally equivalent', 'fiss ).', 'excellent agreement', 'desired performance', 'business media', 'anfis ),', 'adaptive neuro', 'adaptive networks']</t>
  </si>
  <si>
    <t>ANFIS | Microstrip antenna | Patch length | Patch width</t>
  </si>
  <si>
    <t>A new method for calculating the patch length and width of rectangular microstrip antennas (MSAs) with thin and thick substrates, based on adaptive neuro-fuzzy inference system (ANFIS), is presented. The ANFIS is a class of adaptive networks which are functionally equivalent to fuzzy inference systems (FISs). It combines the powerful features of FISs with those of artificial neural networks (ANNs) to achieve a desired performance. The results of ANFIS are in excellent agreement with the experimental results available in the literature. ¬© Springer Science+Business Media, LLC 2006.</t>
  </si>
  <si>
    <t>International Journal of Infrared and Millimeter Waves</t>
  </si>
  <si>
    <t>60003217;60003217</t>
  </si>
  <si>
    <t>7005087231;6507855610</t>
  </si>
  <si>
    <t>Guney, K.;Sarikaya, N.</t>
  </si>
  <si>
    <t>Kayseri</t>
  </si>
  <si>
    <t>Erciyes √úniversitesi</t>
  </si>
  <si>
    <t>Guney K.</t>
  </si>
  <si>
    <t>Adaptive neuro-fuzzy inference system for computing the physical dimensions of electrically thin and thick rectangular microstrip antennas</t>
  </si>
  <si>
    <t>10.1007/s10762-006-9070-2</t>
  </si>
  <si>
    <t>2-s2.0-34147180260</t>
  </si>
  <si>
    <t>['stable sensitivity', 'llc 2006', 'easy coupling', 'dramatic enhancement', 'business media']</t>
  </si>
  <si>
    <t>Detector | Parabolic mirror | Radiation pattern | Sensitivity | THz</t>
  </si>
  <si>
    <t>A new, wide-band, high-speed and high-sensitivity THz detector has been developed. The prototype detector consists of a parabolic cylindrical mirror, a long wire antenna and a Schottky barrier diode. Direct detection measurements have shown a stable sensitivity of 150 ¬± 50 V/W for 1-2 THz without any adjustments. The long wire antenna was fixed at the focus of parabolic cylindrical mirror then it has been realized less operation steps, easy coupling to the external THz signals and a dramatic enhancement in the practicality of this system. The optically polished mirror and frosted surface one showed comparable sensitivities, thus easy polishing and less cost mirror fabrication can be applied for this system. The radiation pattern showed a maximum radiation angle of approximately 23¬∞ with its dominant main lobe, which was attributed to the wire antenna character and confirmed good agreements with classical antenna theory. ¬© Springer Science+Business Media, LLC 2006.</t>
  </si>
  <si>
    <t>199-210</t>
  </si>
  <si>
    <t>60018352;60018352;60021779;60007976;60007976;101073769;101073769;101073769;60016648;60016648</t>
  </si>
  <si>
    <t>23017514700;8223730700;34980133600;7101856135;7403666966;8223730900;8223731000;8223731100;6701473329;7407938267</t>
  </si>
  <si>
    <t>Yasui, Takanari;Ohtsuka, Takeshi;Suzuki, Tetsu;Okajima, Shigeki;Nakayama, Kazuya;Tomioka, Mitsuru;Kamimura, Katsuhiro;Namekata, Takeo;Minamide, Hiroaki;Ito, Hiromasa</t>
  </si>
  <si>
    <t>Sendai;Nagaoka;Wako;Kasugai;Niigata</t>
  </si>
  <si>
    <t>National Institute of Technology, Sendai College;Nagaoka University of Technology;Riken;Chubu University;Hakkai Creates</t>
  </si>
  <si>
    <t>60021779;60018352;60016648;60007976;101073769</t>
  </si>
  <si>
    <t>Yasui T.</t>
  </si>
  <si>
    <t>Wide range detector using parabolic cylindrical mirror for THz applications</t>
  </si>
  <si>
    <t>10.1007/s10762-006-9068-9</t>
  </si>
  <si>
    <t>2-s2.0-34249890777</t>
  </si>
  <si>
    <t>Shanghai Leading Academic Discipline Project</t>
  </si>
  <si>
    <t>T0102</t>
  </si>
  <si>
    <t>['proposed antenna', 'new type', 'experimental results', 'annular patch', '87 ghz', '79 ghz']</t>
  </si>
  <si>
    <t>coplanar waveguide | monopole antenna | printed antenna | ultra-wideband</t>
  </si>
  <si>
    <t>A new type of ultra-wideband (UWB) printed monopole antennas is presented, which is composed of a circular or annular patch and a trapeziform ground plane with a tapered CPW feeder in the middle. Both simulated and experimental results are presented, showing good agreement and therefore verifying validity of the design. The proposed antenna with a circular monopole patch achieves an 11.6:1 measured ratio bandwidth of VSWR ‚â§2 (from 0.79 GHz to 9.16 GHz), while that with an annular patch obtains a measured ratio impedance bandwidth of 10.6:1 (from 0.87 GHz to 9.47 GHz). In addition, these designs exhibit nearly omnidirectional radiation patterns with simple compact structures, which are attractive in communications and others UWB applications. ¬© 2006 Shanghai University.</t>
  </si>
  <si>
    <t>48-52</t>
  </si>
  <si>
    <t>Journal of Shanghai University</t>
  </si>
  <si>
    <t>60023813;60023813;60023813;60023813;60023813</t>
  </si>
  <si>
    <t>7202152603;26643246000;8661085200;57192617536;8043189000</t>
  </si>
  <si>
    <t>Zhong, Shun Shi;Liang, Xian Ling;Yao, Feng Wei;Wang, Wei;Bai, Xiao Feng</t>
  </si>
  <si>
    <t>Zhong S.</t>
  </si>
  <si>
    <t>Ultra-wideband printed antennas for communication applications</t>
  </si>
  <si>
    <t>10.1007/s11741-006-0104-8</t>
  </si>
  <si>
    <t>2-s2.0-84867963749</t>
  </si>
  <si>
    <t>['zf receiver', 'system performance', 'simple function', 'selection criterion', 'required antennas', 'proposed algorithm', 'optimal subset', 'detection snr', 'channel snr', 'blast receiver']</t>
  </si>
  <si>
    <t>antenna selection | Bell Labs layered space-time (BLAST) | curve fitting</t>
  </si>
  <si>
    <t>In this paper, the antenna selection problem for spatial multiplexing systems in a BLAST receiver is investigated. In order to search the optimal antenna subset, a selection criterion is proposed, which is able to obtain the largest minimum post-detection SNR. The number of required antennas is deduced, which is determined by the system performance requirement for the existing RF chains. Simulation result shows that the optimal subset in a BLAST receiver has higher minimum sub-channel SNR than that in a ZF receiver. Computation of system performance can be fitted to a simple function, and it is simpler for the proposed algorithm to compute the required antenna number. ¬© 2006 Shanghai University.</t>
  </si>
  <si>
    <t>60023813;60023813</t>
  </si>
  <si>
    <t>7403457514;16508410400</t>
  </si>
  <si>
    <t>Fang, Yong;Zhu, Yao Lin</t>
  </si>
  <si>
    <t>Fang Y.</t>
  </si>
  <si>
    <t>An antenna selection algorithm for spatial multiplexing systems in BLAST receiver</t>
  </si>
  <si>
    <t>10.1007/s11741-006-0100-z</t>
  </si>
  <si>
    <t>2-s2.0-84867988715</t>
  </si>
  <si>
    <t>['simulated ones', 'mode converter', 'converting antenna', 'coaxial waveguide', 'axial ratio', 'aperture efficiency', 'aperture diameter', '8 cm', '4 ghz', '36 cm', '2 dbi']</t>
  </si>
  <si>
    <t>A novel mode converter that transforms coaxial transverse electromagnetic mode into circularly polarised coaxial TE11 mode is proposed by inserting several metal plates into the coaxial waveguide. A circularly polarised mode-converting antenna with length of 36 cm and aperture diameter of 30.8 cm is designed by combining the mode converter with a special conical horn. The antenna has a gain of 19.2 dBi with an aperture efficiency of 50% and an axial ratio of 1.2 at 4 GHz. Measured results agree well with the simulated ones.</t>
  </si>
  <si>
    <t>13-14</t>
  </si>
  <si>
    <t>60024350;60010421;60024350;60024350;60024350</t>
  </si>
  <si>
    <t>7402268895;36063200200;7201452787;35917161800;55761609800</t>
  </si>
  <si>
    <t>Yuan, C. W.;Liu, Q. X.;Zhong, H. H.;Qian, B. L.;Li, Z. Q.</t>
  </si>
  <si>
    <t>Changsha;Chengdu</t>
  </si>
  <si>
    <t>National University of Defense Technology;Southwest Jiaotong University</t>
  </si>
  <si>
    <t>60024350;60010421</t>
  </si>
  <si>
    <t>Yuan C.</t>
  </si>
  <si>
    <t>Circularly polarised mode-converting antenna</t>
  </si>
  <si>
    <t>10.1049/el:20063673</t>
  </si>
  <si>
    <t>2-s2.0-32044436027</t>
  </si>
  <si>
    <t>['wideband applications', 'measured results', 'good agreement']</t>
  </si>
  <si>
    <t>A small planar elliptical dipole antenna designed for ultra-wideband applications is proposed. With trimmed elliptical radiation patches and microstrip-coupled feeding structure, it exhibits excellent broadband behaviours and radiation patterns similar to those of a conventional dipole antenna. The simulated and measured results are in good agreement.</t>
  </si>
  <si>
    <t>23-24</t>
  </si>
  <si>
    <t>60019118;60019118;60019118</t>
  </si>
  <si>
    <t>57196377547;7406451038;57215072507</t>
  </si>
  <si>
    <t>Zhang, J. P.;Xu, Y. S.;Wang, W. D.</t>
  </si>
  <si>
    <t>Zhang J.P.</t>
  </si>
  <si>
    <t>Ultra-wideband microstrip-fed planar elliptical dipole antenna</t>
  </si>
  <si>
    <t>10.1049/el:20064073</t>
  </si>
  <si>
    <t>2-s2.0-32044436480</t>
  </si>
  <si>
    <t>['prototype pdra', 'measured bandwidth', 'effective permittivity', 'drilling holes', 'dielectric resonator', 'cylindrical disk', 'annular ring']</t>
  </si>
  <si>
    <t>A wideband perforated dielectric resonator antenna (PDRA) is presented. The effective permittivity of the dielectric resonator is altered by drilling holes into a circular ring lattice inside the DRA. The PDRA is equivalent of having an annular ring with lower permittivity outside the cylindrical disk, resulting in enhanced impedance bandwidth. The measured bandwidth of a prototype PDRA with relative permittivity 10.2 is 26.7% (S11&lt;-10 dB).</t>
  </si>
  <si>
    <t>15-16</t>
  </si>
  <si>
    <t>60010491;60010491;60010491</t>
  </si>
  <si>
    <t>35569904600;7004922524;7501501369</t>
  </si>
  <si>
    <t>Chair, R.;Kishk, A. A.;Lee, K. F.</t>
  </si>
  <si>
    <t>Experimental investigation for wideband perforated dielectric resonator antenna</t>
  </si>
  <si>
    <t>10.1049/el:20063987</t>
  </si>
  <si>
    <t>2-s2.0-32044437340</t>
  </si>
  <si>
    <t>['wearable antenna', 'highly efficient', 'feed rectangular', 'conductive parts', 'antenna characteristics']</t>
  </si>
  <si>
    <t>A single-feed rectangular-ring textile antenna is proposed for wireless body area networks operating in the 2.45 GHz ISM band. The conductive parts of the planar antenna consist of FlecTron¬Æ, whereas fleece fabric is used as non-conductive antenna substrate. This results in a highly efficient, flexible and wearable antenna to be integrated in garments. The robustness of the antenna characteristics with respect to bending is proven.</t>
  </si>
  <si>
    <t>21-22</t>
  </si>
  <si>
    <t>60033316;60033316;60033316;60033316</t>
  </si>
  <si>
    <t>16026103200;7004835032;6507627735;35612265500</t>
  </si>
  <si>
    <t>Tronquo, A.;Rogier, H.;Hertleer, C.;Van Langenhove, L.</t>
  </si>
  <si>
    <t>Tronquo A.</t>
  </si>
  <si>
    <t>Robust planar textile antenna for wireless body LANs operating in 2.45 GHz ISM band</t>
  </si>
  <si>
    <t>10.1049/el:20064200</t>
  </si>
  <si>
    <t>2-s2.0-32044442034</t>
  </si>
  <si>
    <t>['wideband triangular', 'significantly compromise', 'folding procedure', 'experimental investigation']</t>
  </si>
  <si>
    <t>Applied is a folding procedure to the conductor of a wideband triangular/flared printed monopole to yield an electrically smaller radiator that does not significantly compromise the gain or the return loss bandwidth of the antenna. The technique is useful for applications where the volume for the radiator is constrained. A theoretical and experimental investigation of the antenna is given.</t>
  </si>
  <si>
    <t>19-20</t>
  </si>
  <si>
    <t>100371856;100371856</t>
  </si>
  <si>
    <t>35478779700;7103230273</t>
  </si>
  <si>
    <t>Waterhouse, R. B.;Novak, D.</t>
  </si>
  <si>
    <t>Pharad, LLC</t>
  </si>
  <si>
    <t>Waterhouse R.</t>
  </si>
  <si>
    <t>Printed folded flared monopole antenna</t>
  </si>
  <si>
    <t>10.1049/el:20063905</t>
  </si>
  <si>
    <t>2-s2.0-32044448077</t>
  </si>
  <si>
    <t>['wide bandwidth', 'proposed structure', 'parametric study', 'circular patch']</t>
  </si>
  <si>
    <t>A broadband printed CPW-fed circular slot antenna is proposed. This antenna is composed of a circular slot fed with a 50 Œ© CPW line through a circular patch. A parametric study was carried out to optimise the proposed structure, and the simulated and measured results show that the proposed design offers an ultra-wide bandwidth of 143.2% (from 2.3 to 13.9 GHz).</t>
  </si>
  <si>
    <t>60005415;60005415</t>
  </si>
  <si>
    <t>6701577028;12143854200</t>
  </si>
  <si>
    <t>Denidni, T. A.;Habib, M. A.</t>
  </si>
  <si>
    <t>Varennes</t>
  </si>
  <si>
    <t>Centre √ânergie Mat√©riaux T√©l√©communications</t>
  </si>
  <si>
    <t>Denidni T.</t>
  </si>
  <si>
    <t>Broadband printed CPW-fed circular slot antenna</t>
  </si>
  <si>
    <t>10.1049/el:20063988</t>
  </si>
  <si>
    <t>2-s2.0-32044452398</t>
  </si>
  <si>
    <t>['upper bound', 'two transmit', 'signalling scheme', 'receive antennas', 'raised cosine', 'output systems', 'input multiple', 'h cpm', 'determinant criterion', 'cpm combinations', 'best sttc', 'arbitrary number']</t>
  </si>
  <si>
    <t>Binary continuous phase modulation (CPM) is considered with space-time trellis codes (STTCs) for multiple-input multiple-output systems. Single-h CPM with rectangular, raised cosine and half cycle sinusoid is considered. The upper bound on the minimum product distance of this signalling scheme is determined over a quasi-static Rayleigh fading channel. Based on the rank and determinant criterion, best STTC/CPM combinations are identified for two transmit and an arbitrary number of receive antennas.</t>
  </si>
  <si>
    <t>55-56</t>
  </si>
  <si>
    <t>60010884;60010884</t>
  </si>
  <si>
    <t>36847543500;7403069042</t>
  </si>
  <si>
    <t>Ahmadi, A. R.;Rao, R. K.</t>
  </si>
  <si>
    <t>Ahmadi A.</t>
  </si>
  <si>
    <t>Space-time trellis code design with binary CPM</t>
  </si>
  <si>
    <t>10.1049/el:20063692</t>
  </si>
  <si>
    <t>2-s2.0-32044460105</t>
  </si>
  <si>
    <t>['radiating element', 'new stripline', 'easily integrated', 'antenna fed', 'additional slot']</t>
  </si>
  <si>
    <t>A new stripline-fed aperture coupled antenna element is proposed. An additional slot in a ground plane allows achievement of efficient electromagnetic coupling with the radiating element and good return loss of the antenna fed by a stripline. The described radiating elements can be easily integrated with a feeding network designed in the most commonly used stripline technique when a large antenna array is to be developed.</t>
  </si>
  <si>
    <t>60019987;60019987;60019987</t>
  </si>
  <si>
    <t>14422787600;55925872500;7006679304</t>
  </si>
  <si>
    <t>Wincza, K.;Gruszczynski, S.;Sachse, K.</t>
  </si>
  <si>
    <t>Wincza K.</t>
  </si>
  <si>
    <t>Aperture coupled to stripline antenna element for integrated antenna arrays</t>
  </si>
  <si>
    <t>10.1049/el:20063951</t>
  </si>
  <si>
    <t>2-s2.0-32044461280</t>
  </si>
  <si>
    <t>['scalp phantom', 'piezoresistive sensor', 'device covered', 'detected signal', 'chip antenna', 'case without', '13 db']</t>
  </si>
  <si>
    <t>The feasibility of acquiring intracranial pressure information through the scalp at 2.4 GHz ISM band is demonstrated. A device, including a piezoresistive sensor, an oscillator and a chip antenna, irradiates a pressure dependent microwave signal. With the device covered by a scalp phantom, the detected signal is only about 8-13 dB below the case without the phantom.</t>
  </si>
  <si>
    <t>29-30</t>
  </si>
  <si>
    <t>60026503;60014662;60004902;60014662</t>
  </si>
  <si>
    <t>6603049095;9737214400;9734396700;7402941842</t>
  </si>
  <si>
    <t>Tofighi, M. R.;Kawoos, U.;Neff, S.;Rosen, A.</t>
  </si>
  <si>
    <t>Middletown;Philadelphia;Philadelphia</t>
  </si>
  <si>
    <t>Penn State Harrisburg;Drexel University;St. Christopher's Hospital for Children Philadelphia</t>
  </si>
  <si>
    <t>60026503;60014662;60004902</t>
  </si>
  <si>
    <t>Tofighi M.</t>
  </si>
  <si>
    <t>Wireless intracranial pressure monitoring through scalp at microwave frequencies</t>
  </si>
  <si>
    <t>10.1049/el:20063658</t>
  </si>
  <si>
    <t>2-s2.0-32044465496</t>
  </si>
  <si>
    <t>['operating principle', 'operating frequency', 'new class', 'fully tunable', 'dielectric resonator', 'dielectric properties', 'allowing match', '5 ghz']</t>
  </si>
  <si>
    <t>A new class of reconfigurable antenna based on monopole structures containing liquid dielectrics is presented. It was determined that the operating principle of this class of antenna is essentially that of a dielectric resonator, where salt (in solution) modifies the dielectric properties. The resonator column height determined the operating frequency, allowing match and frequency of operation to be fully tunable over 1-2.5 GHz while salinity mainly influences the bandwidth.</t>
  </si>
  <si>
    <t>12143431000;24780066200</t>
  </si>
  <si>
    <t>Fayad, H.;Record, P.</t>
  </si>
  <si>
    <t>Fayad H.</t>
  </si>
  <si>
    <t>Broadband liquid antenna</t>
  </si>
  <si>
    <t>10.1049/el:20063633</t>
  </si>
  <si>
    <t>2-s2.0-32044467646</t>
  </si>
  <si>
    <t>['square patch', 'space wavelengths', 'several prototypes', 'impedance bandwidth', 'ground plane', '09 free']</t>
  </si>
  <si>
    <t>The design of a wideband patch antenna with monopole-like conical radiation patterns is presented. The antenna has a square patch that is shorted to the ground plane through two shorting walls and is excited by a top-loaded coaxial feed centred below the square patch. Several prototypes with various antenna heights are implemented and measured. A prototype with impedance bandwidth of about 50% is achieved when its height is less than 0.09 free-space wavelengths.</t>
  </si>
  <si>
    <t>7004026337;7407181565</t>
  </si>
  <si>
    <t>Row, J. S.;Wu, S. W.</t>
  </si>
  <si>
    <t>Monopolar square patch antennas with wideband operation</t>
  </si>
  <si>
    <t>10.1049/el:20063989</t>
  </si>
  <si>
    <t>2-s2.0-32044469593</t>
  </si>
  <si>
    <t>EAR-0125097</t>
  </si>
  <si>
    <t>['various conditions', 'techniques preclude', 'technical challenges', 'sampling rate', 'radiation pattern', 'major goals', 'instability process', 'hpht conditions', 'high temperature', 'high resolution', 'high pressure', 'greatly improved', 'experimental study', 'deep earthquakes', 'acoustic emission', 'accurate location', '6 gpa', '30 mhz', '12 bits']</t>
  </si>
  <si>
    <t>One of the major goals in the experimental study of deep earthquakes is to identify slip instabilities at high pressure and high temperature (HPHT) that might be responsible for the occurrence of earthquakes. Detecting acoustic emissions from a specimen during faulting provides unique constraints on the instability process. There are few experimental studies reporting acoustic emissions under HPHT conditions, due to technical challenges. And those studies have used only one or at most two acoustic sensors during the experiments. Such techniques preclude the accurate location of the acoustic emission source region and thus the ability to distinguish real signal from noise that may be coming from outside the sample. We have developed a system for detecting acoustic emissions at HPHT. Here we present a four-channel acoustic emission detecting system working in the HPHT octahedral multianvil apparatus. Each channel has high resolution (12 bits) and a sampling rate of 30 MHz. In experiments at the pressures up to 6 GPa and temperatures up to 770 ¬∞C, we have observed acoustic emissions under various conditions. Analyzing these signals, we are able to show that this system permits us to distinguish between signal and noise, locate the source of the acoustic emission, and obtain reliable data on the radiation pattern. This system has greatly improved our ability to study faulting instabilities under high pressure and high temperature. ¬© 2006 American Institute of Physics.</t>
  </si>
  <si>
    <t>Review of Scientific Instruments</t>
  </si>
  <si>
    <t>60101299-60024613-60013682;60024613;60024613;60101299-60029526</t>
  </si>
  <si>
    <t>24752303800;7103059436;7103402546;35567900300</t>
  </si>
  <si>
    <t>Jung, Haemyeong;Fei, Yingwei;Silver, Paul G.;Green, Harry W.</t>
  </si>
  <si>
    <t>United States;United States;United States;South Korea</t>
  </si>
  <si>
    <t>Los Angeles;Riverside;Washington, D.C.;Seoul</t>
  </si>
  <si>
    <t>University of California, Los Angeles, Institute of Geophysics and Planetary Physics;University of California, Riverside;Carnegie Institution of Washington;Seoul National University</t>
  </si>
  <si>
    <t>60101299;60029526;60024613;60013682</t>
  </si>
  <si>
    <t>Jung H.</t>
  </si>
  <si>
    <t>System for detecting acoustic emissions in multianvil experiments: Application to deep seismicity in the Earth</t>
  </si>
  <si>
    <t>10.1063/1.2148994</t>
  </si>
  <si>
    <t>2-s2.0-31544481198</t>
  </si>
  <si>
    <t>['sulfur core', 'rse decomposes', 'report describes', 'quenched relative', 'new fluorescein', 'much smaller', 'modestly shorter', 'least comparable', 'large changes', 'fluorrse ).', 'fluorescent lifetimes', 'fluorescein chromophore', 'fe2s2no4 cluster', 'exponential decay', 'et ).', 'energy transfer', 'effective rate', 'corresponding release', '436 nm', '3 ns']</t>
  </si>
  <si>
    <t>This report describes the synthesis, spectroscopy, and photochemistry of a new fluorescein-derivatized iron sulfur nitrosyl compound, the Roussin's red salt ester bis-((Œº-S,Œº-S‚Ä≤)-fluorescein-2-thioethyl-ester)- tetranitrosyldiiron (FluorRSE). Under continuous photolysis Fluor-RSE decomposes with moderate quantum yields (0.0036 ¬± 0.0005 at Œªirr = 436 nm) with the corresponding release of most of the NO carried by the Fe2S2NO4 cluster. Large changes in the optical absorptivity occur upon photolysis of the Fluor-RSE, and these changes have been attributed to the different protic forms available to the fluorescein chromophore as it is separated from the cluster. Steady-state luminescence experiments have shown that the fluorescence of Fluor-RSE is about 85% quenched relative to the model compound ethyl fluorescein (Fluor-Et). Thus, it is clear that excitation of the fluorescein chromophore antennae is followed by energy transfer to the Fe/S/NO cluster at a rate at least comparable to fluorescence. However, the effect of the iron-sulfur core on the fluorescent lifetimes from fluorescein chromophore is much smaller. A single-exponential decay (œÑ = 3.3 ns) was seen for Fluor-RSE that is only modestly shorter than that for Fluor-Et (œÑ = 4.5 ns), and this is the effect of the smaller radiative rate constant (kr) for the former. These systems further demonstrate that attachment of a pendant dye chromophore as an antenna significantly improves the effective rate for photochemical NO generation from the Roussin's red salt esters at longer excitation wavelengths. ¬© 2006 American Chemical Society.</t>
  </si>
  <si>
    <t>1192-1200</t>
  </si>
  <si>
    <t>Inorganic Chemistry</t>
  </si>
  <si>
    <t>60029241;60029241;60029241</t>
  </si>
  <si>
    <t>6508353111;49763377600;7201501740</t>
  </si>
  <si>
    <t>Wecksler, Stephen R.;Hutchinson, Jordan;Ford, Peter C.</t>
  </si>
  <si>
    <t>Santa Barbara</t>
  </si>
  <si>
    <t>University of California, Santa Barbara</t>
  </si>
  <si>
    <t>Wecksler S.</t>
  </si>
  <si>
    <t>Toward development of water soluble dye derivatized nitrosyl compounds for photochemical delivery of NO</t>
  </si>
  <si>
    <t>10.1021/ic051723s</t>
  </si>
  <si>
    <t>2-s2.0-32644446016</t>
  </si>
  <si>
    <t>['¬© 2005', 'whereas 7', 'sexually dimorphic', 'sex pheromones', 'royal society', 'reciprocal role', 'pheromones involved', 'perfumed males', 'melanogaster females', 'mate preference', 'mate choice', 'less females', 'control females', 'chemical stimulant', 'ch acts', 'additional role']</t>
  </si>
  <si>
    <t>7-tricosene | Antenna | desat1 | Drosophila | Female receptivity | Male pheromone</t>
  </si>
  <si>
    <t>Sex pheromones are chemical signals frequently required for mate choice, but their reciprocal role on mate preference has rarely been shown in both sexes. In Drosophila melanogaster flies, the predominant cuticular hydrocarbons (CHs) are sexually dimorphic: only females produce 7,11-dienes, whereas 7-tricosene (7-T) is the principal male CH. Males generally prefer females with 7,11-dienes, but the role of 7-T on female behaviour remains unclear. With perfumed males, control females mated faster and more often with males carrying increased levels of 7-T showing that this CH acts as a chemical stimulant for D. melanogaster females. Control females - but not antenna-less females - could detect small variation of 7-T. Finally, our finding that desat1 mutant female showed altered response towards 7-T provides an additional role for this gene which affects the production and the perception of pheromones involved in mate choice, in both sexes. ¬© 2005 The Royal Society.</t>
  </si>
  <si>
    <t>315-323</t>
  </si>
  <si>
    <t>Proceedings of the Royal Society B: Biological Sciences</t>
  </si>
  <si>
    <t>60031810;60031810;60031810</t>
  </si>
  <si>
    <t>23099632300;9844521900;7004132091</t>
  </si>
  <si>
    <t>Grillet, Micheline;Dartevelle, Laurence;Ferveur, Jean Fran√ßois</t>
  </si>
  <si>
    <t>Dijon</t>
  </si>
  <si>
    <t>Universit√© de Bourgogne</t>
  </si>
  <si>
    <t>Grillet M.</t>
  </si>
  <si>
    <t>A Drosophila male pheromone affects female sexual receptivity</t>
  </si>
  <si>
    <t>10.1098/rspb.2005.3332</t>
  </si>
  <si>
    <t>2-s2.0-33645756091</t>
  </si>
  <si>
    <t>['second antennae', 'rights reserved', 'nauplius shows', 'nauplius larva', 'nauplii belonging', 'mandibles ),', 'living stage', 'living nauplii', 'head appendages', 'extant taxa', 'embryonic development', 'elsevier gmbh', 'earliest free', 'digital format', 'develop free', 'crustacea show', 'briefly described', 'branching formats', 'also available']</t>
  </si>
  <si>
    <t>Electronic key | Identification aid | Larval instars | Morphology | Nauplius</t>
  </si>
  <si>
    <t>The nauplius is the earliest free-living stage in the development of most crustaceans, except in the majority of the Malacostraca. Several character states of the nauplius larva are used as constitutive for the Crustacea as a whole. The nauplius shows the following structural characters: a median (nauplius) eye, at least three pairs of head appendages (first and second antennae, where the second antenna bears an arthrite; mandibles), a posteriorly directed fold (the labrum) extending over the mouth, and a cephalic (=nauplius) shield. Extant taxa such as the Cephalocarida, Branchiopoda, Ostracoda, Mystacocarida, Copepoda, Cirripedia, Ascothoracida, Rhizocephala, Facetotecta, Euphausiacea, and Penaeidea are known to develop free-living nauplii. Other Crustacea show at least some vestige of an 'egg-nauplius' during embryonic development. The diversity of nauplii belonging to major crustacean taxa is briefly described, and a key to these nauplii is provided. The key is also available in digital format, as a JAVA program capable of being modified and expanded as new information arises. The programming structure allows uses in dichotomous or multi-branching formats. ¬© 2005 Gesellschaft f√ºr Biologische Systematik. Published by Elsevier GmbH. All rights reserved.</t>
  </si>
  <si>
    <t>47-56</t>
  </si>
  <si>
    <t>Organisms Diversity and Evolution</t>
  </si>
  <si>
    <t>60008592;60007670;101556766</t>
  </si>
  <si>
    <t>7003562311;6603020140;11339152900</t>
  </si>
  <si>
    <t>Dahms, Hans U.;Fornshell, John A.;Fornshell, Ben J.</t>
  </si>
  <si>
    <t>Hong Kong;United States;United States</t>
  </si>
  <si>
    <t>Hong Kong;Washington, D.C.;Alexandria</t>
  </si>
  <si>
    <t>Hong Kong University of Science and Technology;Smithsonian National Museum of Natural History;Computer and Network Support.net</t>
  </si>
  <si>
    <t>Dahms H.</t>
  </si>
  <si>
    <t>Key for the identification of crustacean nauplii</t>
  </si>
  <si>
    <t>S1439609205000760</t>
  </si>
  <si>
    <t>10.1016/j.ode.2005.04.002</t>
  </si>
  <si>
    <t>2-s2.0-30644481009</t>
  </si>
  <si>
    <t>['‚ àº600', '‚ àº10', '¬© 2006', 'two sources', 'seyfert 1', 'rights reserved', 'orbital velocities', 'optical positions', 'ngc 5495', 'ngc 3393', 'nearby agns', 'liner systems', 'likely mark', 'host nuclei', 'dsn facilities', 'accretion disk', '7000 km', '3 km']</t>
  </si>
  <si>
    <t>Galaxies: active galaxies: individual (AM 2158-380 NED02, IC 0184, NGC 0235A, NGC 0613, NGC 3393, NGC 4293, NGC 5495, VII Zw 073) | Galaxies: Seyfert | ISM: jets and outflows | ISM: Molecules | Masers</t>
  </si>
  <si>
    <t>We report the discovery of water maser emission in eight active galactic nuclei (AGNs) with the 70 m NASA Deep Space Network (DSN) antennas at Tidbinbilla, Australia, and Robledo, Spain. The positions of the newly discovered masers, measured with the VLA, are consistent with the optical positions of the host nuclei to within 1 œÉ (0‚Ä≥.3 radio and 1‚Ä≥.3 optical) and most likely mark the locations of the embedded central engines. The spectra of two sources, NGC 3393 and NGC 5495, display the characteristic spectral signature of emission from an edge-on accretion disk, with orbital velocities of ‚àº600 and ‚àº400 km s-1, respectively. In a survey with DSN facilities of 630 AGNs selected from the NASA Extragalactic Database, we have discovered a total of 15 water maser sources. The resulting incidence rate of maser emission among nearby (vsys &lt; 7000 km s-1) Seyfert 1.8-2.0 and LINER systems is ‚àº10% for a typical rms noise level of ‚àº14 mJy over 1.3 km s-1 spectral channels. As a result of this work, the number of nearby AGNs (vsys &lt; 7000 km s-1) observed with &lt;20 mJy rms noise has increased from 130 to 449. ¬© 2006. The American Astronomical Society. All rights reserved.</t>
  </si>
  <si>
    <t>100-105</t>
  </si>
  <si>
    <t>60020680;60020680;60020680;60005920;60009037;60005920;60088290;60021557;60026439;60026439;60026439;60026439</t>
  </si>
  <si>
    <t>10140494800;7004388731;7402046134;7005439928;6603865780;7003412348;55976986400;34770605100;6507892573;12752530400;6507714340;6508248703</t>
  </si>
  <si>
    <t>Kondratko, P. T.;Greenhill, L. J.;Moran, J. M.;Lovell, J. E.J.;Kuiper, T. B.H.;Jauncey, D. L.;Cameron, L. B.;G√≥mez, J. F.;Garc√≠a-Mir√≥, C.;Moll, E.;De Gregorio-Monsalvo, I.;Jim√©nez-Bail√≥n, E.</t>
  </si>
  <si>
    <t>Australia;Spain;Spain;United States;United States;Australia</t>
  </si>
  <si>
    <t>Canberra;Madrid;Granada;Cambridge;Pasadena;Sydney</t>
  </si>
  <si>
    <t>Canberra Deep Space Communication Complex;Instituto Nacional de Tecnica Aeroespacial;Instituto de Astrof√≠sica de Andaluc√≠a - CSIC;Harvard-Smithsonian Center for Astrophysics;Jet Propulsion Laboratory;Australia Telescope National Facility</t>
  </si>
  <si>
    <t>60088290;60026439;60021557;60020680;60009037;60005920</t>
  </si>
  <si>
    <t>Kondratko P.T.</t>
  </si>
  <si>
    <t>Discovery of water maser emission in eight AGNs with 70 m antennas of NASA'S deep space network</t>
  </si>
  <si>
    <t>10.1086/498641</t>
  </si>
  <si>
    <t>2-s2.0-33644543400</t>
  </si>
  <si>
    <t>['united states', 'undescribed species', 'rocky mountains', 'proximal constriction', 'morphologically distinct', 'female pattern', 'fairy shrimp', 'dorsolateral projections', 'distal segment', 'closely related', 'branchinecta paludosa', 'branchinecta lateralis']</t>
  </si>
  <si>
    <t>Alberta | Branchinecta | Branchinecta campestris | Branchinecta constricta | Branchinecta lateralis | Branchinecta serrata | Fairy shrimp | Montana | New species | Texas | Wyoming</t>
  </si>
  <si>
    <t>Branchinecta lateralis, B. constricta and B. serrata, three new species of fairy shrimp, are described from central North American temporary pools. Branchinecta campestris Lynch, 1960 has been thought to occur on both sides of the Rocky Mountains in Canada and the United States. However, material from east of the North American Continental Divide were found to represent an undescribed species, morphologically distinct from B. campestris, and is described here as Branchinecta lateralis n. sp. Branchinecta constricta n. sp. has affinities with B. coloradensis, and B. packardi, yet is distinguished in that the male second antenna has a proximal constriction. Branchinecta serrata n. sp. is closely related to Branchinecta paludosa and B. kaibabensis, but differs in the shape of the distal segment of the male second antenna and in the female pattern of dorsolateral projections. Copyright ¬© 2006 Magnolia Press.</t>
  </si>
  <si>
    <t>35-51</t>
  </si>
  <si>
    <t>Zootaxa</t>
  </si>
  <si>
    <t>Rogers, D. Christopher</t>
  </si>
  <si>
    <t>Woodland</t>
  </si>
  <si>
    <t>EcoAnalysts, Inc.</t>
  </si>
  <si>
    <t>Rogers D.C.</t>
  </si>
  <si>
    <t>Three new species of Branchinecta (Crustacea: Branchiopoda: Anostraca) from the Nearctic</t>
  </si>
  <si>
    <t>10.11646/zootaxa.1126.1.3</t>
  </si>
  <si>
    <t>2-s2.0-33745270534</t>
  </si>
  <si>
    <t>['rights reserved', 'radiation mechanism', 'elevation angles', 'available models']</t>
  </si>
  <si>
    <t>Conical beam | HIPERLAN | Microstrip antennas | Radiation pattern</t>
  </si>
  <si>
    <t>A new analytical model is proposed for the conical beam radiation pattern of the TM02-mode circular patch antenna. It is based on a correct physical description of the radiation mechanism at low-elevation angles, and yields better agreement with measurement than available models. ¬© 2005 Elsevier GmbH. All rights reserved.</t>
  </si>
  <si>
    <t>147-150</t>
  </si>
  <si>
    <t>60008524-117913573-102077782;60008524-117913573-100323396;60008524;60008524-117913573-123007086</t>
  </si>
  <si>
    <t>7003902501;55952532900;57208418122;7006824457</t>
  </si>
  <si>
    <t>Abd-Alhameed, R. A.;McEwan, N. J.;Ghorbani, A.;Excell, P. S.</t>
  </si>
  <si>
    <t>United Kingdom;;United Kingdom;United Kingdom;United Kingdom</t>
  </si>
  <si>
    <t>Bradford;;Stevenage;;Shipley</t>
  </si>
  <si>
    <t>University of Bradford;Institute of Electronics and Electrical Engineers;Institution of Electrical Engineers;Institution of Learning and Teaching for Higher Education;Filtronic Plc</t>
  </si>
  <si>
    <t>60008524;123007086;117913573;102077782;100323396</t>
  </si>
  <si>
    <t>Abd-Alhameed R.A.</t>
  </si>
  <si>
    <t>New analytical model for the radiation pattern of a TM&lt;inf&gt;02&lt;/inf&gt; mode circular patch antenna</t>
  </si>
  <si>
    <t>S1434841105000324</t>
  </si>
  <si>
    <t>10.1016/j.aeue.2005.02.004</t>
  </si>
  <si>
    <t>2-s2.0-30944436832</t>
  </si>
  <si>
    <t>['wide interferences', 'suppressed sectors', 'rights reserved', 'results show', 'proposed technique', 'position perturbations', 'pattern synthesis', 'partial control', 'iterative levenberg', 'edge elements', 'computed using', 'array pattern', 'array elements']</t>
  </si>
  <si>
    <t>Interference suppression | Linear arrays | Null steering | Pattern synthesis</t>
  </si>
  <si>
    <t>A new numerical technique is proposed for array pattern synthesis to suppress multiple interference signals using the position perturbations of linear antenna elements. The element position perturbations are computed using the iterative Levenberg-Marquardt (LM) algorithm. Pattern synthesis with suppressed sectors is achieved using full control and partial control of the edge elements. When the number of array elements is too large, partial control of array elements will reduce the cost and complexity. The results show that the proposed technique is efficient in imposing multiple narrow and/or wide suppressed sectors in the array pattern for narrow and wide interferences, respectively. ¬© 2005 Elsevier GmbH. All rights reserved.</t>
  </si>
  <si>
    <t>151-158</t>
  </si>
  <si>
    <t>60064180;60058937;60056335-60064180</t>
  </si>
  <si>
    <t>11640716000;7005550811;6603354173</t>
  </si>
  <si>
    <t>Abu-Al-Nadi, D. I.;Ismail, T. H.;Mismar, M. J.</t>
  </si>
  <si>
    <t>Jordan;Jordan;Jordan</t>
  </si>
  <si>
    <t>Amman;Amman;Amman</t>
  </si>
  <si>
    <t>The University of Jordan;Al-Ahliyya Amman University;Princess Sumaya University</t>
  </si>
  <si>
    <t>60064180;60058937;60056335</t>
  </si>
  <si>
    <t>Abu-Al-Nadi D.</t>
  </si>
  <si>
    <t>Interference suppression by element position control of phased arrays using LM algorithm</t>
  </si>
  <si>
    <t>S1434841105000336</t>
  </si>
  <si>
    <t>10.1016/j.aeue.2005.02.005</t>
  </si>
  <si>
    <t>2-s2.0-30944447652</t>
  </si>
  <si>
    <t>['structural parameter', 'specific direction', 'rights reserved', 'main beam', 'antenna configuration', 'analyzed depending']</t>
  </si>
  <si>
    <t>Array antenna | Beam steering | Cavity analysis | Ferrite substrate</t>
  </si>
  <si>
    <t>In this study, beam steering characteristics of strip line fed printed array antenna on magnetized ferrite substrate due to structural parameter and operating frequency variations are analyzed depending on the simple cavity analysis. Possibility of tuning on these characteristics via external DC bias field control providing full range beam steering and the alignment of the main beam to a specific direction are discussed. The obtained results indicate that the effects of structural parameter and operating frequency variations on the beam steering characteristics of the antenna can be tuned by varying the external bias field strength without changing the antenna configuration. ¬© 2006 Elsevier GmbH. All rights reserved.</t>
  </si>
  <si>
    <t>142-146</t>
  </si>
  <si>
    <t>60087903;60020484</t>
  </si>
  <si>
    <t>11639653300;6602912753</t>
  </si>
  <si>
    <t>Akyunus, Mert;G√ºrel, √áigÃÉdem Se√ßkin</t>
  </si>
  <si>
    <t>Yenimahalle;Ankara</t>
  </si>
  <si>
    <t>ASELSAN A.≈û.;Hacettepe √úniversitesi</t>
  </si>
  <si>
    <t>Akyunus M.</t>
  </si>
  <si>
    <t>Beam steering characteristics of strip line fed printed array antenna on magnetized ferrite</t>
  </si>
  <si>
    <t>S1434841105000312</t>
  </si>
  <si>
    <t>10.1016/j.aeue.2005.02.003</t>
  </si>
  <si>
    <t>2-s2.0-30944457305</t>
  </si>
  <si>
    <t>['violin modes', 'rights reserved', 'recent simulations', 'previous letter', 'orthogonal ribbon', 'elaborate geometries', 'direction orthogonal', '5 khz', '30 db']</t>
  </si>
  <si>
    <t>Gravitational wave detection | Test mass suspension | Thermal noise</t>
  </si>
  <si>
    <t>In a previous Letter, we have shown that the use of orthogonal ribbons could provide a better mirror suspension technique in interferometric gravitational wave antennas. One of the key improvements presented by the orthogonal ribbon is the reduction in the number of violin string modes in the direction of the laser. We have considered more elaborate geometries in recent simulations and obtained a suspension that provides further reduction in the number of violin string modes in the direction of the laser, as well as in the direction orthogonal to the laser. This thin walled niobium tube suspension exhibits a reduction in the number of violin modes to 5 in each direction up to a frequency of 5 kHz. Furthermore, the violin mode thermal noise peaks can be reduced in amplitude by 30 dB. ¬© 2005 Elsevier B.V. All rights reserved.</t>
  </si>
  <si>
    <t>319-323</t>
  </si>
  <si>
    <t>60031806;60031806;60031806</t>
  </si>
  <si>
    <t>12799981500;34975054000;22974326500</t>
  </si>
  <si>
    <t>Lee, B. H.;Ju, L.;Blair, D. G.</t>
  </si>
  <si>
    <t>Perth</t>
  </si>
  <si>
    <t>The University of Western Australia</t>
  </si>
  <si>
    <t>Lee B.H.</t>
  </si>
  <si>
    <t>Thin walled Nb tubes for suspending test masses in interferometric gravitational wave detectors</t>
  </si>
  <si>
    <t>S037596010501618X</t>
  </si>
  <si>
    <t>10.1016/j.physleta.2005.10.048</t>
  </si>
  <si>
    <t>2-s2.0-31144452775</t>
  </si>
  <si>
    <t>['type n', 'type ions', 'two moieties', 'tofms ).', 'sufficiently reproducible', 'structural conformations', 'structural assignment', 'spectral matching', 'sialic acid', 'proton transfer', 'observed predominantly', 'negative ion', 'ms2 spectra', 'isomers containing', 'ion msn', 'glycan isomers', 'four isomers', 'end mannose', 'difference might', 'correlation coefficients', 'clearly differentiate', '3 antennae']</t>
  </si>
  <si>
    <t>To investigate the possibility of structural assignment based on negative-ion tandem multistage (MSn) mass spectral matching, four isomers of 2-aminopyridine (PA)-derivatized monosialylated oligosaccharides (i.e., complex-type N-glycans with an Œ±2-3- or Œ±2-6-linked sialic acid on Œ±1-6 or Œ±1-3 antennae) were analyzed using high-performance liquid chromatography/electrospray ion trap time-of-flight mass spectrometry (HPLC/ESI-IT-TOFMS). The negative ion [M-2H]2- is observed predominantly in the MS1 spectra without the loss of a sialic acid. The MS2 spectra derived from it are sufficiently reproducible that MS2 spectral matching based on correlation coefficients can be applied to the assignment of these isomers. The isomers containing a sialic acid on Œ±1-6 or Œ±1-3 antennae can be distinguished by MS2 spectral matching, but the Œ±2-3 and Œ±2-6 linkage types of sialic acid cannot be distinguished by their MS2 spectra. However, MS 3 spectra derived from fragment ions containing a sialic acid (i.e., C4- and D-type ions) clearly differentiate the Œ±2-3 and Œ±2-6 linkage types of sialic acid in their MS3 spectral patterns. This difference might be rationalized in terms of a proton transfer from the reducing-end mannose to the negatively charged sialic acid. These two moieties are very close in the structural conformations of the precursor C 4-type fragment ions of Œ±2-6 linkage type, as predicted by molecular mechanics calculations. Thus, negative-ion MSn (n = 2,3) spectral matching was demonstrated to be useful for the structural assignment of these four monosialylated PA N-glycan isomers. Copyright ¬© 2005 John Wiley &amp; Sons, Ltd.</t>
  </si>
  <si>
    <t>412-418</t>
  </si>
  <si>
    <t>Rapid Communications in Mass Spectrometry</t>
  </si>
  <si>
    <t>60014652;60014652;60014652-60107340;60014652;60107340;60107340;60014652;60014652</t>
  </si>
  <si>
    <t>7202670854;7005627804;55474157200;7401869840;7202891168;57206266635;7403549050;57203092025</t>
  </si>
  <si>
    <t>Deguchi, Kisaburo;Takegawa, Yasuhiro;Ito, Hiroki;Miura, Nobuaki;Yoshioka, Shinji;Nagai, Shinji;Nakagawa, Hiroaki;Nishimura, Shin Ichiro</t>
  </si>
  <si>
    <t>Tokyo;Sapporo</t>
  </si>
  <si>
    <t>Hitachi High-Technologies Corporation;Hokkaido University</t>
  </si>
  <si>
    <t>60107340;60014652</t>
  </si>
  <si>
    <t>Deguchi K.</t>
  </si>
  <si>
    <t>Structural assignment of isomeric 2-aminopyridine-derivatized monosialylated biantennary N-linked oligosaccharides using negative-ion multistage tandem mass spectral matching</t>
  </si>
  <si>
    <t>10.1002/rcm.2320</t>
  </si>
  <si>
    <t>2-s2.0-32044436919</t>
  </si>
  <si>
    <t>['two transitions', 'structural flexibility', 'significant fraction', 'shifted absorption', 'seen also', 'seems correlated', 'qx region', 'qx envelope', 'qx ),', 'protein complexes', 'presence may', 'photosynthetic pigment', 'pentacoordinated state', 'native carotenoids', 'model lh1', 'lh1 reveals', 'lh1 antennae', 'hexacoordinated state', 'hexacoordinated bacteriochlorophyll', 'harvesting complexes', 'functional consequences', 'findings show', 'e .,', 'depleted forms', 'correct assembly', 'coordination state', 'coordinate ligands', 'central metal', 'assembled complex', '607 nm', '25 %)']</t>
  </si>
  <si>
    <t>The ability of chlorophylls to coordinate ligands is of fundamental structural importance for photosynthetic pigment-protein complexes, where in virtually all cases the pigment is thought to be in a pentacoordinated state. In this study, the correlation of the Qx transition energy with the coordination state of the central metal in bacteriochlorophyll is applied in investigating the pigment coordination state in bacterial photosynthetic antenna LH1. To facilitate a detailed spectral analysis in the Qx region, carotenoid-depleted forms of LH1 are prepared and model LH1 are constructed with non-native carotenoids having blue-shifted absorption. The deconvolution of the Qx envelope in LH1 reveals that the band is the sum of two transitions, which peak near 590 and 607 nm, showing that a significant fraction (up to 25%) of hexacoordinated bacteriochlorophyll is present in the complex. The hexacoordination can be seen also in LH1 antennae from other species of purple photosynthetic bacteria. It seems correlated with the LH1 aggregation state and probably is a consequence of the structural flexibility of the assembled complex. The sixth ligand probably originates from the apoprotein and seems not to affect the chromophore core size. These findings show that in light-harvesting complexes a hexacoordinated state of bacteriochlorophyll is not uncommon. Its presence may be relevant to a correct assembly of the antenna and have functional consequences, as it results in a splitting of the pigment 82 excited state (Qx), i.e., the carotenoid excitation acceptor state, what might affect intracomplex carotenoid-to- bacteriochlorophyll energy transfer. ¬© 2006 American Chemical Society.</t>
  </si>
  <si>
    <t>1910-1918</t>
  </si>
  <si>
    <t>Fiedor, Leszek</t>
  </si>
  <si>
    <t>Krakow</t>
  </si>
  <si>
    <t>Uniwersytet Jagiello≈Ñski</t>
  </si>
  <si>
    <t>Fiedor L.</t>
  </si>
  <si>
    <t>Hexacoordination of bacteriochlorophyll in photosynthetic antenna LH1</t>
  </si>
  <si>
    <t>10.1021/bi0514055</t>
  </si>
  <si>
    <t>2-s2.0-32344438831</t>
  </si>
  <si>
    <t>DMII 0400071</t>
  </si>
  <si>
    <t>['wavelet transforms', 'wavelet thresholding', 'reliability performance', 'reduction efficiency', 'process monitoring', 'process change', 'methods focus', 'local changes', 'known type', 'known methods', 'engineering fields', 'deal effectively', 'data segments', 'data patterns', 'control events', 'based evaluations', 'article develops']</t>
  </si>
  <si>
    <t>Control chart | Data reduction | Functional data | Process control | Quality improvement | Thresholding test</t>
  </si>
  <si>
    <t>Functional data characterize the quality or reliability performance of many manufacturing processes. As can be seen in the literature, such data are informative in process monitoring and control for nanomachining, for ultra-thin semiconductor fabrication, and for antenna, steel-stamping, or chemical manufacturing processes. Many functional data in manufacturing applications show complicated transient patterns such as peaks representing important process characteristics. Wavelet transforms are popular in the computing and engineering fields for handling these types of complicated functional data. This article develops a wavelet-based statistical process control (SPC) procedure for detecting 'out-of-control events that signal process abnormalities. Simulation-based evaluations of average run length indicate that our new procedure performs better than extensions from well-known methods in the literature. More importantly, unlike recent SPC research on linear profile data for monitoring global changes of data patterns, our methods focus on local changes in data segments. In contrast to most of the SPC procedures developed for detecting a known type of process change, our idea of updating the selected parameters adaptively can handle many types of process changes whether known or unknown. Finally, due to the data-reduction efficiency of wavelet thresholding, our procedure can deal effectively with large data sets.</t>
  </si>
  <si>
    <t>729-744</t>
  </si>
  <si>
    <t>1366588X</t>
  </si>
  <si>
    <t>International Journal of Production Research</t>
  </si>
  <si>
    <t>60015574;60019647;60019647</t>
  </si>
  <si>
    <t>7102344067;55701440100;55467206500</t>
  </si>
  <si>
    <t>Jeong, M. K.;Lu, J. C.;Wang, N.</t>
  </si>
  <si>
    <t>Atlanta;Knoxville</t>
  </si>
  <si>
    <t>Georgia Institute of Technology;The University of Tennessee, Knoxville</t>
  </si>
  <si>
    <t>60019647;60015574</t>
  </si>
  <si>
    <t>Jeong M.</t>
  </si>
  <si>
    <t>Wavelet-based SPC procedure for complicated functional data</t>
  </si>
  <si>
    <t>J3568775770536</t>
  </si>
  <si>
    <t>10.1080/00207540500222647</t>
  </si>
  <si>
    <t>2-s2.0-30844467330</t>
  </si>
  <si>
    <t>['zinc analogue', 'theory suggest', 'studied spectroscopically', 'several nanoseconds', 'separated state', 'rates comparable', 'quantum yield', 'porphyrin occurs', 'photosynthetic antenna', 'model compounds', 'major role', 'light absorbed', 'functional mimics', 'five antennas', 'energy transfer', 'attached fullerene', 'antenna chromophores']</t>
  </si>
  <si>
    <t>Functional mimics of a photosynthetic antenna-reaction center complex comprising five bis-(phenylethynyl)anthracene antenna moieties and a porphyrin-fullerene dyad organized by a central hexaphenylbenzene core have been prepared and studied spectroscopically. The molecules successfully integrate singlet-singlet energy transfer and photoinduced electron transfer. Energy transfer from the five antennas to the porphyrin occurs on the picosecond time scale with a quantum yield of 1.0. Comparisons with model compounds and theory suggest that the F√∂rster mechanism plays a major role in the extremely rapid energy transfer, which occurs at rates comparable to those seen in some photosynthetic antenna systems. A through-bond, electron exchange mechanism also contributes. The porphyrin first excited singlet state donates an electron to the attached fullerene to yield a P.+-C60.- charge-separated state, which has a lifetime of several nanoseconds. The quantum yield of charge separation based on light absorbed by the antenna chromophores is 80% for the free base molecule and 96% for the zinc analogue. ¬© 2006 American Chemical Society.</t>
  </si>
  <si>
    <t>1818-1827</t>
  </si>
  <si>
    <t>Journal of the American Chemical Society</t>
  </si>
  <si>
    <t>60003892;60003892;60003892;60003892;60003892;60003892;60003892;60003892;60003892</t>
  </si>
  <si>
    <t>6603864095;6603122940;56530415100;6701801767;12645845900;8724368200;7403336040;35598466200;26643239600</t>
  </si>
  <si>
    <t>Kodis, Gerdenis;Terazono, Yuichi;Liddell, Paul A.;Andr√©asson, Joakim;Garg, Vikas;Hambourger, Michael;Moore, Thomas A.;Moore, Ana L.;Gust, Devens</t>
  </si>
  <si>
    <t>Kodis G.</t>
  </si>
  <si>
    <t>Energy and photoinduced electron transfer in a wheel-shaped artificial photosynthetic antenna-reaction center complex</t>
  </si>
  <si>
    <t>10.1021/ja055903c</t>
  </si>
  <si>
    <t>2-s2.0-33244485293</t>
  </si>
  <si>
    <t>['traditional rectenna', 'retrodirective array', 'power source', 'power density', 'novel bow', 'conversion efficiency', 'automatically steer', '8 ghz', '10 mw']</t>
  </si>
  <si>
    <t>A novel bow-tie retrodirective rectenna designed at 5.8 GHz is proposed. The new retrodirective rectenna combines a traditional rectenna with a retrodirective array. The new retrodirective rectenna array can automatically steer its main beam towards the power source and hence is not sensitive to the power incident angle changes. It can provide a constant DC output voltage within ¬±10¬∞ and 90% DC output voltage within ¬±30¬∞. The conversion efficiency of the arrays is 84% when the power density is 10 mW/cm2.</t>
  </si>
  <si>
    <t>191-192</t>
  </si>
  <si>
    <t>13003696900;7404879378</t>
  </si>
  <si>
    <t>Ren, Y. J.;Chang, K.</t>
  </si>
  <si>
    <t>Ren Y.</t>
  </si>
  <si>
    <t>Bow-tie retrodirective rectenna</t>
  </si>
  <si>
    <t>10.1049/el:20064008</t>
  </si>
  <si>
    <t>2-s2.0-32944460464</t>
  </si>
  <si>
    <t>['wide bandwidth', 'unequal cross', 'proposed antenna', 'narrow annular', 'low frequency', 'easily matched', 'conventional annular']</t>
  </si>
  <si>
    <t>A compact circular patch antenna embedded in a narrow annular-ring which uses an unequal cross-slotted ground plane is presented. This new compact structure provides circular polarisation and is easily matched to 50 Œ© at the low frequency of operation. The size of the proposed antenna is reduced by over 55% compared to the conventional annular-ring CP patch antenna with a strip. The bandwidth and centre-frequency show weak dependence on the position of the feedpoint in the patch and demonstrate wider manufacturing tolerances. Good circularly polarised properties and wide bandwidth are obtained for the proposed compact antenna.</t>
  </si>
  <si>
    <t>192-193</t>
  </si>
  <si>
    <t>60012873;60012873</t>
  </si>
  <si>
    <t>12445409400;7005794256</t>
  </si>
  <si>
    <t>Bao, X. L.;Ammann, M. J.</t>
  </si>
  <si>
    <t>Dublin</t>
  </si>
  <si>
    <t>Technological University Dublin</t>
  </si>
  <si>
    <t>Bao X.L.</t>
  </si>
  <si>
    <t>Compact annular-ring embedded circular patch antenna with cross-slot ground plane for circular polarisation</t>
  </si>
  <si>
    <t>10.1049/el:20064199</t>
  </si>
  <si>
    <t>2-s2.0-32944469669</t>
  </si>
  <si>
    <t>['theoretical results', 'design principles']</t>
  </si>
  <si>
    <t>Design principles for a power splitter driving a strongly coupled two-element handset array antenna have been derived and studied. Splitter circuits using lumped elements and distributed microstrip elements were designed and tested. The results show reasonable agreement between measured and theoretical results.</t>
  </si>
  <si>
    <t>195-196</t>
  </si>
  <si>
    <t>60008524;60008524;100594097;100594097</t>
  </si>
  <si>
    <t>12446281500;7003902501;7005735138;55952532900</t>
  </si>
  <si>
    <t>Moustafa, J.;Abd-Alhameed, R. A.;Ibrahim, B.;McEwan, N. J.</t>
  </si>
  <si>
    <t>Bradford;Shipley</t>
  </si>
  <si>
    <t>University of Bradford;Filtronic Comtek</t>
  </si>
  <si>
    <t>60008524;100594097</t>
  </si>
  <si>
    <t>Moustafa J.</t>
  </si>
  <si>
    <t>Power splitter design for two-element antenna array with high mutual coupling</t>
  </si>
  <si>
    <t>10.1049/el:20064202</t>
  </si>
  <si>
    <t>2-s2.0-32944471893</t>
  </si>
  <si>
    <t>['synchronised operation', 'shift variation', 'oscillating mixer', 'multiharmonic load', 'intermediate frequency', 'double functionality', 'conversion gain', 'circuit provides', 'circuit based', '360 ¬∞']</t>
  </si>
  <si>
    <t>A circuit based on an injection-locked second harmonic self-oscillating mixer is presented. The circuit provides the double functionality of variable phase shifter and down-converter. Conversion gain can be selected through the optimisation of a multiharmonic load. Phase-shift variation up to 360¬∞ at intermediate frequency is obtained through synchronised operation.</t>
  </si>
  <si>
    <t>193-195</t>
  </si>
  <si>
    <t>60006793;60006793;60006793</t>
  </si>
  <si>
    <t>11141407800;6506776917;57192979242</t>
  </si>
  <si>
    <t>Herr√°n, L. F.;Ver Hoeye, S.;Fern√°ndez, M.</t>
  </si>
  <si>
    <t>Herr√°n L.</t>
  </si>
  <si>
    <t>Phase-shifter/down-converter cell for phased-array antennas</t>
  </si>
  <si>
    <t>10.1049/el:20064361</t>
  </si>
  <si>
    <t>2-s2.0-32944480904</t>
  </si>
  <si>
    <t>['trapezoidal head', 'southern ocean', 'samples obtained', 'rounded margins', 'epibenthic sledge', 'deep sea']</t>
  </si>
  <si>
    <t>Antarctica | Antennuloniscus | Asellota | Deep sea | Haploniscidae | Isopoda</t>
  </si>
  <si>
    <t>Antennuloniscus alfi n. sp. is reported from samples obtained with an epibenthic sledge in the deep sea of the Southern Ocean. The species can be recognised by its trapezoidal head, the broad and short articles 5 and 6 of the antenna and the pleotelson, which has rounded margins and two dorsal cuticular tubercles. Copyright ¬© 2006 Magnolia Press.</t>
  </si>
  <si>
    <t>43-55</t>
  </si>
  <si>
    <t>60028229;60028229</t>
  </si>
  <si>
    <t>14023881100;7801677822</t>
  </si>
  <si>
    <t>W√ºrzberg, Laura;Br√∂keland, Wiebke</t>
  </si>
  <si>
    <t>Hamburg</t>
  </si>
  <si>
    <t>Universit√§t Hamburg</t>
  </si>
  <si>
    <t>W√ºrzberg L.</t>
  </si>
  <si>
    <t>Antennuloniscus alfi n. sp. (Crustacea: Isopoda: Haploniscidae) from the Scotia Sea, Antarctica</t>
  </si>
  <si>
    <t>10.11646/zootaxa.1130.1.3</t>
  </si>
  <si>
    <t>2-s2.0-33745380496</t>
  </si>
  <si>
    <t>['‚ âà2', '‚ âà1', 'transfer steps', 'state decay', 'secondary electron', 'room temperature', 'quinone qa', 'qa occurs', 'picosecond resolution', 'photosystem ii', 'main component', 'lived components', 'lattices shows', 'kinetic description', 'h .,', 'global analysis', 'full agreement', 'fluorescence spectrum', 'fluorescence kinetics', 'findings support', 'extremely trap', 'energy migration', 'energy equilibration', 'electron transfer', 'earlier analyses', 'cp47 antenna', 'assumptions made', 'apparent lifetime', '9 ps', '7 ps', '5 ps', '42 ps', '405 ].', '350 ps', '170 ns', '12 faster', '112 ns']</t>
  </si>
  <si>
    <t>The fluorescence kinetics in intact photosystem II core particles from the cyanobacterium Thermosynechococcus elongatus have been measured with picosecond resolution at room temperature in open reaction centers. At least two new lifetime components of ‚âà2 and 9 ps have been resolved in the kinetics by global analysis in addition to several known longer-lived components (from 42 ps to ‚âà2 ns). Kinetic compartment modeling yields a kinetic description in full agreement with the one found recently by femtosecond transient absorption spectroscopy [Holzwarth et al. (2005) submitted to Proc. Natl. Acad. Sci. U.S.A]. We have for the first time resolved directly the fluorescence spectrum and the kinetics of the equilibrated excited reaction center in intact photosystem II and have found two early radical pairs before the electron is transferred to the quinone QA. The apparent lifetime for primary charge separation is 7 ps, that is, by a factor of 8-12 faster than assumed on the basis of earlier analyses. The main component of excited-state decay is 42 ps. The effective primary charge separation rate constant is 170 ns -1, and the secondary electron-transfer rate constant is 112 ns -1. Both electron-transfer steps are reversible. Electron transfer from pheophytin to QA occurs with an apparent overall lifetime of 350 ps. The energy equilibration between the CP43/CP47 antenna and the reaction center occurs with a main apparent lifetime of ‚âà1.5 ps and a minor 10 ps lifetime component. Analysis of the overall trapping kinetics based on the theory of energy migration and trapping on lattices shows that the charge separation kinetics in photosystem II is extremely trap-limited and not diffusion-to-the-trap-limited as claimed in several recent papers. These findings support the validity of the assumptions made in deriving the earlier exciton radical pair equilibrium model [Schatz, G. H., Brock, H., and Holzwarth, A. R. (1988) Biophys. J. 54, 397-405]. ¬© 2006 American Chemical Society.</t>
  </si>
  <si>
    <t>2436-2442</t>
  </si>
  <si>
    <t>60072285;60072285;60072285;60005322;60005322;60005322;60072285</t>
  </si>
  <si>
    <t>24169160400;57193445608;57199034833;12545712300;7006802353;7003290055;35501122300</t>
  </si>
  <si>
    <t>Miloslavina, Y.;Szczepaniak, M.;M√ºller, M. G.;Sander, J.;Nowaczyk, M.;R√∂gner, M.;Holzwarth, A. R.</t>
  </si>
  <si>
    <t>Mulheim an der Ruhr;Bochum</t>
  </si>
  <si>
    <t>Max Planck Institute for Chemical Energy Conversion;Ruhr-Universitat Bochum</t>
  </si>
  <si>
    <t>60072285;60005322</t>
  </si>
  <si>
    <t>Miloslavina Y.</t>
  </si>
  <si>
    <t>Charge separation kinetics in intact photosystem II core particles is trap-limited. A picosecond fluorescence study</t>
  </si>
  <si>
    <t>10.1021/bi052248c</t>
  </si>
  <si>
    <t>2-s2.0-33144465946</t>
  </si>
  <si>
    <t>ECS-9731293</t>
  </si>
  <si>
    <t>['strong fluctuations', 'small number', 'single molecules', 'significant implications', 'sensitive detection', 'previously believed', 'much larger', 'molecule regime', 'mercaptoaniline molecules', 'likely due', 'enabling estimation', 'controllable environment', 'chemical sensitivity', 'chemical enhancement', 'charge transfer', 'au surface', 'adsorbed molecules']</t>
  </si>
  <si>
    <t>Single metallic bowtie nanoantennas provide a controllable environment for surface-enhanced Raman scattering (SERS) of adsorbed molecules. Bowties have experimentally measured electromagnetic enhancements, enabling estimation of chemical enhancement for both the bulk and the few-molecule regime. Strong fluctuations of selected Raman lines imply that a small number of p -mercaptoaniline molecules on a single bowtie show chemical enhancement &gt; 107, much larger than previously believed, likely due to charge transfer between the Au surface and the molecule. This chemical sensitivity of SERS has significant implications for ultra-sensitive detection of single molecules. ¬© 2006 American Institute of Physics.</t>
  </si>
  <si>
    <t>Journal of Chemical Physics</t>
  </si>
  <si>
    <t>60012708;60012708;60012708;60012708;60012708;60012708</t>
  </si>
  <si>
    <t>7005305254;6507628215;12244989600;9245307300;7007013948;7005517781</t>
  </si>
  <si>
    <t>Fromm, David P.;Sundaramurthy, Arvind;Kinkhabwala, Anika;Schuck, P. James;Kino, Gordon S.;Moerner, W. E.</t>
  </si>
  <si>
    <t>Fromm D.</t>
  </si>
  <si>
    <t>Exploring the chemical enhancement for surface-enhanced Raman scattering with Au bowtie nanoantennas</t>
  </si>
  <si>
    <t>10.1063/1.2167649</t>
  </si>
  <si>
    <t>2-s2.0-33745229419</t>
  </si>
  <si>
    <t>['water solution', 'using tetraethylorthosilicate', 'unreactive group', 'uniform distribution', 'solid matrix', 'silica source', 'royal society', 'oh residue', 'oh groups', 'luminescent efficiency', 'luminescent centres', 'ligand featuring', 'hosting unit', 'gel glasses', 'do3a macrocycle', 'depth profiling', 'complex employed', 'chemistry 2006', 'antenna functionalities', 'antenna chromophore', 'acetophenone unit', '10 %,']</t>
  </si>
  <si>
    <t>The preparation of sol-gel glasses is described wherein highly stable Eu(III) centres are anchored to the silica glass upon acidic hydrolysis and by using tetraethylorthosilicate (TEOS) as a silica source. The complex employed is Eu¬∑1 and is obtained from bipartite ligand 1, which features a DO3A macrocycle as a hosting unit for the Eu(III) centre, a methoxy-acetophenone unit as an antenna chromophore, and an alkyl chain bearing one primary hydroxy group (DO3A is 1,4,7,10-tetraazacyclododecane-1,4,7-triacetic acid). Eu¬∑1 is linked to the forming silica glass through the -OH groups and a uniform distribution of the luminescent centres is obtained, as indicated by results from secondary ion mass spectrometry in-depth profiling. The luminescent efficiency of the Eu(III) centres in the solid matrix is evaluated to be 10%, which is comparable to that of Eu¬∑1 in water solution and of a convenient reference complex, Eu¬∑2 (2 is a ligand featuring the same hosting and antenna functionalities of 1, wherein the -OH residue is replaced by an unreactive group, a benzoylmethyl residue). A discussion is given of the photophysical properties exhibited by the complexes in the film and in solution. ¬© The Royal Society of Chemistry 2006.</t>
  </si>
  <si>
    <t>741-747</t>
  </si>
  <si>
    <t>Journal of Materials Chemistry</t>
  </si>
  <si>
    <t>60020365;60020365;60020365;60000481;60000481;60021199;60021199;60021199</t>
  </si>
  <si>
    <t>7004070132;6603795433;12345024900;56240788300;7003918750;6601971444;9244871800;7003493868</t>
  </si>
  <si>
    <t>Quici, Silvio;Cavazzini, Marco;Raffo, Maria Concetta;Armelao, Lidia;Bottaro, Gregorio;Accorsi, Gianluca;Sabatini, Cristiana;Barigelletti, Francesco</t>
  </si>
  <si>
    <t>Italy;Italy;Italy</t>
  </si>
  <si>
    <t>Rome;Milan;Padua</t>
  </si>
  <si>
    <t>Consiglio Nazionale delle Ricerche;Istituto Di Scienze E Tecnologie Molecolari, Milan;Universit√† degli Studi di Padova</t>
  </si>
  <si>
    <t>60021199;60020365;60000481</t>
  </si>
  <si>
    <t>Quici S.</t>
  </si>
  <si>
    <t>Highly homogeneous, transparent and luminescent SiO&lt;inf&gt;2&lt;/inf&gt; glassy layers containing a covalently bound tetraazacyclododecane-triacetic acid-Eu(III)-acetophenone complex</t>
  </si>
  <si>
    <t>10.1039/b514409d</t>
  </si>
  <si>
    <t>2-s2.0-32844466115</t>
  </si>
  <si>
    <t>['various light', 'strongly nonconservative', 'small rotations', 'resolution structures', 'qx regions', 'modeling method', 'low intensity', 'lh1 spectra', 'lh1 complex', 'larger number', 'interaction energies', 'higher transition', 'harvesting l', 'good accordance', 'fold symmetry', 'excitonic interactions', 'easily affect', 'core antennae', 'complete loss', 'circular dichroism', 'cd spectra', 'cd signals', 'cd signal', 'carotenoid transitions', 'carotenoid region', 'bigger diameter', 'account also', '3022 ).', '2197 ),']</t>
  </si>
  <si>
    <t>In this work, we investigate the origin and characteristics of the circular dichroism (CD) spectrum of various light-harvesting l (LH1) complexes. The near-infrared (NIR) CD signal of these core antennae is strongly nonconservative, and the nature of this nonconservativity is under examination in this paper. So far, on the basis of the high-resolution structures of LH2, we have been able to model the absorption and CD spectra in the bacteriochlorophyll (BChl) QY and QX regions of LH2 (Georgakopoulou et al., Biophys. J. 2002, 82, 2184-2197), as well as in the carotenoid region (Georgakopoulou et al., Biophys. J. 2004, 87, 3010-3022). We proceed by applying the same modeling method in order to reproduce the LH1 spectra. We assume a ring of dimers in a perfect circular arrangement with 16-fold symmetry, and account for all excitonic interactions within the ring. Because LH1 complexes exhibit QY and QX CD signals of very low intensity, higher transition's can easily affect these regions. Therefore, we expand the model and take into account also the Soret and carotenoid transitions. We can now understand the shape of the absorption and CD spectra and contemplate the structure of the LH1 complex. The latter is similar to LH2 in that it is a very symmetric ring dominated by excitonic interactions. The larger number of symmetry and the bigger diameter of LH1, combined with small rotations of the BChl transition dipole moments, are responsible for the display of CD signals that are very low in intensity. The interaction of the Q Y with the carotenoid transitions results in complete loss of the conservativity. Interaction energies between all the pigments in the ring are calculated, and their values are in good accordance with what is reported in the literature. ¬© 2006 American Chemical Society.</t>
  </si>
  <si>
    <t>3344-3353</t>
  </si>
  <si>
    <t>60008734;60008734;60008734</t>
  </si>
  <si>
    <t>6507364688;35599806700;56228737600</t>
  </si>
  <si>
    <t>Georgakopoulou, Sofia;Van Grondelle, Rienk;Van Der Zwan, Gert</t>
  </si>
  <si>
    <t>Amsterdam</t>
  </si>
  <si>
    <t>Vrije Universiteit Amsterdam</t>
  </si>
  <si>
    <t>Georgakopoulou S.</t>
  </si>
  <si>
    <t>Explaining the visible and near-infrared circular dichroism spectra of light-harvesting 1 complexes from purple bacteria: A modeling study</t>
  </si>
  <si>
    <t>10.1021/jp051794c</t>
  </si>
  <si>
    <t>2-s2.0-33644889651</t>
  </si>
  <si>
    <t>['¬© 2006', 'simple conditions', 'process technology', 'nanopattern profile', 'japan society', 'inclined pattern', 'equivalent pattern', 'applied physics', 'applied icp', 'adopting icp', '100gb read']</t>
  </si>
  <si>
    <t>Electron beam recorder | Etching power | Line edge roughness | Mastering | Next-generation optical disc | Optical disc | Pattern inclination angle | Reactive ion etching</t>
  </si>
  <si>
    <t>We had developed an electron beam recorder (EBR) and studied a process technology for high-density optical disc mastering. In this study, we aimed at controlling a nanopattern profile by adopting inductively coupled plasma reactive ion etching (ICP-RIE) under simple conditions. To control a pattern inclination angle, we introduced an etching power ratio of antenna to bias and investigated the relationship. From the results of our investigation, we confirmed that inclination angle depended on etching power ratio linearly. Furthermore, in the case of a 100GB read-only memory (ROM) equivalent pattern, we formed two kinds of inclined pattern by adopting ICP-RIE. We evaluated line edge roughness (LER) to determine the difference in pit profile accurately. As the result, we confirmed that LER was improved at a steep inclination angle. In addition, we applied ICP-RIE to a 300GB ROM pattern. ¬© 2006 The Japan Society of Applied Physics.</t>
  </si>
  <si>
    <t>1414-1418</t>
  </si>
  <si>
    <t>Japanese Journal of Applied Physics, Part 1: Regular Papers and Short Notes and Review Papers</t>
  </si>
  <si>
    <t>60013261;60013261;60013261;60013261;60013261;60013261;60013261;60013261;60013261;60013261</t>
  </si>
  <si>
    <t>12753649500;7102386531;7003554925;57203440782;7005408173;55477150700;6507117832;54417390600;8544114100;6603289798</t>
  </si>
  <si>
    <t>Fujimura, Megumi;Hosoda, Yasuo;Katsumura, Masahiro;Kobayashi, Masaki;Kitahara, Hiroaki;Hashimoto, Kazunobu;Kasono, Osamu;Iida, Tetsuya;Kuriyama, Kazumi;Yokogawa, Fumihiko</t>
  </si>
  <si>
    <t>Kawasaki</t>
  </si>
  <si>
    <t>Pioneer Corporation</t>
  </si>
  <si>
    <t>Fujimura M.</t>
  </si>
  <si>
    <t>Nanopattern profile control technology using reactive ion etching for 100 GB optical disc mastering</t>
  </si>
  <si>
    <t>10.1143/JJAP.45.1414</t>
  </si>
  <si>
    <t>2-s2.0-33644542097</t>
  </si>
  <si>
    <t>['using steady', 'therefore seen', 'spectroscopic properties', 'slower one', 'similar behavior', 'results suggest', 'resolved fluorescence', 'natural systems', 'native chlorosomes', 'many respects', 'harvesting organelles', 'green bacteria', 'global analysis', 'fast one', 'energy transfer', 'energy acceptor', 'chlorobium phaeobacteroides', 'bchl e', 'bchl c', 'artificial aggregates', 'antenna systems', 'also studied', 'alkaline treatment', '3 1', '20 ps']</t>
  </si>
  <si>
    <t>Chlorosomes are the light-harvesting organelles of green bacteria, containing mainly special bacteriochlorophylls (RChls) carrying a 3 1-hydroxy side chain. Artificial aggregates of BChl c, d, and e have been shown to resemble the native chlorosomes in many respects. They are therefore seen as good model systems for understanding the spectroscopic properties of these antenna systems. We have investigated the excitation energy transfer in artificial aggregates of BChl e, containing small amounts of BChl a as an energy acceptor, using steady-state and time-resolved fluorescence. Global analysis of the kinetic data yields two lifetimes attributable to energy transfer: a fast one of 12-20 ps and a slower one of ‚àº50 ps. For comparison, BChl e-containing native chlorosomes of Chlorobium phaeobacteroides and chlorosomes in which the energy acceptor had been degraded by alkaline treatment were also studied. A similar behavior is seen in both the artificial and the natural systems. The results suggest that the artificial aggregates of BChls have a potential as antenna systems in future artificial photonic devices. ¬© 2006 American Chemical Society.</t>
  </si>
  <si>
    <t>1388-1393</t>
  </si>
  <si>
    <t>60031040;60072285-60016849;60072285;60031040</t>
  </si>
  <si>
    <t>7003992033;55396155700;35501122300;7004029175</t>
  </si>
  <si>
    <t>Zietz, Burkhard;Prokhorenko, Valentin I.;Holzwarth, Alfred R.;Gillbro, Tomas</t>
  </si>
  <si>
    <t>Germany;Sweden;Canada</t>
  </si>
  <si>
    <t>Mulheim an der Ruhr;Umea;Toronto</t>
  </si>
  <si>
    <t>Max Planck Institute for Chemical Energy Conversion;Ume√• Universitet;University of Toronto</t>
  </si>
  <si>
    <t>60072285;60031040;60016849</t>
  </si>
  <si>
    <t>Zietz B.</t>
  </si>
  <si>
    <t>Comparative study of the energy transfer kinetics in artificial BChl e aggregates containing a BChl a acceptor and BChl e-containing chlorosomes of chlorobium phaeobacteroides</t>
  </si>
  <si>
    <t>10.1021/jp053467a</t>
  </si>
  <si>
    <t>2-s2.0-33644545725</t>
  </si>
  <si>
    <t>National Institute of Allergy and Infectious Diseases</t>
  </si>
  <si>
    <t>R01AI021620</t>
  </si>
  <si>
    <t>NIAID</t>
  </si>
  <si>
    <t>['used hpae', 'relative abundances', 'performance anion', 'optimal conditions', 'neisserial lipooligosaccharides', 'linkage information', 'exchange chromatography', 'discriminate isobaric', 'different structure', 'binding profiles']</t>
  </si>
  <si>
    <t>HPAE-PAD | Lipooligosaccharides | Neisseria gonorrhoeae</t>
  </si>
  <si>
    <t>We determined the optimal conditions for high-performance anion-exchange chromatography with pulsed amperometric detection (HPAE-PAD) of oligosaccharides (OS) released from neisserial lipooligosaccharides (LOS) by mild acid hydrolysis. We efficiently obtained detailed composition, sequence, and linkage information about high Mr LOS. We found that HPAE-PAD can discriminate isobaric (same Mr) molecules of different structure, for example, nLc4 and Gb4, distinguish Œ± from Œ≤ chain extensions, and determine the number of phosphoethanolamine (PEA) substituents. HPAE-PAD provided quantitative information that could be used to compare the relative abundances of OS. We used HPAE-PAD to identify all of the known LOS Œ± chain antennae. When used with antibody-binding profiles and exoglycosidase digestion results, HPAE-PAD can provide nearly complete structures rapidly.</t>
  </si>
  <si>
    <t>388-396</t>
  </si>
  <si>
    <t>Carbohydrate Research</t>
  </si>
  <si>
    <t>60023691;60023691</t>
  </si>
  <si>
    <t>7102447588;57193194752</t>
  </si>
  <si>
    <t>Swanson, Karen V.;Griffiss, J. Mc Leod</t>
  </si>
  <si>
    <t>San Francisco</t>
  </si>
  <si>
    <t>University of California, San Francisco</t>
  </si>
  <si>
    <t>Swanson K.V.</t>
  </si>
  <si>
    <t>Separation and identification of neisserial lipooligosaccharide oligosaccharides using high-performance anion-exchange chromatography with pulsed amperometric detection</t>
  </si>
  <si>
    <t>S0008621505005434</t>
  </si>
  <si>
    <t>10.1016/j.carres.2005.11.017</t>
  </si>
  <si>
    <t>2-s2.0-30744476253</t>
  </si>
  <si>
    <t>U.S. Department of Energy</t>
  </si>
  <si>
    <t>DE-FG02-03ER15393</t>
  </si>
  <si>
    <t>USDOE</t>
  </si>
  <si>
    <t>['rights reserved', 'quantum yield', 'purpurin provides', 'partial conjugation', 'meso position', 'light absorbed', 'excellent framework', 'electronically coupled', 'covalent attachment', 'carotenoid polyene', 'c60 moiety', 'c60 -,']</t>
  </si>
  <si>
    <t>Antenna | C  as primary electron acceptor 60 | Carotenoid | Energy transfer | Photoinduced electron transfer | Porphyrin | Purpurin | Pyrroles</t>
  </si>
  <si>
    <t>Two reaction center-antenna models based on a purpurin macrocycle linked to a C60 and to a carotenoid polyene have been synthesized. In these systems the C60 moiety is the primary electron acceptor, the purpurin is the primary electron donor and the carotenoid moiety acts both as an antenna and secondary electron donor. Formation of the initial charge separated state, C-Pur+-C60-, following excitation with light absorbed by either the purpurin or C60 takes place on the 10 ps time scale. The final charge separated state, C+-Pur-C60-, is formed in one of the compounds with a quantum yield of 32% based upon light absorbed by the carotenoid. In order to function as an antenna, the carotenoid pigment must be electronically coupled to the purpurin. The purpurin C ring provides an excellent framework for locating a carotenoid polyene in partial conjugation with the macrocycle, leading to a relatively strong electronic communication between the chromophores; functionalization of a meso position of the purpurin provides a site for the covalent attachment of C60. ¬© 2005 Elsevier Ltd. All rights reserved.</t>
  </si>
  <si>
    <t>2074-2096</t>
  </si>
  <si>
    <t>Tetrahedron</t>
  </si>
  <si>
    <t>60003892;60003892;60003892;60003892;60003892;60003892;60003892;60003892</t>
  </si>
  <si>
    <t>7202692949;6603864095;56530415100;7101602281;7005027849;26643239600;7403336040;35598466200</t>
  </si>
  <si>
    <t>Gould, Stephanie L.;Kodis, Gerdenis;Liddell, Paul A.;Palacios, Rodrigo E.;Brune, Alicia;Gust, Devens;Moore, Thomas A.;Moore, Ana L.</t>
  </si>
  <si>
    <t>Gould S.L.</t>
  </si>
  <si>
    <t>Artificial photosynthetic reaction centers with carotenoid antennas</t>
  </si>
  <si>
    <t>S0040402005019265</t>
  </si>
  <si>
    <t>10.1016/j.tet.2005.06.121</t>
  </si>
  <si>
    <t>2-s2.0-31844454798</t>
  </si>
  <si>
    <t>NSC 93-2215-E-002-040</t>
  </si>
  <si>
    <t>['thz power', 'radiation loss', 'high light', 'frequency tunability', 'frequency response', 'conversion efficiency', 'controlled quasicontinuous', 'broadband response', 'antenna pattern', '33 %.', '100 ghz', '1 thz']</t>
  </si>
  <si>
    <t>In this study we investigated the frequency tunability of an edge-coupled membrane photonic transmitter. Its frequency tunability was found to be determined, not only by the radiation loss of the device and antenna pattern, but also by the frequency response of the photodetector. With a properly designed device pattern with a slot dipole antenna, which is known to have a strong resonant peak, both high-power conversion efficiency and a broadband response can be achieved. A wide frequency tuning range from &lt;100 GHz up to 1.1 THz is demonstrated from a single terahertz photonic transmitter. Combined with coherent-controlled quasicontinuous-wave optical excitation, this optoelectronic-based device also exhibits a record-high light-THz power-conversion efficiency of 0.33%. ¬© 2006 American Institute of Physics.</t>
  </si>
  <si>
    <t>60005429;60005429;60005429;60005429;60005429;60005429;60005429;60024666;60024666;60005429</t>
  </si>
  <si>
    <t>8893393000;7407521335;25824664000;9244429900;55178710000;56126132900;7402943497;56540181100;16552067800;7404248165</t>
  </si>
  <si>
    <t>Kao, Tzeng Fu;Chang, Hsu Hao;Chen, Li Jin;Lu, Ja Yu;Liu, An Shyi;Yu, Yi Chun;Wu, Ruey Beei;Liu, Wei Sheng;Chyi, Jen Inn;Sun, Chi Kuang</t>
  </si>
  <si>
    <t>Taoyuan;Taipei</t>
  </si>
  <si>
    <t>National Central University;National Taiwan University</t>
  </si>
  <si>
    <t>60024666;60005429</t>
  </si>
  <si>
    <t>Kao T.</t>
  </si>
  <si>
    <t>Frequency tunability of terahertz photonic transmitters</t>
  </si>
  <si>
    <t>10.1063/1.2176848</t>
  </si>
  <si>
    <t>2-s2.0-33644668558</t>
  </si>
  <si>
    <t>National Institute of Diabetes and Digestive and Kidney Diseases</t>
  </si>
  <si>
    <t>R01DK058839</t>
  </si>
  <si>
    <t>NIDDK</t>
  </si>
  <si>
    <t>['paper emphasizes', 'mwa ).', 'mesh resolution', 'liver tissue', 'hepatic mwa', 'efficient radiators', 'dielectric properties']</t>
  </si>
  <si>
    <t>Background: An axisymmetric finite element method (FEM) model was employed to demonstrate important techniques used in the design of antennas for hepatic microwave ablation (MWA). To effectively treat deep-seated hepatic tumors, these antennas should produce a highly localized specific absorption rate (SAR) pattern and be efficient radiators at approved generator frequencies. Methods and results: As an example, a double slot choked antenna for hepatic MWA was designed and implemented using FEMLAB‚Ñ¢ 3.0. Discussion: This paper emphasizes the importance of factors that can affect simulation accuracy, which include boundary conditions, the dielectric properties of liver tissue, and mesh resolution. ¬© 2006 Bertram et al; licensee BioMed Central Ltd.</t>
  </si>
  <si>
    <t>1475925X</t>
  </si>
  <si>
    <t>BioMedical Engineering Online</t>
  </si>
  <si>
    <t>60032179;60032179;60032179;60032179;60032179</t>
  </si>
  <si>
    <t>12646817000;57203771564;6701834403;7402196850;7006243171</t>
  </si>
  <si>
    <t>Bertram, John M.;Yang, Deshan;Converse, Mark C.;Webster, John G.;Mahvi, David M.</t>
  </si>
  <si>
    <t>Bertram J.</t>
  </si>
  <si>
    <t>Antenna design for microwave hepatic ablation using an axisymmetric electromagnetic model</t>
  </si>
  <si>
    <t>10.1186/1475-925X-5-15</t>
  </si>
  <si>
    <t>2-s2.0-33646550368</t>
  </si>
  <si>
    <t>['weight hydrogelator', 'uniform diameter', 'tem ).', 'pdns increases', 'pdns ),', 'particular configuration', 'nonbranched fibers', 'new 1', 'molecules leads', 'incorporated within', 'hosted fluorophore', 'gelator molecules', 'gelator moieties', 'gel fibers', 'funneled photons', 'fluorescent properties', 'fluorescence spectrum', 'efficient sensitization', 'dansyl derivative', 'based low', 'around 30', 'absorbed photons', '75 %.']</t>
  </si>
  <si>
    <t>The fluorescent properties of a new 1,3,5-cyclohexyltricarboxamide-based low-molecular-weight hydrogelator (1) derivatized with one hydrophobic fluorophore and two hydrophilic substituents have been investigated. Gels of 1 are composed of long, nonbranched fibers of uniform diameter, as shown by cryo-transmission electron microscopy (cryo-TEM). The aggregation of the naphthalene fluorophore moieties of the gelator molecules in the gel fibers favors the occurrence of a fast energy migration process that allows a very efficient sensitization of the fluorescence of a hosted fluorophore. Such processes have been investigated by the addition of propyldansylamide (PDNS), at two different concentrations, to gels of 1. Around 30% of the total PDNS added to the gels was found to be incorporated in the gel fibers, as confirmed by deconvolution of the fluorescence spectrum, excited-state lifetime measurements, and steady-state and time-resolved fluorescence anisotropy measurements. Moreover, anisotropy measurements show that the fluorophore that is incorporated within the gel fibers is almost completely immobilized, indicating that the interactions of PDNS with the gelator moieties are very strong. This particular configuration of donor (1) and acceptor (PDNS) molecules leads to a very efficient antenna effect, where 50% of the absorbed photons are funneled through to the dansyl derivative when one PDNS molecule is incorporated in the gel fibers for every 100 gelator molecules. A 5-fold higher concentration of PDNS increases the percentage of funneled photons to 75%. ¬© 2006 American Chemical Society.</t>
  </si>
  <si>
    <t>2299-2303</t>
  </si>
  <si>
    <t>Langmuir</t>
  </si>
  <si>
    <t>60028218;60028218;60028218;60028218;60010023;60010023;60010023</t>
  </si>
  <si>
    <t>7003698749;8079729600;7003969473;7004662215;7202373413;6603067931;6602936103</t>
  </si>
  <si>
    <t>Montalti, Marco;Dolci, Luisa Stella;Prodi, Luca;Zaccheroni, Nelsi;Stuart, Marc C.A.;Van Bommel, Kjeld J.C.;Friggeri, Arianna</t>
  </si>
  <si>
    <t>Italy;Netherlands</t>
  </si>
  <si>
    <t>Bologna;Groningen</t>
  </si>
  <si>
    <t>Alma Mater Studiorum Universit√† di Bologna;University of Groningen</t>
  </si>
  <si>
    <t>60028218;60010023</t>
  </si>
  <si>
    <t>Montalti M.</t>
  </si>
  <si>
    <t>Energy transfer from a fluorescent hydrogel to a hosted fluorophore</t>
  </si>
  <si>
    <t>10.1021/la053015p</t>
  </si>
  <si>
    <t>2-s2.0-33644889358</t>
  </si>
  <si>
    <t>['subgrains within', 'rights reserved', 'resisting steels', 'precipitation density', 'particle size', 'fatigue test', '12 mass']</t>
  </si>
  <si>
    <t>Creep-fatigue | Ferritic heat-resisting steels | Multiscale structure | Precipitates</t>
  </si>
  <si>
    <t>FE-SEM and TEM observations revealed a multiscale structure consisting of prior austenite grains, packets, blocks and subgrains for 9-12 mass% Cr ferritic heat-resisting steels. During a creep-fatigue test the microstructure showed significant changes in subgrains within the block and the particle size and the precipitation density on the prior austenite grain boundaries. The block size showed little changes. The creep-fatigue life depends on the occupancy of the precipitates on the prior austenite grain boundaries as well as the local recovery processes near prior Œ≥ grain boundaries. ¬© 2005 Elsevier Ltd. All rights reserved.</t>
  </si>
  <si>
    <t>300-308</t>
  </si>
  <si>
    <t>International Journal of Fatigue</t>
  </si>
  <si>
    <t>60002414;60002414;60002414;60002414;60015336</t>
  </si>
  <si>
    <t>7404739110;55497272700;57204024907;55727088000;57206293590</t>
  </si>
  <si>
    <t>Kimura, Megumi;Yamaguchi, Koji;Hayakawa, Masao;Kobayashi, Kazuo;Kanazawa, Kenji</t>
  </si>
  <si>
    <t>Hachioji;Tsukuba</t>
  </si>
  <si>
    <t>Chuo University;National Institute for Materials Science</t>
  </si>
  <si>
    <t>60015336;60002414</t>
  </si>
  <si>
    <t>Kimura M.</t>
  </si>
  <si>
    <t>Microstructures of creep-fatigued 9-12% Cr ferritic heat-resisting steels</t>
  </si>
  <si>
    <t>S014211230500099X</t>
  </si>
  <si>
    <t>10.1016/j.ijfatigue.2005.04.013</t>
  </si>
  <si>
    <t>2-s2.0-29144440270</t>
  </si>
  <si>
    <t>['wave dipole', 'variable reactance', 'structurally variable', 'parasitic dipole', 'paper shows', 'espar antenna', 'electrically invisible', 'electrical influence', 'current vanish', 'current flowing', 'calculation method', 'appropriate value', '02 wavelength']</t>
  </si>
  <si>
    <t>Admittance | Electrically invisible | ESPAR antenna | Reconfigurable (structurally variable) | Variable reactance</t>
  </si>
  <si>
    <t>This paper shows that the integral of the current flowing on a parasitic dipole can be made to vanish by supplying a reactance with an appropriate value. When a reactor is placed at the center of a half-wave dipole with a thickness of 0.02 wavelength, the reactance value making the integral of the current vanish is about +450 Œ©. The state in which the integral of the current is zero is not affected by other elements and minimizes the electrical influence on other elements. Hence, this state is considered electrically invisible. A reconfigurable (structurally variable) ESPAR antenna is proposed in which a variable reactance is placed on a parasitic dipole and the combination is adequately made electrically invisible. A method of calculation is proposed in which the admittance of the array configuration without a specific dipole element is obtained from the admittance in the presence of such an element by making it electrically invisible. Further, by this calculation method, the behavior of the admittance of an array with symmetrically placed elements is obtained. ¬© 2005 Wiley Periodicals, Inc.</t>
  </si>
  <si>
    <t>21-35</t>
  </si>
  <si>
    <t>60001271-60032325-60000251;60001271-60000251-100728651;60001271-100859727-60000251-60097093</t>
  </si>
  <si>
    <t>Tokyo;Koganei;Kyoto;New York;Tokyo;</t>
  </si>
  <si>
    <t>Japan Society of Applied Physics;Japan National Institute of Information and Communications Technology;Advanced Telecommunications Research Institute International (ATR);IEEE;Nippon Information Communications Association;URSI Commission C</t>
  </si>
  <si>
    <t>60097093;60032325;60001271;60000251;100859727;100728651</t>
  </si>
  <si>
    <t>An electrically invisible dipole loaded with a variable reactor and its applications for a reconfigurable antenna</t>
  </si>
  <si>
    <t>10.1002/ecja.20262</t>
  </si>
  <si>
    <t>2-s2.0-30344462649</t>
  </si>
  <si>
    <t>['uniform distribution', 'ultralarge antenna', 'small antennas', 'radiation characteristics', 'grating lobe', 'gaussian distribution', 'found effective', 'following approaches', 'entire array', 'element apertures', 'element aperture', 'electromagnetic fields', 'cos2 distribution', 'array antenna', 'appropriately selected', 'aperture dimensions', 'aperture antennas']</t>
  </si>
  <si>
    <t>Aperture array | Aperture distribution | Grating lobe | Ultralarge antenna</t>
  </si>
  <si>
    <t>When an ultralarge antenna for microwave power transmission is constructed, a promising realization method can be an array of subarray units made of small antennas or an array of aperture antennas. In this case, there are discontinuities of electromagnetic fields between the units or elements so that grating lobes may be generated. In this paper, a method is presented for construction of an array antenna with a diameter on the order of 1 km made of element apertures with a diameter on the order of 10 m. The radiation characteristics are discussed by an analysis. By using the element aperture gap, electric field distribution over each element aperture, and excitation intensity profile over the entire array as the parameters, variations of the radiation characteristics are studied. As a result, it is found effective as a method of suppression of the grating lobe to use the following approaches: (1) the electric field distribution of the element aperture and the aperture dimensions are appropriately selected, (2) the array antenna should have the most densely filled configuration with uniform distribution or cos2 distribution over each element aperture but with a Gaussian distribution over the entire array. ¬© 2005 Wiley Periodicals, Inc.</t>
  </si>
  <si>
    <t>59-68</t>
  </si>
  <si>
    <t>60032315-108227966;60000809-108227966-60000251-102008172-101630642-101394988;60018393-108227966;60032315-60000251-102008172-114030710</t>
  </si>
  <si>
    <t>8938367100;7402167894;6602738930;7005314999</t>
  </si>
  <si>
    <t>Sugawara, Akira;Takano, Tadashi;Hanayama, Eiji;Kami, Yoshio</t>
  </si>
  <si>
    <t>Japan;Japan;Japan;United States;;Japan;Japan;Japan;Japan</t>
  </si>
  <si>
    <t>Chofu;Sagamihara;Sagamihara;New York;;Kanagawa Prefecture;;;</t>
  </si>
  <si>
    <t>The University of Electro-Communications;Polytechnic University Japan;JAXA Institute of Space and Astronautical Science;IEEE;Electronic Packaging Society;Institute of Space and Aeronautical Science;Institute of Electrical Engineers of;Japan Aeronautical Society;Japanese Rocket Society</t>
  </si>
  <si>
    <t>60032315;60018393;60000809;60000251;114030710;108227966;102008172;101630642;101394988</t>
  </si>
  <si>
    <t>Sugawara A.</t>
  </si>
  <si>
    <t>Construction method and analysis of radiation characteristics of an ultralarge array antenna for microwave power transmission</t>
  </si>
  <si>
    <t>10.1002/ecja.20245</t>
  </si>
  <si>
    <t>2-s2.0-30344488716</t>
  </si>
  <si>
    <t>['using anfis', 'thick substrates', 'powerful features', 'neural networks', 'functionally equivalent', 'excellent agreement', 'desired performance', 'backpropagation algorithm', 'adaptive neuro', 'adaptive networks']</t>
  </si>
  <si>
    <t>ANFIS | Bandwidth | Microstrip antenna | Neuro-fuzzy inference system</t>
  </si>
  <si>
    <t>A new method based on the adaptive neuro-fuzzy inference system (ANFIS) for calculating the bandwidth of the rectangular microstrip antennas with thin and thick substrates is presented. The ANFIS is a class of adaptive networks which are functionally equivalent to fuzzy inference systems. It combines the powerful features of fuzzy inference systems with those of neural networks to achieve a desired performance. A hybrid learning algorithm based on the least square method and the backpropagation algorithm is used to identify the parameters of ANFIS. The bandwidth results obtained by using ANFIS are in excellent agreement with the experimental results available in the literature.</t>
  </si>
  <si>
    <t>201-210</t>
  </si>
  <si>
    <t>Adaptive neuro-fuzzy inference system for the computation of the bandwidth of electrically thin and thick rectangular microstrip antennas</t>
  </si>
  <si>
    <t>10.1007/s00202-004-0271-1</t>
  </si>
  <si>
    <t>2-s2.0-31944450364</t>
  </si>
  <si>
    <t>['rights reserved', 'overall size', 'mutual impedances', 'music combined', 'mode expansion', 'limited number', 'frequency dependence', 'elevation angle', 'circuit voltages', 'circuit elements', 'azimuth angle', 'antenna elements', 'analytical technique']</t>
  </si>
  <si>
    <t>An analytical circuit model with a limited number of parameters is presented to describe mutual coupling in uniform circular arrays. The model, which is based on a spherical-mode expansion, provides physical insight into the frequency dependence and the dependence on azimuth and elevation angle of the coupling between antenna elements. It is shown that the number of circuit elements, required to describe the open-circuit voltages and the mutual impedances at the different antenna ports, depends on the overall size of the array and not on the spacing between the antenna elements. Based on this observation, an analytical technique is described to derive a coupling matrix representing the mutual coupling effects. Relying on the phase-mode-based circuit elements, dedicated eigenstructure techniques are developed for direction-of-arrival (DOA) estimation with uniform circular arrays. By considering several synthetic reference scenarios, it is shown that even in the presence of severe mutual coupling, root-MUSIC combined with a limited number of phase-mode components gives very robust DOA estimations for the azimuth angle, when all signals are incident on the array from a fixed elevation angle. ¬© 2005 Elsevier GmbH. All rights reserved.</t>
  </si>
  <si>
    <t>179-189</t>
  </si>
  <si>
    <t>60033316-60081947;60018163</t>
  </si>
  <si>
    <t>7004835032;7007067644</t>
  </si>
  <si>
    <t>Rogier, Hendrik;Bonek, Ernst</t>
  </si>
  <si>
    <t>Belgium;Belgium;Austria</t>
  </si>
  <si>
    <t>Brussels;Ghent;Vienna</t>
  </si>
  <si>
    <t>Research Foundation - Flanders;Universiteit Gent;Technische Universit√§t Wien</t>
  </si>
  <si>
    <t>60081947;60033316;60018163</t>
  </si>
  <si>
    <t>Analytical spherical-mode-based compensation of mutual coupling in uniform circular arrays for direction-of-arrival estimation</t>
  </si>
  <si>
    <t>S1434841105000373</t>
  </si>
  <si>
    <t>10.1016/j.aeue.2005.02.008</t>
  </si>
  <si>
    <t>2-s2.0-32044439355</t>
  </si>
  <si>
    <t>['user snapshots', 'two cornerstones', 'radio networks', 'otherwise obtained', 'load control', 'coupling matrix', 'computational experiments', 'complex coupling', 'carlo simulation', 'average load', 'approach takes']</t>
  </si>
  <si>
    <t>Network design | Network planning | UMTS radio interface</t>
  </si>
  <si>
    <t>A new evaluation scheme for universal mobile telecommunications system (UMTS) radio networks is introduced. The approach takes the complex coupling of coverage and capacity through interference into account. Cell load estimates, otherwise obtained through Monte-Carlo simulation, can now be approximated without time-consuming iterative simulations on user snapshots. The two cornerstones are the generalization of interference coupling matrices from user snapshots to average load and the emulation of load control by an analytical scaling scheme. Building on the new evaluation scheme, two novel radio network optimization algorithms are presented: an efficient local search procedure and a mixed integer program that aims at designing the coupling matrix. Computational experiments for optimizing antenna tilts show that our new approaches outperform traditional snapshot models.</t>
  </si>
  <si>
    <t>Mathematical Methods of Operations Research</t>
  </si>
  <si>
    <t>60032824-60096425;60032824;60032824;60011226;60032824-60096425</t>
  </si>
  <si>
    <t>8928387200;12782961900;7203010329;55708429800;7801621069</t>
  </si>
  <si>
    <t>Eisenbl√§tter, Andreas;Geerdes, Hans Florian;Koch, Thorsten;Martin, Alexander;Wess√§ly, Roland</t>
  </si>
  <si>
    <t>Berlin;Berlin;Darmstadt</t>
  </si>
  <si>
    <t>atesio GmbH;Zuse Institute Berlin;Technische Universit√§t Darmstadt</t>
  </si>
  <si>
    <t>60096425;60032824;60011226</t>
  </si>
  <si>
    <t>Eisenbl√§tter A.</t>
  </si>
  <si>
    <t>UMTS radio network evaluation and optimization beyond snapshots</t>
  </si>
  <si>
    <t>10.1007/s00186-005-0002-z</t>
  </si>
  <si>
    <t>2-s2.0-32044442713</t>
  </si>
  <si>
    <t>3 T11D 009 26</t>
  </si>
  <si>
    <t>['tracing algorithm', 'systems offer', 'systems based', 'single antennas', 'room walls', 'rights reserved', 'particularly suitable', 'optimal configuration', 'office room', 'mimo system', 'input multiple', 'indoor environment', 'greater capacity', 'dielectric constant', 'almost independent', 'achieved capacity', '32 receivers', '1 transmitter', '1 ).']</t>
  </si>
  <si>
    <t>Indoor radio communication | Information rates | MIMO systems | Multipath channels | Ray tracing</t>
  </si>
  <si>
    <t>Multiple-input multiple-output (MIMO) systems offer a greater capacity in comparison with systems based on single antennas. They are particularly suitable for an indoor environment. In this paper, the performance of the MIMO system (4,4) with 1 transmitter and 32 receivers, situated in an office room, was investigated. For calculations, the ray-tracing algorithm was used. With an optimal configuration, the achieved capacity was more than 3 times greater than the capacity for the system (1,1). The results were almost independent of the dielectric constant of the room walls, floor, and ceiling. ¬© 2005 Elsevier GmbH. All rights reserved.</t>
  </si>
  <si>
    <t>240-243</t>
  </si>
  <si>
    <t>60017351;60017351</t>
  </si>
  <si>
    <t>24344178200;6603392123</t>
  </si>
  <si>
    <t>Kulakowski, Pawel;Ludwin, Wieslaw</t>
  </si>
  <si>
    <t>Krakow MP</t>
  </si>
  <si>
    <t>AGH University of Science and Technology</t>
  </si>
  <si>
    <t>Kulakowski P.</t>
  </si>
  <si>
    <t>Performance analysis of multiple-input multiple-output system for wireless network in an office room</t>
  </si>
  <si>
    <t>S1434841105000737</t>
  </si>
  <si>
    <t>10.1016/j.aeue.2005.05.002</t>
  </si>
  <si>
    <t>2-s2.0-32044466268</t>
  </si>
  <si>
    <t>Funda√ß√£o de Amparo √† Pesquisa do Estado de S√£o Paulo</t>
  </si>
  <si>
    <t>FAPESP</t>
  </si>
  <si>
    <t>['whilst sesquiterpenes', 'volatile oils', 'seasonal variation', 'rights reserved', 'results suggest', 'predominant class', 'phenological factors', 'one year', 'ms analyses', 'leaf oil', 'insect pest', 'hypsipyla grandella', 'guarea macrophylla', 'gc coupled', 'fractions thereof', 'components present', 'components could', 'chemical composition']</t>
  </si>
  <si>
    <t>Electroantennography | Guarea macrophylla tuberculata | Hypsipyla grandella | Mahogany shoot borer | Meliaceae | Pyralidae | Sesquiterpenes | Volatile oils</t>
  </si>
  <si>
    <t>GC and GC-MS analyses of the volatile oils from Guarea macrophylla (Meliaceae) collected during three different periods in one year (February, June and October) indicated a seasonal variation in chemical composition. Whilst sesquiterpenes were the predominant class of components present in the leaf oil, a seasonal dependent variation in the degree of oxygenation of these compounds was detected, which seemed to be associated with phenological factors. The leaf oil, and fractions thereof, were subjected to GC coupled with electroantennographic detection employing antennae of females of Hypsipyla grandella, an insect pest that attacks several meliaceous species. Five compounds elicited significant responses and these were identified as ledol, 1-cubenol, guai-6-en-10Œ≤-ol, 1-epi-cubenol, and œÑ-muurolol. The results suggest that these components could be responsible for the attraction of H. grandella to G. macrophylla. ¬© 2005 Elsevier Ltd. All rights reserved.</t>
  </si>
  <si>
    <t>589-594</t>
  </si>
  <si>
    <t>Phytochemistry</t>
  </si>
  <si>
    <t>60008088-60011644;60008088-60013792;60013792;60013792;60013792;60013792;60013792;60013710</t>
  </si>
  <si>
    <t>7003802703;7203087176;6505773965;7402847731;7103144794;55796010400;7004566786;57193881062</t>
  </si>
  <si>
    <t>Lago, Jo√£o Henrique G.;Soares, Marisi G.;Batista-Pereira, Luciane G.;Silva, M. F√°tima G.F.;Corr√™a, Arlene G.;Fernandes, Jo√£o B.;Vieira, Paulo C.;Roque, N√≠dia F.</t>
  </si>
  <si>
    <t>Brazil;Brazil;Brazil;Brazil</t>
  </si>
  <si>
    <t>Sao Carlos;Salvador;Sao Paulo;Sao Paulo</t>
  </si>
  <si>
    <t>Universidade Federal de S√£o Carlos;Universidade Federal da Bahia;Universidade Presbiteriana Mackenzie;Universidade de S√£o Paulo</t>
  </si>
  <si>
    <t>60013792;60013710;60011644;60008088</t>
  </si>
  <si>
    <t>Lago J.H.G.</t>
  </si>
  <si>
    <t>Volatile oil from Guarea macrophylla ssp. tuberculata: Seasonal variation and electroantennographic detection by Hypsipyla grandella</t>
  </si>
  <si>
    <t>S0031942205007120</t>
  </si>
  <si>
    <t>10.1016/j.phytochem.2005.12.018</t>
  </si>
  <si>
    <t>2-s2.0-32644483339</t>
  </si>
  <si>
    <t>['using proton', 'terahertz radiation', 'results show', 'insulating gaas', 'improved emission', 'detector set', 'comparable bandwidth', 'combined emitter', 'coherent generation', 'allows us', '2 thz']</t>
  </si>
  <si>
    <t>We report the coherent generation and detection of terahertz radiation from antenna-type devices made by using proton-bombarded GaAs photoconductive materials. Our combined emitter/detector set-up allows us to obtain a large bandwidth going from 0.1 up to 2 THz. We compare the performance of antenna emitters fabricated using mono- and multi-energy proton implantation in semi-insulating GaAs. Improved emission of terahertz radiation with a comparable bandwidth has been obtained using multi-energy proton implantation. Our results show that creating more defects in the optical absorption region gives rise to higher damage threshold biasing and larger saturation optical pumping power levels. ¬© 2006 IOP Publishing Ltd.</t>
  </si>
  <si>
    <t>283-286</t>
  </si>
  <si>
    <t>Semiconductor Science and Technology</t>
  </si>
  <si>
    <t>60011832;60011832;60011832;60011832;60011832</t>
  </si>
  <si>
    <t>7003337723;8246293800;6603890181;7005951725;6604015037</t>
  </si>
  <si>
    <t>Salem, B.;Morris, D.;Aimez, V.;Beauvais, J.;Houde, D.</t>
  </si>
  <si>
    <t>Universit√© de Sherbrooke</t>
  </si>
  <si>
    <t>Salem B.</t>
  </si>
  <si>
    <t>Improved characteristics of a terahertz set-up built with an emitter and a detector made on proton-bombarded GaAs photoconductive materials</t>
  </si>
  <si>
    <t>S0268124206056288</t>
  </si>
  <si>
    <t>10.1088/0268-1242/21/3/012</t>
  </si>
  <si>
    <t>2-s2.0-32844462999</t>
  </si>
  <si>
    <t>F49620-03-1-0161</t>
  </si>
  <si>
    <t>['well known', 'target scattering', 'target fades', 'statistical mimo', 'spatial diversity', 'slow fluctuations', 'signals received', 'recent advances', 'receiver sensors', 'receiver array', 'radar waveform', 'proposal introduces', 'practical interest', 'pearson sense', 'paper focuses', 'optimal detector', 'noncoherent processing', 'noise levels', 'new techniques', 'mimo radar', 'made possible', 'latter seek', 'input multiple', 'fundamental difference', 'fluctuating amplitude', 'first time', 'detection performance', 'conventional radar', 'coherent processing', 'array radars', 'array elements', 'antenna elements', 'also developed']</t>
  </si>
  <si>
    <t>Array processing | Multiple-input multiple-output (MIMO) | Radar</t>
  </si>
  <si>
    <t>Inspired by recent advances in multiple-input multiple-output (MIMO) communications, this proposal introduces the statistical MIMO radar concept. To the authors' knowledge, this is the first time that the statistical MIMO is being proposed for radar. The fundamental difference between statistical MIMO and other radar array systems is that the latter seek to maximize the coherent processing gain, while statistical MIMO radar capitalizes on the diversity of target scattering to improve radar performance. Coherent processing is made possible by highly correlated signals at the receiver array, whereas in statistical MIMO radar, the signals received by the array elements are uncorrelated. Radar targets generally consist of many small elemental scatterers that are fused by the radar waveform and the processing at the receiver, to result in echoes with fluctuating amplitude and phase. It is well known that in conventional radar, slow fluctuations of the target radar cross section (RCS) result in target fades that degrade radar performance. By spacing the antenna elements at the transmitter and at the receiver such that the target angular spread is manifested, the MIMO radar can exploit the spatial diversity of target scatterers opening the way to a variety of new techniques that can improve radar performance. This paper focuses on the application of the target spatial diversity to improve detection performance. The optimal detector in the Neyman-Pearson sense is developed and analyzed for the statistical MIMO radar. It is shown that the optimal detector consists of noncoherent processing of the receiver sensors' outputs and that for cases of practical interest, detection performance is superior to that obtained through coherent processing. An optimal detector invariant to the signal and noise levels is also developed and analyzed. In this case as well, statistical MIMO radar provides great improvements over other types of array radars. ¬© 2006 IEEE.</t>
  </si>
  <si>
    <t>823-838</t>
  </si>
  <si>
    <t>60108316;60022904;60000060;60023004;60021378;60021378</t>
  </si>
  <si>
    <t>56152940800;7005000103;7202801624;35494080500;35584953100;7101611306</t>
  </si>
  <si>
    <t>Fishler, Eran;Haimovich, Alexander;Blum, Rick S.;Cimini, Leonard J.;Chizhik, Dmitry;Valenzuela, Reinaldo A.</t>
  </si>
  <si>
    <t>New York;Newark;Newark;Murray;Bethlehem</t>
  </si>
  <si>
    <t>Leonard N. Stern School of Business;University of Delaware;New Jersey Institute of Technology;Nokia Bell Labs;Lehigh University</t>
  </si>
  <si>
    <t>60108316;60023004;60022904;60021378;60000060</t>
  </si>
  <si>
    <t>Fishler E.</t>
  </si>
  <si>
    <t>Spatial diversity in radars - Models and detection performance</t>
  </si>
  <si>
    <t>10.1109/TSP.2005.862813</t>
  </si>
  <si>
    <t>2-s2.0-33244461513</t>
  </si>
  <si>
    <t>['special tests', 'slowly ramped', 'satellite pitch', 'principal objective', 'polarimetric channels', 'main reflector', 'isotropic brightness', 'individual channels', 'ghz channels', 'fully polarimetric', 'five frequencies', 'azimuth scan', 'aft portion', 'absolute calibration', '73 k', '7 -,', '45 ¬∞),', '45 ¬∞', '22 channels', '0 ghz']</t>
  </si>
  <si>
    <t>Calibration | Radiometer | WindSat</t>
  </si>
  <si>
    <t>The WindSat microwave polarimetric radiometer consists of 22 channels of polarized brightness temperatures operating at five frequencies: 6.8, 10.7, 18.7, 23.8, and 37.0 GHz. The 10.7-, 18.7-, and 37.0-GHz channels are fully polarimetric (vertical/horizontal, ¬±45¬∞ and left-hand and right-hand circularly polarized) to measure the four Stokes radiometric parameters. The principal objective of this Naval Research Laboratory experiment, which flys on the USAF Coriolis satellite, is to provide the proof of concept of the first passive measurement of ocean surface wind vector from space. This paper presents details of the on-orbit absolute radiometric calibration procedure, which was performed during of a series of satellite pitch maneuvers. During these special tests, the satellite pitch was slowly ramped to +45¬∞ (and -45¬∞), which caused the WindSat conical spinning antenna to view deep space during the forward (or aft portion) of the azimuth scan. When viewing the homogeneous and isotropic brightness of space (2.73 K) through both the main reflector and the cold-load calibration reflector, it is possible to determine the absolute calibration of the individual channels and the relative calibration bias between polarimetric channels. Results demonstrate consistent and stable channel calibrations (with very small brightness biases) that exceed the mission radiometric calibration requirements. ¬© 2006 IEEE.</t>
  </si>
  <si>
    <t>476-495</t>
  </si>
  <si>
    <t>60000251-110075386-101099826-60009037-60006337-60027271-102045003-60105843-60024575-101705232;60000251-60022144-60025209;60000251-60022144-110075386-101099826-60009037-60006337-60027271-102045003-60105843;60000251;60000251-60027271</t>
  </si>
  <si>
    <t>22234750400;57221146189;6507707901;57220838732;6602697814</t>
  </si>
  <si>
    <t>Linwood Jones, W.;Park, Jun D.;Soisuvarn, Seubson;Hong, Liang;Gaiser, Peter W.</t>
  </si>
  <si>
    <t>United States;United States;United States;United States;United States;United States;United States;United States;United States;United States;United States;United States</t>
  </si>
  <si>
    <t>Washington, D.C.;Washington, D.C.;Los Angeles;Bellevue;Orlando;Pasadena;Greenbelt;New York;Worcester;;Stuart;</t>
  </si>
  <si>
    <t>American Geophysical Union;Naval Research Laboratory;Northrop Grumman corporation;Northrop Grumman Mission Systems;University of Central Florida;Jet Propulsion Laboratory;NASA Goddard Space Flight Center;IEEE;Electrical and Computer Engineering Department;Union of Radio Scientists International Commission-F;UCF;Central Florida Remote Sensing Laboratory</t>
  </si>
  <si>
    <t>60105843;60027271;60025209;60024575;60022144;60009037;60006337;60000251;110075386;102045003;101705232;101099826</t>
  </si>
  <si>
    <t>Linwood Jones W.</t>
  </si>
  <si>
    <t>Deep-space calibration of the windSat radiometer</t>
  </si>
  <si>
    <t>10.1109/TGRS.2005.862499</t>
  </si>
  <si>
    <t>2-s2.0-33244471769</t>
  </si>
  <si>
    <t>['windsat instrument', 'spacecraft attitude', 'scan position', 'rotation angle', 'polarization vectors', 'ocean surface', 'find biases', 'faraday rotation', 'also study', '7 ghz', '5 k']</t>
  </si>
  <si>
    <t>Faraday rotation | Spacecraft attitude | Stokes vector | Windsat</t>
  </si>
  <si>
    <t>The third Stokes parameter of ocean surface brightness temperatures measured by the WindSat instrument is sensitive to the rotation angle between the polarization vectors at the ocean surface and the instrument. This rotation angle depends on the spacecraft attitude (roll, pitch, yaw) as well as the Faraday rotation of the electromagnetic radiation passing through the Earth's ionosphere. Analyzing the WindSat antenna temperatures, we find biases in the third Stokes parameter as function of the along-scan position of up to 1.5 K in all feedhorns. This points to a misspecification of the reported spacecraft attitude. A single attitude correction of -0.16¬∞ roll and 0.18¬∞ pitch for the whole instrument eliminates all the biases. We also study the effect of Faraday rotation at 10.7 GHz on the accuracy of the third Stokes parameter and the sea surface wind direction retrieval and demonstrate how this error can be corrected using values from the International Reference Ionosphere for the total electron content when computing Faraday rotation. ¬© 2006 IEEE.</t>
  </si>
  <si>
    <t>506-515</t>
  </si>
  <si>
    <t>60023793;60023793-105437295-105437556-60016296-105516520-105516728-60105843</t>
  </si>
  <si>
    <t>36726212200;7005035462</t>
  </si>
  <si>
    <t>Meissner, Thomas;Wentz, Frank J.</t>
  </si>
  <si>
    <t>Washington, D.C.;Santa Rosa;Washington, D.C.;;;;</t>
  </si>
  <si>
    <t>American Geophysical Union;Remote Sensing Systems;National Aeronautics and Space Administration;NASA Pathfinder Activity;NASA Tropical Rainfall Mission Team;NASA Advanced Microwave Scanning Radiometer Team;NASA Earth Observation System Investigators Working Group</t>
  </si>
  <si>
    <t>60105843;60023793;60016296;105516728;105516520;105437556;105437295</t>
  </si>
  <si>
    <t>Meissner T.</t>
  </si>
  <si>
    <t>Polarization rotation and the third stokes parameter: The effects of spacecraft attitude and faraday rotation</t>
  </si>
  <si>
    <t>10.1109/TGRS.2005.858413</t>
  </si>
  <si>
    <t>2-s2.0-33244473788</t>
  </si>
  <si>
    <t>['work well', 'target energy', 'spatial diversity', 'radon transform', 'quality checks', 'minor improvements', 'look displacement', 'linear features', 'even though', 'doppler ambiguity', 'contrast scenes', 'computationally simpler', 'alternate method', 'accurate algorithm']</t>
  </si>
  <si>
    <t>Doppler ambiguity resolution | Doppler centroid estimation | Radon transform | Synthetic aperture radar (SAR) antenna pointing angle.</t>
  </si>
  <si>
    <t>The idea of using the Radon transform to measure the alignment of linear features in synthetic aperture radar (SAR) data has breathed new life into the "look displacement" class of Doppler ambiguity resolution algorithms. In these algorithms, the slope of target energy is estimated to obtain the satellite beam pointing angle accurately enough to resolve the Doppler ambiguity. After explaining the method and adding some minor improvements, it is shown how it can work well on satellite SAR data. Then, an alternate method is developed that combines the ideas of the Radon and look displacement algorithms to obtain a computationally simpler and more accurate algorithm. In addition, the quality checks of the "spatial diversity" approach are used to increase the robustness of the algorithm. Even though the algorithm was conceived for high-contrast scenes, it works remarkably well in low to medium contrast scenes as well. ¬© 2006 IEEE.</t>
  </si>
  <si>
    <t>60089889-60010365;60010365</t>
  </si>
  <si>
    <t>7006785069;53870308100</t>
  </si>
  <si>
    <t>Cumming, Ian G.;Li, Shu</t>
  </si>
  <si>
    <t>Dundas;Vancouver</t>
  </si>
  <si>
    <t>IEEE Canada;The University of British Columbia</t>
  </si>
  <si>
    <t>60089889;60010365</t>
  </si>
  <si>
    <t>Cumming I.G.</t>
  </si>
  <si>
    <t>Improved slope estimation for SAR doppler ambiguity resolution</t>
  </si>
  <si>
    <t>10.1109/TGRS.2005.861925</t>
  </si>
  <si>
    <t>2-s2.0-33244482290</t>
  </si>
  <si>
    <t>['whitening matrix', 'unconstrained parameters', 'transmit antennas', 'square error', 'simulation results', 'received data', 'receive antennas', 'rao bound', 'proposed algorithm', 'pilot symbols', 'paper proposes', 'lower bound', 'joint optimization', 'input multi', 'form expressions', 'fading multi', 'exclusively training', 'estimated exclusively', 'directly proportional', 'crb ),', 'constrained maximum', 'constrained estimator', 'constrained cramer', 'complex flat', 'blind technique', 'blind scheme', 'blind estimation', 'based estimation', 'also developed']</t>
  </si>
  <si>
    <t>Channel estimation | Constrained Cramer-Rao bound | Constrained estimation | Cramer-Rao bound (CRB) | Iterative general maximum likehood (IGML) | Multi-input multi-output (MIMO) | Orthogonal pilot maximum-likehood (OPML) | Unitary</t>
  </si>
  <si>
    <t>This paper proposes a whitening-rotation (WR)-based algorithm for semi-blind estimation of a complex flat-fading multi-input multi-output (MIMO) channel matrix H. The proposed algorithm is based on decomposition of as the matrix product H = WQH, where W is a whitening matrix and Q is unitary rotation matrix. The whitening matrix W can be estimated blind using only received data while Q is estimated exclusively from pilot symbols. Employing the results for the complex-constrained Cramer-Rao Bound (CC-CRB), it is shown that the lower bound on the mean-square error (MSE) in the estimate of H is directly proportional to its number of unconstrained parameters. Utilizing the bounds, the semi-blind scheme is shown to be very efficient when the number of receive antennas is greater than or equal to the number of transmit antennas. Closed-form expressions for the CRB of the semi-blind technique are presented. Algorithms for channel estimation based on the decomposition are also developed and analyzed. In particular, the properties of the constrained maximum-likelihood (ML) estimator of Q for an orthogonal pilot sequence is examined, and the constrained estimator for a general pilot sequence is derived. In addition, a Gaussian likelihood function is considered for the joint optimization of W and Q, and its performance is studied. Simulation results are presented to support the algorithms and analysis, and they demonstrate improved performance compared to exclusively training-based estimation. ¬© 2006 IEEE.</t>
  </si>
  <si>
    <t>861-869</t>
  </si>
  <si>
    <t>60030612;60030612</t>
  </si>
  <si>
    <t>8327633900;57203087532</t>
  </si>
  <si>
    <t>Jagannatham, Aditya K.;Rao, Bhaskar D.</t>
  </si>
  <si>
    <t>University of California, San Diego</t>
  </si>
  <si>
    <t>Jagannatham A.</t>
  </si>
  <si>
    <t>Whitening-rotation-based semi-blind MIMO channel estimation</t>
  </si>
  <si>
    <t>10.1109/TSP.2005.862908</t>
  </si>
  <si>
    <t>2-s2.0-33244485282</t>
  </si>
  <si>
    <t>['outer connector', 'insertion depth', 'floating sleeve', 'device uses']</t>
  </si>
  <si>
    <t>Ablation | Coaxial aperture antennas | Finite element methods | Floating sleeve | Microwave heating</t>
  </si>
  <si>
    <t>We report a novel coaxial antenna for hepatic microwave ablation. This device uses a floating sleeve, that is, a metal conductor electrically isolated from the outer connector of the antenna coaxial body, to achieve a highly localized specific absorption rate pattern that is independent of insertion depth. This floating sleeve coaxial dipole antenna has low power reflection in the 2.4-GHz IMS band. Ex vivo experiments confirm our numerical simulation results. ¬© 2006 IEEE.</t>
  </si>
  <si>
    <t>533-537</t>
  </si>
  <si>
    <t>60000251-60032179;60000251-60032179-60000723;60000251-60032179-122529637;60032179-122529637;60000251-60032179;60000251-60032179;60032179-60025553;60032179-122529637</t>
  </si>
  <si>
    <t>57203771564;12646817000;6701834403;12793293500;7402196850;7003809691;7102252949;7006243171</t>
  </si>
  <si>
    <t>Yang, Deshan;Bertram, John M.;Converse, Mark C.;O'Rourke, Ann P.;Webster, John G.;Hagness, Susan C.;Will, James A.;Mahvi, David M.</t>
  </si>
  <si>
    <t>Madison;Madison;Minneapolis;New York;</t>
  </si>
  <si>
    <t>University of Wisconsin-Madison;University of Wisconsin School of Medicine and Public Health;Medtronic, Inc.;IEEE;University of Wisconsin</t>
  </si>
  <si>
    <t>60032179;60025553;60000723;60000251;122529637</t>
  </si>
  <si>
    <t>Yang D.</t>
  </si>
  <si>
    <t>A floating sleeve antenna yields localized hepatic microwave ablation</t>
  </si>
  <si>
    <t>10.1109/TBME.2005.869794</t>
  </si>
  <si>
    <t>2-s2.0-33344469463</t>
  </si>
  <si>
    <t>['time resolution', 'solar eclipse', 'november 3', 'lunar limb', 'eclipse curve', 'diameter antenna', 'arc associated', 'angular size', 'active region', '100 ms', '05 ghz']</t>
  </si>
  <si>
    <t>Sun: activity | Sun: chromosphere | Sun: radio radiation | Sunspots</t>
  </si>
  <si>
    <t>We observed the solar eclipse of November 3, 1994 with a 4-m diameter antenna and a radio spectrograph operating at 1.5 ¬±0.05 GHz with a time resolution of 100 ms. Here we present the observations of the occultation of the solar active region AR 7798 by the lunar limb. From the derivative of the eclipse curve, we found a source with an angular size of ‚âà 12 s of arc associated with this active region. ¬© ESO 2006.</t>
  </si>
  <si>
    <t>1121-1123</t>
  </si>
  <si>
    <t>60007654;60012729;60012729;60012729</t>
  </si>
  <si>
    <t>57206454635;7003555403;6701776374;6602604931</t>
  </si>
  <si>
    <t>Subramanian, K. R.;Sawant, H. S.;Fernandas, F. C.R.;Cecatto, J. R.</t>
  </si>
  <si>
    <t>Brazil;India</t>
  </si>
  <si>
    <t>Sao Jose dos Campos;Bengaluru</t>
  </si>
  <si>
    <t>Instituto Nacional de Pesquisas Espaciais;Indian Institute of Astrophysics</t>
  </si>
  <si>
    <t>60012729;60007654</t>
  </si>
  <si>
    <t>Subramanian K.R.</t>
  </si>
  <si>
    <t>Occultation of a solar active region at 1.5 GHz during the eclipse of November 3, 1994</t>
  </si>
  <si>
    <t>10.1051/0004-6361:20052857</t>
  </si>
  <si>
    <t>2-s2.0-33644511715</t>
  </si>
  <si>
    <t>KR1786/3-1</t>
  </si>
  <si>
    <t>['¬© springer', 'verlag 2006', 'specific pheromone', 'situ hybridization', 'sensitive sensilla', 'sensilla hairs', 'reactive cells', 'pheromone recognition', 'permits tracking', 'peptide derived', 'immunoreactive cells', 'hr13 receptor', 'hr13 protein', 'hr13 gene', 'heliothis virescens', 'dendritic mem', 'dendrites projecting', 'cell bodies', 'axonal processes', 'antennal neurons', 'antennal nerve', 'allowed visualization']</t>
  </si>
  <si>
    <t>Heliothis | Insect | Olfaction | Pheromone detection | Receptor antiserum</t>
  </si>
  <si>
    <t>Pheromone recognition in insects is thought to involve distinct receptor proteins in the dendritic mem-brane of antennal sensory neurons. We have generated antibodies directed against a peptide derived from the sequence of the candidate pheromone receptor HR13 from Heliothis virescens. The antibodies specifically labelled the cell bodies of a distinct neuron population housed in male-specific pheromone-sensitive sensilla. Combining antibody staining with in situ hybridization the reactive cells were found to express the HR13 gene. In addition, dendrites projecting into sensilla hairs as well as the axonal processes of immunoreactive cells were labelled. Labelling of axons has allowed visualization of their fasciculation within antennal segments and permits tracking of axons as they merge into the antennal nerve. The HR13 protein was first detected 1 day before eclosion. Thus, the distribution of HR13 protein in the antennal neurons of the male moth strongly suggests a role of the HR13 receptor in recognition of pheromones. ¬© Springer-Verlag 2006.</t>
  </si>
  <si>
    <t>Invertebrate Neuroscience</t>
  </si>
  <si>
    <t>60018373;60018373</t>
  </si>
  <si>
    <t>8559643200;7201508329</t>
  </si>
  <si>
    <t>Gohl, Thomas;Krieger, J√ºrgen</t>
  </si>
  <si>
    <t>Universit√§t Hohenheim</t>
  </si>
  <si>
    <t>Gohl T.</t>
  </si>
  <si>
    <t>Immunolocalization of a candidate pheromone receptor in the antenna of the male moth, Heliothis virescens</t>
  </si>
  <si>
    <t>10.1007/s10158-005-0012-9</t>
  </si>
  <si>
    <t>2-s2.0-33644518691</t>
  </si>
  <si>
    <t>R01DC004692</t>
  </si>
  <si>
    <t>['vectorial capacity', 'united states', 'several pre', 'rights reserved', 'results suggest', 'maxillary palps', 'host preference', 'essential non', 'cqor7 transcripts', 'cqor7 protein', 'chemosensory processes', 'characterize cqor7', 'bancroftian filarisis', 'adult stages']</t>
  </si>
  <si>
    <t>Culex | Mosquito | Odorant receptor | Olfaction | Vector | West Nile Virus</t>
  </si>
  <si>
    <t>Members of the Culex pipens mosquito group including C. quinquefasciatus are responsible for the transmission of Bancroftian filarisis as well as West Nile Virus (WNV) in the United States. As is the case for other mosquitoes, the host preference of this disease vector relies on olfaction and accordingly mediated via G-protein coupled signal transduction pathways. Here, we identify and characterize CqOR7, the first candidate member of the odorant receptor gene family from C. quinquefasciatus. CqOR7 displays extremely high primary amino acid conservation with other apparent orthologs including AaOR7, from the Dengue virus vector mosquito Aedes aegypti, AgOR7 from the malaria vector Anopheles gambiae and DOr83b from the fruit fly Drosophila melanogaster that form an essential non-conventional odorant receptor sub-family. CqOR7 transcripts can be detected in adult chemosensory tissues and during several pre-adult stages of C. quinquefasciatus, and the CqOR7 protein is localized to characteristic olfactory tissues such as the antennae and maxillary palps as well as the proboscis, a typically gustatory appendage. These results suggest that CqOR7 and its orthologs are likely to play a role in the chemosensory processes of Culicine and other mosquitoes that underlie their vectorial capacity. ¬© 2006 Elsevier Ltd. All rights reserved.</t>
  </si>
  <si>
    <t>169-176</t>
  </si>
  <si>
    <t>Insect Biochemistry and Molecular Biology</t>
  </si>
  <si>
    <t>60003915;60003915</t>
  </si>
  <si>
    <t>12753800900;6701730185</t>
  </si>
  <si>
    <t>Xia, Yuanfeng;Zwiebel, Laurence J.</t>
  </si>
  <si>
    <t>Nashville</t>
  </si>
  <si>
    <t>Vanderbilt University</t>
  </si>
  <si>
    <t>Xia Y.</t>
  </si>
  <si>
    <t>Identification and characterization of an odorant receptor from the West Nile Virus mosquito, Culex quinquefasciatus</t>
  </si>
  <si>
    <t>S0965174805002250</t>
  </si>
  <si>
    <t>10.1016/j.ibmb.2005.12.003</t>
  </si>
  <si>
    <t>2-s2.0-33644536726</t>
  </si>
  <si>
    <t>['several advantages', 'rf emitters', 'rectangular probe', 'pcs band', 'measured data', 'key advantage']</t>
  </si>
  <si>
    <t>Root-based direction finding algorithms (DF) have several advantages over search-based DF algorithms. A key advantage is the fact that they do not require the array steering vector; this is because these algorithms presume equalized element radiation patterns. In this paper, the WIPL-D code is used in designing an array of rectangular probe-fed patch antennas with equalized radiation patterns for measuring the range and bearing of RF emitters in the PCS band (1900-1920 MHz). Direction of arrival (DoA) estimation results based on simulations and measured data are presented and used as a measure of element patterns deviation from equality. ¬© 2006 ACES.</t>
  </si>
  <si>
    <t>76-80</t>
  </si>
  <si>
    <t>60003088;60003088;60003088</t>
  </si>
  <si>
    <t>8310585700;6602784169;6701766921</t>
  </si>
  <si>
    <t>Abdallah, Hossam A.;Wasylkiwskyj, Wasyl;Kopriva, Ivica</t>
  </si>
  <si>
    <t>Washington, D.C.</t>
  </si>
  <si>
    <t>The George Washington University</t>
  </si>
  <si>
    <t>Abdallah H.</t>
  </si>
  <si>
    <t>Equalization of numerically calculated element patterns for root-based direction finding algorithms</t>
  </si>
  <si>
    <t>2-s2.0-33644638527</t>
  </si>
  <si>
    <t>NSC 93-2213-E027-035</t>
  </si>
  <si>
    <t>['well known', 'two types', 'special cases', 'simple closed', 'shot detector', 'shift keying', 'satisfactory performance', 'reviewed based', 'ofdm ).', 'numerical results', 'nsd ),', 'noncoherent one', 'noncoherent maximum', 'multicarrier transmission', 'mdpsk ),', 'improved significantly', 'hierarchical interpretation', 'form bit', 'diversity reception', 'achieving better']</t>
  </si>
  <si>
    <t>Decision-feedback differential detection | Differential orthogonal frequency division multiplexing (OFDM) | Estimator-detector | Noncoherent maximum-likelihood sequence detection (NSD) | Noncoherent one-shot detection | Viterbi algorithm</t>
  </si>
  <si>
    <t>For the single-carrier M-ary differential phase-shift keying (MDPSK), the multiple-symbol differential detector, or the noncoherent maximum-likelihood sequence detector (NSD), and its three special cases, namely, the noncoherent one-shot detector, the linearly predictive decision-feedback (DF) detector, and the linearly predictive Viterbi receiver are reviewed based on a hierarchical interpretation. For the multicarrier transmission, the differential orthogonal frequency division multiplexing (OFDM) systems with diversity reception are discussed. It is well known that there are two types of differential OFDM systems, namely, the time domain differential OFDM (TD-OFDM) and the frequency domain differential OFDM (FD-OFDM). In this paper, the NSD and its special cases are incorporated to the differential OFDM systems. Furthermore, we provide a simple closed-form bit-error-rate (BER) expression for the differential OFDM systems utilizing the noncoherent one-shot detector with diversity reception in the time-varying multipath Rayleigh fading channels. Numerical results have revealed that, with multi-antenna diversity reception, the performance of the noncoherent one-shot detector is improved significantly. However, when only one or two receive antennas are available, the implementation of the linearly predictive DF detector or the linearly predictive Viterbi receiver is necessary for achieving better and satisfactory performance. ¬© 2005 IEEE.</t>
  </si>
  <si>
    <t>62-70</t>
  </si>
  <si>
    <t>IEEE Transactions on Broadcasting</t>
  </si>
  <si>
    <t>60012392;60005429;60005429</t>
  </si>
  <si>
    <t>7403692642;7102736565;35722152600</t>
  </si>
  <si>
    <t>Lin, Ding Bing;Chiang, Ping Hung;Li, Hsueh Jyh</t>
  </si>
  <si>
    <t>Lin D.</t>
  </si>
  <si>
    <t>Performance of noncoherent maximum-likelihood sequence detection for differential OFDM systems with diversity reception</t>
  </si>
  <si>
    <t>10.1109/TBC.2005.857604</t>
  </si>
  <si>
    <t>2-s2.0-33644638765</t>
  </si>
  <si>
    <t>['vhf band', 'traditional concept', 'special techniques', 'small even', 'slender cable', 'short section', 'planar section', 'impedance matching', 'design method']</t>
  </si>
  <si>
    <t>Digital audio broadcasting | Inverted-F antenna | Transmission line antenna</t>
  </si>
  <si>
    <t>This paper is to present a design method for an extremely small antenna, which is based on the traditional concept of transmission line antenna. Physically, it is composed of a short section of planar transmission line antenna and a long and slender cable. Since this slender cable can be wound and attached on the planar section, the whole apparent size is small even it is operating for DAB (Digital Audio Broadcasting) VHF band. Special techniques are applied for the purpose of impedance matching. ¬© 2005 IEEE.</t>
  </si>
  <si>
    <t>116-118</t>
  </si>
  <si>
    <t>60008504;60008504</t>
  </si>
  <si>
    <t>15925629400;26660310300</t>
  </si>
  <si>
    <t>Huang, Chi Fang;Liu, Yuan Chih</t>
  </si>
  <si>
    <t>Tatung University</t>
  </si>
  <si>
    <t>An extremely small transmission line antenna for DAB VHF band</t>
  </si>
  <si>
    <t>10.1109/TBC.2005.860537</t>
  </si>
  <si>
    <t>2-s2.0-33644645496</t>
  </si>
  <si>
    <t>['uniform motions', 'transient effect', 'time step', 'technique proposed', 'spring force', 'spring constant', 'simulation method', 'rotating body', 'rf field', 'numerical results', 'n diode', 'motion characteristic', 'microwave devices', 'mems devices', 'mems capacitor', 'medical science', 'information technology', 'growing rapidly', 'grid generation', 'fet switches', 'evolution around', 'electromagnetic field', 'electrical force', 'difference time', 'adaptive implementation', 'accurately modeled', 'accurate knowledge', 'accurate design', 'accurate analysis', 'accelerated motions']</t>
  </si>
  <si>
    <t>MEMS are minimized electromechanical devices and systems that are realized using integrated micro fabrication methods. And the technology is growing rapidly in RF field, because of the advantages over p-i-n diode or FET switches. The main application areas of MEMS devices in the future are Information Technology, Bioelectromagnetic, Medical Science. For the accurate design of RF MEMS structures, effective computationally modeling of their transient and steady state behaviors including the accurate analysis of their time-dependent moving boundaries is essential. This is because an accurate knowledge of the electromagnetic field (EM) evolution around a moving or rotating body is very important for the realization of new optical devices or microwave devices, such as the RF-MEMS structures used in phase-shifters, couplers, filters, tuners or antennas. The technique proposed in this paper to model MEMS structures is based on the finite-difference time-domain (FDTD) method with an adaptive implementation of grid generation. Here, this simulation method is applied to the analysis of a two-dimensional MEMS variable capacitor with non-uniform motions, such as accelerated motions. The acceleration of the MEMS capacitor is derived under the equilibrium between the spring force and electrical force. Using this acceleration, the motion characteristic for each time step is derived. The numerical results that express the relationship between the acceleration of the plates and the spring constant and the mass of the plates are shown and the transient effect is accurately modeled. ¬© 2006 ACES.</t>
  </si>
  <si>
    <t>60028013;60028013;60028013;60028013-100549052-101783168-60000251;60021032-60019647-101848292-60000251-101718892-60059594</t>
  </si>
  <si>
    <t>12762011000;12762796300;56292663600;7403126501;7003916876</t>
  </si>
  <si>
    <t>Kawano, Kohei;Sahrani, Shafrida;Mori, Takashi;Kuroda, Michiko;Tentzeris, Manos M.</t>
  </si>
  <si>
    <t>Greece;Japan;United States;United States;United States;;Japan;United States;Japan</t>
  </si>
  <si>
    <t>Athens;Hachioji;Atlanta;Atlanta;New York;Leader;;;</t>
  </si>
  <si>
    <t>Technical Chamber of Greece;Tokyo University of Technology;Georgia Institute of Technology;IEEE;RF Research and the RF Alliance;Home Affairs;URSI;School of Computer Science</t>
  </si>
  <si>
    <t>60059594;60028013;60021032;60019647;60000251;101848292;101783168;101718892;100549052</t>
  </si>
  <si>
    <t>Kawano K.</t>
  </si>
  <si>
    <t>Numerical modeling of reconfigurable RF MEMS-based structures involving the combination of electrical and mechanical force</t>
  </si>
  <si>
    <t>2-s2.0-33644646113</t>
  </si>
  <si>
    <t>['transmit diversity', 'time domain', 'received signal', 'proposed algorithms', 'pilot structure', 'overlapped signals', 'ofdm systems', 'numerical analyzes', 'good performance', 'frequency domain', 'effectively separate', 'common significant', 'channel estimation']</t>
  </si>
  <si>
    <t>Channel estimation | Comb type pilot | Frequency domain | OFDM | Pilot design | Space time code | Time domain | Transmit diversity</t>
  </si>
  <si>
    <t>Transmit diversity can be applied to OFDM systems by adopting space time code. Since the received signal is the overlapped signals transmitted from different transmit antennas, channel estimation is a rather challenging task for space time coded OFDM (ST-OFDM) systems. Pilot structure can help the receiver to effectively separate the overlapped signals and perform accurate channel estimation. In this paper, we propose three different channel estimation algorithms based on specially designed comb type pilots inserted in frequency domain. One of our proposed algorithms is performed in frequency domain and the other two are performed in time domain. Such comb type pilot based algorithms can provide higher bandwidth efficiency than common significant-tap-catching algorithm using training block pilots. Numerical analyzes and computational simulation show that our proposed estimation schemes have the same good performance while the time domain methods have relatively simple structure. ¬© 2006 IEEE.</t>
  </si>
  <si>
    <t>50-57</t>
  </si>
  <si>
    <t>60025084;60025084;60025084</t>
  </si>
  <si>
    <t>8909826000;55539713400;57206987547</t>
  </si>
  <si>
    <t>Song, Bowei;Gui, Lin;Zhang, Wenjun</t>
  </si>
  <si>
    <t>Song B.</t>
  </si>
  <si>
    <t>Comb type pilot aided channel estimation in OFDM systems with transmit diversity</t>
  </si>
  <si>
    <t>10.1109/TBC.2005.860533</t>
  </si>
  <si>
    <t>2-s2.0-33644646873</t>
  </si>
  <si>
    <t>['vfqfpn68 package', 'rms precision', 'reference oscillator', 'provides latitude', 'power consumption', 'position fix', 'one reported', 'mw 4', 'mw 23', 'made compatible', 'input match', 'image rejection', 'external host', 'art stand', 'active antenna', '[- 40', '92 db', '8 db', '64 kram', '256 krom']</t>
  </si>
  <si>
    <t>Gps receiver | Low power dissipation | System-on-chip (soc)</t>
  </si>
  <si>
    <t>A 56-mW 23-mm 2 GPS receiver with CPU-DSP-64 kRAM-256 kROM and a 27.2-mW 4.1-mm 2 radio has been integrated in a 180-nm CMOS process. The SoC GPS receiver, connected to an active antenna, provides latitude, longitude, height with 3-m rms precision with no need of external host processor in a [-40, 105]¬∞C temperature range. The radio draws 17 mA from a 1.6-1.8-V voltage supply, takes 11 pins of a VFQFPN68 package, and needs just a few passives for input match and a crystal for the reference oscillator. Measured radio performances are NF = 4.8 dB, Gp = 92 dB, image rejection &gt; 30 dB,-112 dBc/Hz phase noise @ 1 MHz offset from carrier. Though GPS radio linearity and ruggedness have been made compatible with the co-existence of a microprocessor, radio silicon area and power consumption is comparable to state-of-the-art stand-alone GPS radio. The one reported here is the first ever single-chip GPS receiver requiring no external host to achieve satellite tracking and position fix with a total die area of 23 mm 2 and 56-mW power consumption. ¬© 2006 IEEE.</t>
  </si>
  <si>
    <t>540-550</t>
  </si>
  <si>
    <t>IEEE Journal of Solid-State Circuits</t>
  </si>
  <si>
    <t>60023682-101868289;60099910;60023682-102076856;60023682;60023682;60023682;60023682-101815262;60023682;60023682</t>
  </si>
  <si>
    <t>57191801642;7003459816;8342775700;56298980400;6507028941;8342775400;8306177700;12763024100;6603829069</t>
  </si>
  <si>
    <t>Gramegna, Giuseppe;Mattos, Philip G.;Losi, Marco;Das, Sabyasachi;Franciotta, Massimo;Bellantone, Nino G.;Vaiana, Michele;Mandat√°, Valentina;Paparo, Mario</t>
  </si>
  <si>
    <t>United Kingdom;Switzerland;Italy;Italy;Italy</t>
  </si>
  <si>
    <t>Bristol;Geneva;Catania;Catania;Catania</t>
  </si>
  <si>
    <t>STMicroelectronics Ltd - Bristol;STMicroelectronics;Automotive Group;Power Amplifier Design Team;PA IC Team</t>
  </si>
  <si>
    <t>60099910;60023682;102076856;101868289;101815262</t>
  </si>
  <si>
    <t>Gramegna G.</t>
  </si>
  <si>
    <t>A 56-mW 23-mm &lt;sup&gt;2&lt;/sup&gt; single-chip 180-nm CMOS GPS receiver with 27.2-mW 4.1-mm &lt;sup&gt;2&lt;/sup&gt; radio</t>
  </si>
  <si>
    <t>10.1109/JSSC.2005.864136</t>
  </si>
  <si>
    <t>2-s2.0-33644646887</t>
  </si>
  <si>
    <t>['wave environment', 'ultimate goal', 'single probe', 'scattering characteristics', 'rectangular waveguide', 'port matching', 'numerical results', 'numerical analysis', 'hard walls', 'good agreement', 'feeding probe', 'fdtd algorithm', 'dra behavior', 'difference time', 'coupling ).', 'coaxial probe', 'also studied']</t>
  </si>
  <si>
    <t>Dielectric resonator antenna | Finite-Difference Time-Domain method | Hard wall | Rectangular waveguide</t>
  </si>
  <si>
    <t>Dielectric resonator antennas (DRA) are characterized for operation in a guided-wave environment with the ultimate goal of their use in modeling of waveguide-based DRA amplifier arrays for spatial power combining. Performance of a single probe-fed DRA element in rectangular waveguide is analyzed by varying design parameters of the DRA and the feeding probe to optimize the structure for the scattering characteristics (port matching and coupling). The effect of hard walls on the DRA behavior is also studied. The numerical analysis of waveguide-based DRA elements is based on the Finite-Difference Time-Domain (FDTD) method and a coaxial probe is modeled by a thin wire approximation implemented in the FDTD algorithm. The numerical results are compared with those generated by using commercial software and exhibit a very good agreement. ¬© 2006 ACES.</t>
  </si>
  <si>
    <t>37-44</t>
  </si>
  <si>
    <t>60000251-60010491;60000251-60010491-101046820-105286151-112704730-100547347-101376576;60000251-60010491;60000251-60010491</t>
  </si>
  <si>
    <t>57196197173;7004922524;57208090295;7006839683</t>
  </si>
  <si>
    <t>Zhang, Yizhe;Kishk, Ahmed A.;Yakovlev, Alexander B.;Glisson, Allen W.</t>
  </si>
  <si>
    <t>United States;United States;Canada;;;;United States</t>
  </si>
  <si>
    <t>University;New York;;;;;</t>
  </si>
  <si>
    <t>University of Mississippi;IEEE;Applied Computational Electromagnetics Society;U.S. National Committee;Phi Kappa Phi Society;Sigma Xi Society;Electromagnetics Academy</t>
  </si>
  <si>
    <t>60010491;60000251;112704730;105286151;101376576;101046820;100547347</t>
  </si>
  <si>
    <t>FDTD analysis of a probe-fed dielectric resonator antenna in rectangular waveguide</t>
  </si>
  <si>
    <t>2-s2.0-33644652747</t>
  </si>
  <si>
    <t>['weathered material', 'take advantage', 'structural discontinuities', 'structural breaks', 'strong reflectors', 'spatial distribution', 'southern brazil', 'sized blocks', 'significant economies', 'road crossing', 'rights reserved', 'results led', 'quarry front', 'quality granite', 'paulo state', 'paper presents', 'ornamental granite', 'mining operation', 'mining engineer', 'massive blocks', 'localizing fractures', 'large blocks', 'land surface', 'information served', 'inclined fractures', 'greatly facilitate', 'fresh granite', 'extraction costs', 'exploration process', 'exfoliation joints', 'cap √£', 'bonito region', '100 mhz']</t>
  </si>
  <si>
    <t>Brazil | Cap√£o Bonito | Fractures | GPR - ground penetrating radar | Ornamental granite | Quarry | Unloading joints</t>
  </si>
  <si>
    <t>This paper presents the results of an application of Ground Penetrating Radar (GPR) method for localizing fractures, unloading or exfoliation joints, massive blocks, and identifying the top of fresh granite. The reason for this work was to orient the mining operation in a way to optimize the extraction costs of large blocks of ornamental granite from a quarry in Cap√£o Bonito region of S√£o Paulo State, southern Brazil. Five GPR profiles using antennae of 25, 50, and 100 MHz were made, as well as six velocity soundings. The work was done in three distinct locations in the quarry: On the land surface above the quarry, along a road crossing the quarry, and in front or below the active quarry face. The results led to the definition of planes of structural discontinuity extending to 25 m depth, including inclined fractures and low-angle unloading joints; as well as the localization of massive blocks surrounded by weathered material. The inclined fractures and unloading joints appear as strong reflectors (high energy), and constitute excellent basal planes for the cutting and removal of standard-sized blocks. The location of these planes is important in the exploration process, as designing the quarrying to take advantage of these structural breaks can minimize the use of explosives and greatly facilitate the extraction of commercial-sized blocks. In addition, it was possible to delineate the regions of the quarry, where high-quality homogeneous granite was located, by the absence of strong internal radar reflectors. Knowledge of the spatial distribution of the joints and structural discontinuities, and mapping the localities of high-quality granite were fundamental for the mining engineer. This information served as the basis, and as a guide for planning the advance of the quarry front to minimize the extraction costs, resulting in significant economies for the company. ¬© 2005 Elsevier B.V. All rights reserved.</t>
  </si>
  <si>
    <t>177-187</t>
  </si>
  <si>
    <t>60008088;60000879;60008088</t>
  </si>
  <si>
    <t>55935795500;6602326584;57210245232</t>
  </si>
  <si>
    <t>Porsani, Jorge Lu√≠s;Sauck, William A.;J√∫nior, Abad O.S.</t>
  </si>
  <si>
    <t>Brazil;United States</t>
  </si>
  <si>
    <t>Sao Paulo;Kalamazoo</t>
  </si>
  <si>
    <t>Universidade de S√£o Paulo;Western Michigan University</t>
  </si>
  <si>
    <t>60008088;60000879</t>
  </si>
  <si>
    <t>Porsani J.</t>
  </si>
  <si>
    <t>GPR for mapping fractures and as a guide for the extraction of ornamental granite from a quarry: A case study from southern Brazil</t>
  </si>
  <si>
    <t>S0926985105000558</t>
  </si>
  <si>
    <t>10.1016/j.jappgeo.2005.05.010</t>
  </si>
  <si>
    <t>2-s2.0-33644657335</t>
  </si>
  <si>
    <t>['unknown count', 'radiation pattern', 'prism elements', 'planar cavity', 'open aperture', 'finite element', 'backed antennas']</t>
  </si>
  <si>
    <t>A mixed element approach using right hexahedral elements and right prism elements for the finite element-boundary integral method is presented and discussed for the study of planar cavity-backed antennas. The mixed element method is shown to decrease the required computation time for geometrically constrained geometries by reducing the unknown count on the open aperture on the cavity. By reducing the unknown count on the surface, the memory and computational cost associated with the boundary integral portion of the solution is decreased versus solutions using only prism elements. The accuracy of the mixed element approach is shown to be comparable with that of a single element approach, especially for far field parameters such as radiation pattern and radar cross section. ¬© 2006 ACES.</t>
  </si>
  <si>
    <t>51-62</t>
  </si>
  <si>
    <t>60021881;60031707;60019228</t>
  </si>
  <si>
    <t>7004372041;7003299405;55587309400</t>
  </si>
  <si>
    <t>Meese, J.;Kempel, L. C.;Schneider, S. W.</t>
  </si>
  <si>
    <t>East Lansing;Fairfax;Dayton</t>
  </si>
  <si>
    <t>Michigan State University;General Dynamics Mission Systems, Inc.;Air Force Research Laboratory</t>
  </si>
  <si>
    <t>60031707;60021881;60019228</t>
  </si>
  <si>
    <t>Meese J.</t>
  </si>
  <si>
    <t>Mixed element formulation for the finite element-boundary integral method</t>
  </si>
  <si>
    <t>2-s2.0-33644662667</t>
  </si>
  <si>
    <t>['¬© 2005', 'wave suppression', 'symmetrical characteristics', 'stop band', 'significantly influenced', 'screen printing', 'photonic bandgap', 'pbg structures', 'pbg structure', 'monolithic body', 'metal coils', 'frequency range', 'either rectangular', 'effective surface', 'dimensional array', 'ceramic substrate', 'ceramic matrix', 'broadside gain', '5 ghz']</t>
  </si>
  <si>
    <t>A multilayer ceramic structure with a photonic bandgap (MC-PBG) was fabricated by a method of tape casting combined with screen printing. The MC-PBG structure is a two-dimensional array with either rectangular or hexagonal metal coils in a ceramic matrix. The metal coils are connected to the base metal layer in the ceramic substrate to form a monolithic body. The surface-wave dispersion properties of these MC-PBG structures were measured. A stop band, which is significantly influenced by the symmetrical characteristics of the inductor-capacitor (LC) arrays, was found in both the structures in the frequency range of 2.0-3.5 GHz. Because of their effective surface-wave suppression, MC-PBG structures can be used as high-performance antenna substrates to enhance the broadside gain of patch antenna devices. ¬© 2005 The American Ceramic Society.</t>
  </si>
  <si>
    <t>1087-1090</t>
  </si>
  <si>
    <t>Journal of the American Ceramic Society</t>
  </si>
  <si>
    <t>60025278;60025278;60025278;60000745;60009860;60009860</t>
  </si>
  <si>
    <t>7005671499;7405551010;55802353000;57193643228;55033837200;7005987534</t>
  </si>
  <si>
    <t>Li, Bo;Zhou, Ji;Li, Longtu;Li, Qi;Liu, Xiaohan;Zi, Jian</t>
  </si>
  <si>
    <t>China;China;United States</t>
  </si>
  <si>
    <t>Beijing;Shanghai;Urbana</t>
  </si>
  <si>
    <t>Tsinghua University;Fudan University;University of Illinois Urbana-Champaign</t>
  </si>
  <si>
    <t>60025278;60009860;60000745</t>
  </si>
  <si>
    <t>Microwave bandgap in multilayer ceramic structures</t>
  </si>
  <si>
    <t>10.1111/j.1551-2916.2005.00797.x</t>
  </si>
  <si>
    <t>2-s2.0-33644665199</t>
  </si>
  <si>
    <t>['wetetching process', 'three types', 'simulation results', 'quality factors', 'q factors', 'line width', 'gap width', 'experimental results', 'distribution patterns', 'different types', '1 ghz']</t>
  </si>
  <si>
    <t>Microslrip | Quality factor | Spiral resonator</t>
  </si>
  <si>
    <t>In this paper, the quality factors (Q factors) of three types of generally used spiral resonators (S-shape, U-shape, and single spiral resonators) are studied via experiments and full-wave electromagnetic simulation. The effects of the line width, gap width, and size of the spiral on the Q factors of the three types of resonators at 1 GHz are discussed in relation to the field-distribution patterns. Three spiral resonators of different types with the same 0.3-mm line width and 0.1-mm gap width are fabricated on a commercial PCS board using the wetetching process. The experimental results are compared with the simulation results. ¬© 2006 Wiley Periodicals, Inc.</t>
  </si>
  <si>
    <t>439-443</t>
  </si>
  <si>
    <t>60017161;60004862;60017161;60017161</t>
  </si>
  <si>
    <t>7405456235;36342256700;35800160300;35467147500</t>
  </si>
  <si>
    <t>Wang, Peng;Chen, Linfeng;Tan, C. Y.;Ong, C. K.</t>
  </si>
  <si>
    <t>Singapore;United States</t>
  </si>
  <si>
    <t>Singapore City;Fayetteville</t>
  </si>
  <si>
    <t>National University of Singapore;University of Arkansas</t>
  </si>
  <si>
    <t>60017161;60004862</t>
  </si>
  <si>
    <t>Wang P.</t>
  </si>
  <si>
    <t>Analysis of quality factors of spiral resonators</t>
  </si>
  <si>
    <t>10.1002/mop.21374</t>
  </si>
  <si>
    <t>2-s2.0-33644749052</t>
  </si>
  <si>
    <t>['whose length', 'upper semi', 'thus making', 'quasidipole antenna', 'printed ultra', 'one quarter', 'notched characteristic', 'narrow slits', 'lower semi', 'dipole structure', 'compact size', 'circular disks', 'circular disk', '6 ghz', '5 ghz']</t>
  </si>
  <si>
    <t>Antennas | Band-notched UWB antennas | Primed dipole antennas | Ultra-wideband (UWB) antennas</t>
  </si>
  <si>
    <t>A printed ultra-wideband (UWB, 3.1-10.6 GHz) quasidipole antenna with the band-notched characteristic is presented. The antenna mainly comprises two radiating elements: an upper semi-circular disk and a lower semi-circular disk embedded with a pair of narrow slits, whose length is about one quarter-wavelength at the desired notched frequency. Both the upper and lower semi-circular disks are of the same dimensions, thus making the proposed antenna tend to be a dipole structure. With a compact size of 25 √ó 25 mm 2, the proposed antenna showing UWB operation with a notched frequency band at 5 GHz is demonstrated. ¬© 2006 Wiley Periodicals, Inc.</t>
  </si>
  <si>
    <t>418-420</t>
  </si>
  <si>
    <t>Printed band-notched ultrawideband quasi-dipole antenna</t>
  </si>
  <si>
    <t>10.1002/mop.21368</t>
  </si>
  <si>
    <t>2-s2.0-33644750113</t>
  </si>
  <si>
    <t>['two parts', 'theoretical predictions', 'resonant frequency', 'published results', 'nth mode', 'located inside', 'experimental results', 'entire region', 'current discontinuity', 'computationally fast', 'commercial method', 'circular patch', 'annular ring', 'also made']</t>
  </si>
  <si>
    <t>Admittance network | Annular ring | Cavity model | Circular disk | Loaded antenna</t>
  </si>
  <si>
    <t>In this paper, the annular-ring-loaded (ARL) circular patch is revisited. By applying suitable boundary conditions at the interfaces, the problem is solved. The structure is considered as a disk with a ring slot etched in-between. The narrow slot divides the entire region into two parts. The slot is modeled as a œÄ-type admittance network. Using circuit theory, the modal-current discontinuity is deduced and a transcendental relation giving the resonant frequency for nth mode is obtained. It is shown that the dominant-mode resonant frequency depends on where the probe is located inside the circle or the annular ring. The theoretical predictions are compared with the results obtained using IE3D, a commercial method of moments (MoM)-based solver. Comparison is also made with the published results as well as the experimental results and agreement of better than 2% to 3% is obtained. The analytical tool presented is simple in approach and computationally fast. ¬© 2006 Wiley Periodicals, Inc.</t>
  </si>
  <si>
    <t>622-626</t>
  </si>
  <si>
    <t>60103965;60104093;60070264;60002874</t>
  </si>
  <si>
    <t>55894496700;12767786600;12766641200;7202403109</t>
  </si>
  <si>
    <t>Chakravarty, Tapas;Biswas, Sushamay;Majumdar, Arijit;De, Asok</t>
  </si>
  <si>
    <t>India;India;India;India</t>
  </si>
  <si>
    <t>Kolkata;Kolkata;Chennai;New Delhi</t>
  </si>
  <si>
    <t>Government College of Engineering and Leather Technology, Govt. of West Bengal;Future Institute of Engineering and Management;SAMEER-Centre for Electromagnetics India;Delhi Technological University</t>
  </si>
  <si>
    <t>60104093;60103965;60070264;60002874</t>
  </si>
  <si>
    <t>Chakravarty T.</t>
  </si>
  <si>
    <t>Computation of resonant frequency of annular-ring-loaded circular patch using cavity model analysis</t>
  </si>
  <si>
    <t>10.1002/mop.21426</t>
  </si>
  <si>
    <t>2-s2.0-33644751205</t>
  </si>
  <si>
    <t>['two polarizations', 'size reduction', 'orthogonal polarizations', 'isolation better', 'frequency operation', 'antenna resonates', 'added advantage', '30 db']</t>
  </si>
  <si>
    <t>Circular microstrip | Dual-frequency | Dual-port | Microstrip feed | Sector-slot</t>
  </si>
  <si>
    <t>Design of a dual-port circular patch antenna with a sector-slot for dual-frequency operation is presented. The antenna resonates at two distinct frequencies with orthogonal polarizations and broad radiation characteristics. Unlike the conventional circular patch, this antenna can be microstrip-fed to operate at either of the resonances. The two polarizations can be simultaneously excited using two electromagnetically coupled ports with an isolation better than -30 dB between the ports. This antenna has the added advantage of size reduction of 44% compared to the conventional circular patch without any reduction in gain. ¬© 2006 Wiley Periodicals, Inc.</t>
  </si>
  <si>
    <t>505-508</t>
  </si>
  <si>
    <t>27172321400;7004362848;57218539158;7006249330</t>
  </si>
  <si>
    <t>Krishna, Deepti Das;Aanandan, C. K.;Mohanan, P.;Vasudevan, K.</t>
  </si>
  <si>
    <t>Krishna D.D.</t>
  </si>
  <si>
    <t>Circular microstrip antenna with a sector-slot for dual-port operation</t>
  </si>
  <si>
    <t>10.1002/mop.21393</t>
  </si>
  <si>
    <t>2-s2.0-33644751536</t>
  </si>
  <si>
    <t>['wireless bands', 'terminal antenna', 'radiation pattern', 'printed triple', 'optimised using', 'newton technique', 'impedance bandwidth']</t>
  </si>
  <si>
    <t>Integrated antenna | Multiband wireless system | Triple-band monopole antenna</t>
  </si>
  <si>
    <t>A printed triple-band monopole antenna appropriate for use as a terminal antenna in modern wireless multiband systems is proposed. The impedance bandwidth of each band has been optimised using a quasi-Newton technique and the bandwidth includes virtually all wireless bands. Various parameter sweeps are presented which improve our understanding of the antenna, in particular, the effect of groundplane-size and branch-off point on impedance bandwidth and radiation pattern. ¬© 2006 Wiley Periodicals, Inc.</t>
  </si>
  <si>
    <t>613-615</t>
  </si>
  <si>
    <t>35577673900;7005794256</t>
  </si>
  <si>
    <t>John, M.;Ammann, M. J.</t>
  </si>
  <si>
    <t>John M.</t>
  </si>
  <si>
    <t>Integrated antenna for multiband multi-national wireless combined with GSM1800/ PCS1900/IMT2000 + extension</t>
  </si>
  <si>
    <t>10.1002/mop.21423</t>
  </si>
  <si>
    <t>2-s2.0-33644757539</t>
  </si>
  <si>
    <t>['wire antennas', 'wavelength dipoles', 'via measurements', 'verified using', 'source impedances', 'reverberation chamber', 'numerical model', 'mutual impedances', 'input impedances', 'dipole spacings', 'dipole spacing', 'computed cases']</t>
  </si>
  <si>
    <t>Diversity gain | Mutual comply | Parallel dipoles</t>
  </si>
  <si>
    <t>The embedded element patterns of two parallel half-wavelength dipoles are calculated for various source impedances and dipole spacings by using classical formulas for self and mutual impedances. These are used to calculate the effective diversity gain, which is shown to vary with source impedances and dipole spacing. The results are verified using a method of moments (MoM) code for wire antennas and via measurements in a reverberation chamber. The numerical model is used to find the source impedances that maximize the effective diversity gain, which has a maximum for the computed cases when the source impedances are conjugate-matched to the input impedances of each of the embedded dipole elements. Then the two antenna ports are uncorrelated. ¬© 2006 Wiley Periodicals, Inc.</t>
  </si>
  <si>
    <t>532-535</t>
  </si>
  <si>
    <t>100453864;60079072;60000990</t>
  </si>
  <si>
    <t>7006707338;55825844800;7101988263</t>
  </si>
  <si>
    <t>Rosengren, Kent;Carlsson, Jan;Kildal, Per Simon</t>
  </si>
  <si>
    <t>Sweden;Sweden;Sweden</t>
  </si>
  <si>
    <t>Boras;Gothenburg;Kalmar</t>
  </si>
  <si>
    <t>RISE, SP Technical Research Institute of Sweden;Chalmers University of Technology;Flextronics Design</t>
  </si>
  <si>
    <t>60079072;60000990;100453864</t>
  </si>
  <si>
    <t>Rosengren K.</t>
  </si>
  <si>
    <t>Maximizing the effective diversity gain of two parallel dipoles by optimizing the source impedances</t>
  </si>
  <si>
    <t>10.1002/mop.21400</t>
  </si>
  <si>
    <t>2-s2.0-33644757543</t>
  </si>
  <si>
    <t>['pmc strips', 'parallel pec', 'dipoles located']</t>
  </si>
  <si>
    <t>Dyad reflection coefficient | PEC/PMC strip surface | Soft and hard surfaces</t>
  </si>
  <si>
    <t>The dyadic reflection coefficient of a planar surface consisting of parallel PEC and PMC strips is derived and used to study radiation patterns of dipoles located over the surface. ¬© 2006 Wiley Periodicals, Inc.</t>
  </si>
  <si>
    <t>583-587</t>
  </si>
  <si>
    <t>60079072-60000990;60000990</t>
  </si>
  <si>
    <t>55825844800;7101988263</t>
  </si>
  <si>
    <t>Carlsson, Jan;Kildal, Per Simon</t>
  </si>
  <si>
    <t>Carlsson J.</t>
  </si>
  <si>
    <t>Dyadic go reflection coefficient for PEC/PMC strip surface and application to the planar case for dipole radiation</t>
  </si>
  <si>
    <t>10.1002/mop.21414</t>
  </si>
  <si>
    <t>2-s2.0-33644759111</t>
  </si>
  <si>
    <t>['wlan applications', 'pcmcia card', 'miniature dual', 'measured results', 'good agreement', '8 ghz', '484 ghz']</t>
  </si>
  <si>
    <t>Miniature antenna | Wideband antenna | Wireless communications</t>
  </si>
  <si>
    <t>A compact, lightweight, low-cost, miniature dual-band printed antenna for 2.4-GHz (2.4-2.484 GHz) and 5.2-GHz (4.9-5.8 GHz) WLAN applications is presented. This antenna is dedicated to be integrated on a PCMCIA card. To optimize its behavior, this antenna combines several techniques, namely, the use of parasitic and shorted parasitic patches. The electromagnetic software simulator Agilent Momentum is used to optimize the structure and good agreement between the theoretical and measured results is obtained. ¬© 2006 Wiley Periodicals, Inc.</t>
  </si>
  <si>
    <t>590-593</t>
  </si>
  <si>
    <t>60110755;60110755</t>
  </si>
  <si>
    <t>16024993400;6701836992</t>
  </si>
  <si>
    <t>Multari, M.;Staraj, R.</t>
  </si>
  <si>
    <t>Sophia Antipolis</t>
  </si>
  <si>
    <t>Laboratoire D'√©lectronique, Antennes et T√©l√©communications</t>
  </si>
  <si>
    <t>Multari M.</t>
  </si>
  <si>
    <t>Wideband miniature antenna for IEEE 802.11 a and 11b WLAN standards</t>
  </si>
  <si>
    <t>10.1002/mop.21416</t>
  </si>
  <si>
    <t>2-s2.0-33644760195</t>
  </si>
  <si>
    <t>['truncated square', 'spiral antenna', 'sized ground', 'radiation patterns', 'proposed antenna', 'pass band', 'impedance bandwidth', 'ghz band', 'broad across', '3 dbi', '2 ghz', '2 ).']</t>
  </si>
  <si>
    <t>5-GHz band | Broadband impedance bandwidth | Corner-truncated square-spiral microstrip antenna</t>
  </si>
  <si>
    <t>In this paper, the characteristics of the square-spiral antenna for broadband impedance bandwidth are investigated in the 5-GHz band. The design is based on the 1.25-turn square spiral antenna in a finite-sized ground with coaxial SMA feeding. Likewise, the corner of the proposed antenna is truncated so as to ensure smooth current flow. As a result, sufficient impedance bandwidth is obtained (VSWR &lt; 2). The corner-truncated square-spiral microstrip patch antenna is able to achieve an impedance bandwidth of about 1.2 GHz or 20.9%, given a VSWR of less than 2. The radiation patterns are broad across the pass band, with gain measuring 2.8-7.3 dBi. ¬© 2006 Wiley Periodicals, Inc.</t>
  </si>
  <si>
    <t>529-532</t>
  </si>
  <si>
    <t>60028876;60204343;60028876</t>
  </si>
  <si>
    <t>12766192700;55492110200;55427670400</t>
  </si>
  <si>
    <t>Jeong, Gye Taek;Kim, Woo Soo;Kwak, Kyung Sup</t>
  </si>
  <si>
    <t>Seoul;Incheon</t>
  </si>
  <si>
    <t>Korea Institute for Advancement of Technology;Inha University</t>
  </si>
  <si>
    <t>60204343;60028876</t>
  </si>
  <si>
    <t>Jeong G.T.</t>
  </si>
  <si>
    <t>Design of a corner-truncated square-spiral microstrip patch antenna in the 5-GHz band</t>
  </si>
  <si>
    <t>10.1002/mop.21399</t>
  </si>
  <si>
    <t>2-s2.0-33644760198</t>
  </si>
  <si>
    <t>['waveguide slot', 'transmitted signal', 'radiation field', 'radar antenna', 'difference time', 'band 54', 'array affir', 'antenna far', 'affir ).']</t>
  </si>
  <si>
    <t>Antenna far field | Finite-difference time-domain | Im-pulse response | Slot waveguide array</t>
  </si>
  <si>
    <t>The waveform in the radiation field of a radar antenna can be obtained by using the convolution of the transmitted signal and the antenna far-field impulse response (AFFIR). In this paper, the finite-difference time-domain (FDTD) method is applied to calculate the AFFIR of an X-band 54-element waveguide slot array at different radiation angles using the excitation of a wideband Gaussian pulse. To demonstrate the usage of the far-field impulse response, the waveforms in the radiation field of a narrowband Gaussian pulse are calculated at three different radiation angles by the convolution of the pulse and the waveguide slot-array AFFIR. ¬© 2006 Wiley Periodicals, Inc.</t>
  </si>
  <si>
    <t>424-430</t>
  </si>
  <si>
    <t>60017597;60017597</t>
  </si>
  <si>
    <t>57199392965;57193979244</t>
  </si>
  <si>
    <t>Wu, Chen;Lee, Jim</t>
  </si>
  <si>
    <t>Defence Research and Development Canada</t>
  </si>
  <si>
    <t>Wu C.</t>
  </si>
  <si>
    <t>Calculation of antenna array far field impulse response using the finite-difference time-domain method</t>
  </si>
  <si>
    <t>10.1002/mop.21370</t>
  </si>
  <si>
    <t>2-s2.0-33644761689</t>
  </si>
  <si>
    <t>['‚ àº100', 'spiral antenna', 'silicon hyperhemisphere', 'quite beneficial', 'paper describes', 'much higher', 'modified formula', 'independent pattern', 'gaas substrate', 'complementary square', 'broadside high', '200 ghz', '1 thz']</t>
  </si>
  <si>
    <t>Geometric optics | Lens | Method of moments | Photomixing | Physical optics | Self complementary THz | Square spiral antenna</t>
  </si>
  <si>
    <t>This paper describes a compact, self-complementary square-spiral antenna on a GaAs substrate with a broadside high-directivity (‚àº29 dB) frequency-independent pattern when coupled through a silicon hyperhemisphere. The driving-point resistance undulates between ‚àº100 and 300(1 from 200 GHz to 1 THz-much higher than the 72Œ© value from Booker's modified formula, but quite beneficial for coupling to high-impedance broadband devices. ¬© 2006 Wiley Periodicals, Inc.</t>
  </si>
  <si>
    <t>524-529</t>
  </si>
  <si>
    <t>60029241;60029241;101388545;60029241</t>
  </si>
  <si>
    <t>57223745182;35847639900;12767614900;12767101100</t>
  </si>
  <si>
    <t>Brown, E. R.;Lee, A. W.M.;Navi, B. S.;Bjamason, J. E.</t>
  </si>
  <si>
    <t>Santa Barbara;Los Angeles</t>
  </si>
  <si>
    <t>University of California, Santa Barbara;The Archer School for Girls</t>
  </si>
  <si>
    <t>60029241;101388545</t>
  </si>
  <si>
    <t>Brown E.R.</t>
  </si>
  <si>
    <t>Characterization of a planar self-complementary square-spiral antenna in the THz region</t>
  </si>
  <si>
    <t>10.1002/mop.21398</t>
  </si>
  <si>
    <t>2-s2.0-33644761694</t>
  </si>
  <si>
    <t>['¬© 2006', 'strongly correlated', 'space interferometers', 'scenario predicts', 'ringdown events', 'rights reserved', 'results imply', 'protogalaxy formation', 'powerful probe', 'noise ratio', 'lisa ).', 'individual sources', 'high redshift', 'galaxy formation', 'effectively rule', 'day population', 'cosmological paradigm', 'concomitant spectrum']</t>
  </si>
  <si>
    <t>Black hole physics | Cosmology: theory | Dark matter | Galaxies: halos gravitational waves | Quasars: general</t>
  </si>
  <si>
    <t>We study the gravitational wave background produced from the formation and assembly of supermassive black holes within the cosmological paradigm of hierarchical structure formation. In particular, we focus on a supermassive black hole formation scenario in which the present-day population of supermassive black holes is built from highmass seed black holes, and we compute the concomitant spectrum of gravitational radiation produced by mergers of the seed black holes. We find that this scenario predicts a large gravitational wave background that should be resolved into individual sources with space interferometers, such as the proposed Laser Interferometric Space Antenna (LISA). The number of inspiral, merger, and ringdown events above a signal-to-noise ratio of 5 that results from massive black hole seeds is on the order of 103. This prediction is robust and insensitive to several of the details of the model. We conclude that an interferometer such as LISA will be able to effectively rule out or confirm a class of models in which supermassive black holes grow from high-mass seed black holes and may be able to place strong limits on the role of mergers as a channel for supermassive black hole growth. Supermassive black hole seeds likely form in the earliest protogalactic structures at high redshift, and the masses of supermassive black holes are known to be strongly correlated with the potentials of the spheroids in which they reside. Therefore, these results imply that space interferometers can be used as a powerful probe of the physics of galaxy formation and protogalaxy formation at very high redshift. ¬© 2006. The American Astronomical Society. All rights reserved.</t>
  </si>
  <si>
    <t>60025858-60006164;60117873</t>
  </si>
  <si>
    <t>8762895400;16481695700</t>
  </si>
  <si>
    <t>Koushiappas, Savvas M.;Zentner, Andrew R.</t>
  </si>
  <si>
    <t>United States;Switzerland;United States</t>
  </si>
  <si>
    <t>Chicago;Zurich ZH,;Los Alamos</t>
  </si>
  <si>
    <t>The Kavli Institute for Cosmological Physics;ETH Zurich;Los Alamos National Laboratory</t>
  </si>
  <si>
    <t>60117873;60025858;60006164</t>
  </si>
  <si>
    <t>Koushiappas S.M.</t>
  </si>
  <si>
    <t>Testing models of supermassive black hole seed formation through gravity waves</t>
  </si>
  <si>
    <t>10.1086/499325</t>
  </si>
  <si>
    <t>2-s2.0-33644762352</t>
  </si>
  <si>
    <t>['vew supplies', 'surface communications', 'radial direction', 'operating frequency', 'lobed patch', 'largest dimension', 'highly directive', 'higher directivity', 'grounding wall', 'ground plane', 'experimental results', 'enclosure wall', 'compact antenna', 'cmma attractive', 'based surface', 'antenna resonates', 'also reduces', '3d structure', '23 ghz', '130 mhz', '05 ghz', '0 dbi']</t>
  </si>
  <si>
    <t>Broadband antennas | Compact | Planetary surface-to-surface communications | Tri-lobed patch</t>
  </si>
  <si>
    <t>The compact microstrip monopole antenna (CMMA) is a novel antenna design that combines a microstrip patch antenna with a 3D structure to attain a highly directive, broadband, compact antenna. A tri-lobed patch (TLP) is designed to minimize the patch's area while reducing the antenna's operating frequency. A grounding wall (GW) connects the patch to the ground plane and a vertical-enclosure wall (VEW) extends up, away from portions of the patch's perimeter. This VEW supplies the antenna with a higher directivity in the radial direction and also reduces the operating frequency. The CMMA was designed to operate at 2.23 GHz, but experimental results have shown this antenna resonates at 2.05 GHz which is on the order of approximately Œª 0/11.6 with respect to the antenna's largest dimension, with a directivity and bandwidth of 6.0 dBi and 130 MHz (6.3%), respectively. This miniature, radially emitting antenna makes the CMMA attractive for planetary-based surface-to-surface communications. ¬© 2006 Wiley Periodicals, Inc.</t>
  </si>
  <si>
    <t>521-524</t>
  </si>
  <si>
    <t>60026717;60026717;60026717</t>
  </si>
  <si>
    <t>22984119500;7006606550;7103318101</t>
  </si>
  <si>
    <t>Barr, Philip;Zaman, Afroz;Miranda, F√©lix</t>
  </si>
  <si>
    <t>Cleveland</t>
  </si>
  <si>
    <t>NASA Glenn Research Center</t>
  </si>
  <si>
    <t>Barr P.</t>
  </si>
  <si>
    <t>A compact, broadband antenna for planetary surface-to-surface wireless communications</t>
  </si>
  <si>
    <t>10.1002/mop.21397</t>
  </si>
  <si>
    <t>2-s2.0-33644765664</t>
  </si>
  <si>
    <t>['wlan operation', 'wireless device', 'thus leaving', 'proposed design', 'ghz band', 'experimental results', 'directly occupy', 'circuit board', 'board space', 'associated components', '2484 mhz']</t>
  </si>
  <si>
    <t>Antennas | Patch antennas | WLAN antennas</t>
  </si>
  <si>
    <t>A novel compact shorted patch antenna suitable to be mounted above the system ground plane of a wireless communication device is presented. With the proposed design, the antenna does not directly occupy the system ground plane, thus leaving the board space of the system ground plane or circuit board almost intact for employing the antenna. In this case, the associated components of the wireless device can still be placed on the system ground plane or circuit board under the antenna, with the performances of the antenna almost unaffected. An example of the proposed design applied to a wireless device for WLAN operation in the 2.4-GHz band (2400-2484 MHz) is demonstrated. The experimental results are presented and discussed. ¬© 2006 Wiley Periodicals, Inc.</t>
  </si>
  <si>
    <t>474-476</t>
  </si>
  <si>
    <t>60011357;60011357;100460027;100460027</t>
  </si>
  <si>
    <t>35460663000;35072538100;56164866600;12767559400</t>
  </si>
  <si>
    <t>Wong, Kin Lu;Chang, Chih Hua;Chen, Brian;Yang, Sam</t>
  </si>
  <si>
    <t>Kaohsiung;Taipei</t>
  </si>
  <si>
    <t>National Sun Yat-Sen University;Compal Communications, Inc.</t>
  </si>
  <si>
    <t>60011357;100460027</t>
  </si>
  <si>
    <t>Compact shorted patch antenna mounted above the system ground plane of a wireless device for WLAN operation</t>
  </si>
  <si>
    <t>10.1002/mop.21382</t>
  </si>
  <si>
    <t>2-s2.0-33644765669</t>
  </si>
  <si>
    <t>['successful detection', 'simple phantoms', 'probe antenna', 'possible use', 'planar surface', 'medical applications', 'experimental study']</t>
  </si>
  <si>
    <t>Cancer detection | Experimental verification | Microwave imaging | Near field</t>
  </si>
  <si>
    <t>An experimental study of a planar microwave imaging system with step-frequency synthesized pulse for possible use in medical applications is described. Simple phantoms, consisting of a cylindrical plastic container with air or oil imitating fatty tissues and small highly reflective objects emulating tumors, are scanned with a probe antenna over a planar surface in the X-band. Different calibration schemes are considered for successful detection of these objects. ¬© 2006 Wiley Periodicals, Inc.</t>
  </si>
  <si>
    <t>511-516</t>
  </si>
  <si>
    <t>60031004;60031004;60031004</t>
  </si>
  <si>
    <t>35570164700;55665133300;7005802852</t>
  </si>
  <si>
    <t>Bialkowski, Marek E.;Khor, Wee Chang;Crozier, Stuart</t>
  </si>
  <si>
    <t>A planar microwave imaging system with step-frequency synthesized pulse using different calibration methods</t>
  </si>
  <si>
    <t>10.1002/mop.21395</t>
  </si>
  <si>
    <t>2-s2.0-33644767871</t>
  </si>
  <si>
    <t>['wideband operation', 'simple square', 'proposed antenna', 'also presented', '9 ghz', '6 ghz', '10 ghz']</t>
  </si>
  <si>
    <t>Slot antenna | Ultra-wideband antenna</t>
  </si>
  <si>
    <t>A simple square-slot antenna capable of providing a very wide impedance bandwidth of larger than 9 GHz is presented. The ultra-wideband operation for the proposed antenna is realized by using a novel feeding mechanism of loading an offset rectangular stub at the end of the microstrip feed line. With the proper offset distance of rectangular stub chosen, the proposed antenna can operate in the 2.78-12.02-GHz frequency range and covers the UWB operating bandwidth of 3.1-10.6 GHz. The antenna radiation patterns at 3, 5.3, 7.9, and 10 GHz are also presented. ¬© 2006 Wiley Periodicals, Inc.</t>
  </si>
  <si>
    <t>500-502</t>
  </si>
  <si>
    <t>60033110;60019330;60033110</t>
  </si>
  <si>
    <t>35755202500;7501883805;12766884300</t>
  </si>
  <si>
    <t>Chen, Horng Dean;Chen, Jin Sen;Li, Jui Ni</t>
  </si>
  <si>
    <t>National Kaohsiung Normal University;Cheng Shiu University Taiwan</t>
  </si>
  <si>
    <t>60033110;60019330</t>
  </si>
  <si>
    <t>Chen H.</t>
  </si>
  <si>
    <t>Ultra-wideband square-slot antenna</t>
  </si>
  <si>
    <t>10.1002/mop.21391</t>
  </si>
  <si>
    <t>2-s2.0-33644768965</t>
  </si>
  <si>
    <t>['space green', 'sources may', 'source region', 'radial distance', 'multipole expansion', 'group diameter', 'field analysis', 'computed outside', 'antenna near']</t>
  </si>
  <si>
    <t>Asymptotic series | Fast multipole method | Hankel function | Large argument</t>
  </si>
  <si>
    <t>The multipole expansion for the free-space Green's function is transformed into an inverse power series of the radial distance to the observer. The fields of a group of sources may be computed outside the source region very accurately by using only the first three terms in the series. Formulas are given for estimating the error as a function of the group diameter and radial distance. The new series may be applied to fast integral equation methods and antenna near-field analysis. ¬© 2006 Wiley Periodicals, Inc.</t>
  </si>
  <si>
    <t>467-471</t>
  </si>
  <si>
    <t>60003500;60003500</t>
  </si>
  <si>
    <t>12766393000;7004255361</t>
  </si>
  <si>
    <t>Leifer, Stephen;Burkholder, Robert J.</t>
  </si>
  <si>
    <t>Leifer S.</t>
  </si>
  <si>
    <t>An inverse power series for the free-space Green's function</t>
  </si>
  <si>
    <t>10.1002/mop.21380</t>
  </si>
  <si>
    <t>2-s2.0-33644770035</t>
  </si>
  <si>
    <t>['proposed antenna', 'probe inductance', 'measured results', 'coaxial probe', 'broadband operation', 'beam characteristics', 'air substrate', '62 ghz']</t>
  </si>
  <si>
    <t>Bandwidth | Feeding | Microstrip antenna | Wide beam</t>
  </si>
  <si>
    <t>A large-bandwidth patch antenna with a ridge-shaped ground plate is introduced. The patch with an air substrate is excited by a coaxial probe which is stretched from the top of a ridge-shaped ground plate; thus, the probe inductance is reduced and broadband operation is obtained. Its measured impedance bandwidth of VSWR ‚â§2 reaches about 90%, covering 1.75-4.62 GHz. Moreover, the proposed antenna has wide-beam characteristics. The design and the simulated and measured results of the proposed antenna are presented and discussed. ¬© 2006 Wiley Periodicals, Inc.</t>
  </si>
  <si>
    <t>487-488</t>
  </si>
  <si>
    <t>57196379708;7202152603;57205085658</t>
  </si>
  <si>
    <t>Zhang, Jun Wen;Zhong, Shun Shi;Wu, Qiang</t>
  </si>
  <si>
    <t>Zhang J.</t>
  </si>
  <si>
    <t>Large-bandwidth patch antenna with RIDGE-shaped ground plate</t>
  </si>
  <si>
    <t>10.1002/mop.21386</t>
  </si>
  <si>
    <t>2-s2.0-33644770988</t>
  </si>
  <si>
    <t>['slot antenna', 'ratio bandwidth', 'novel design', 'meandered slots', 'loss bandwidth', 'higher frequencies', 'frequency shifting', 'farther enhanced', 'experimentally verified', 'electromagnetic bandgap', 'distributed ebgs', 'db return', 'db axial', 'bluetooth transceiver', 'bluetooth application', 'antenna performance', '5 %.', '48 ghz', '4 db', '2 %.', '100 mhz']</t>
  </si>
  <si>
    <t>Bluetooth | EGB | Slot antennas</t>
  </si>
  <si>
    <t>A novel design of a slot antenna has been proposed with meandered slots for Bluetooth application. The antenna is designed for higher frequencies in order to reduce its size and, by using meandered slots, frequency shifting is achieved. Using four meandered slots, the frequency is reduced to the desired application range, that is, 2.4-2.48 GHz. It is experimentally verified that the size of the antenna is reduced by 31.5%. The 10-dB return-loss bandwidth is 100 MHz or 4.16% and the gain of the antenna is 4 dB. The 3-dB axial-ratio bandwidth is 3.2%. The antenna performance is farther enhanced by introducing an electromagnetic bandgap (EBG) structure. Kaiser-distributed EBGs have a higher return loss as compared to uniformly distributed EBGs. The antenna is tested on a Bluetooth transceiver and the range is increased to 22 m using the ROK1001008 Bluetooth module chip. ¬© 2006 Wiley Periodicals, Inc.</t>
  </si>
  <si>
    <t>482-487</t>
  </si>
  <si>
    <t>60005510;60019702</t>
  </si>
  <si>
    <t>55320583500;56250080900</t>
  </si>
  <si>
    <t>Karim, Muhammad Faeyz;Ghafouri-Shiraz, H.</t>
  </si>
  <si>
    <t>United Kingdom;Singapore</t>
  </si>
  <si>
    <t>Birmingham;Singapore City</t>
  </si>
  <si>
    <t>University of Birmingham;Nanyang Technological University</t>
  </si>
  <si>
    <t>60019702;60005510</t>
  </si>
  <si>
    <t>Karim M.</t>
  </si>
  <si>
    <t>EBG-assisted slot antenna for bluetooth applications</t>
  </si>
  <si>
    <t>10.1002/mop.21385</t>
  </si>
  <si>
    <t>2-s2.0-33644773340</t>
  </si>
  <si>
    <t>['suitable use', 'shaped antenna', 'rfid tags', 'rectangular patch', 'properties make', 'layer substrate', 'impedance bandwidth', 'antenna suitable', 'antenna size', '8 mm', '640 mhz', '4 dbi', '13 mm']</t>
  </si>
  <si>
    <t>CPW-fed | F-shaped | Monopole antenna | RFID</t>
  </si>
  <si>
    <t>A novel coplanar waveguide (CPW)-fed F-shaped planar monopole antenna obtained by embedding folded slots in a rectangular patch on a single-layer substrate is proposed. To expand the impedance bandwidth and miniaturize the antenna size for suitable use in 5.8-GHz radio frequency identification (RFID) systems, a branch of the F-shaped antenna is shorted. The designed antenna including ground plane is only 16.8 mm in height and 13 mm in width and can operate in the 5.8-GHz frequency band with measured impedance bandwidth and average antenna gain of 640 MHz and 4 dBi, respectively, as well as broadside radiation patterns. These properties make this antenna suitable for RFID tags. ¬© 2006 Wiley Periodicals, Inc.</t>
  </si>
  <si>
    <t>573-575</t>
  </si>
  <si>
    <t>60024155;60024155</t>
  </si>
  <si>
    <t>36071638600;55571009900</t>
  </si>
  <si>
    <t>Liu, Wen Chung;Wu, Chao Ming</t>
  </si>
  <si>
    <t>Yunlin</t>
  </si>
  <si>
    <t>National Formosa University Taiwan</t>
  </si>
  <si>
    <t>CPW-fed shorted F-shaped monopole antenna for 5.8-GHz RFID application</t>
  </si>
  <si>
    <t>10.1002/mop.21410</t>
  </si>
  <si>
    <t>2-s2.0-33644774336</t>
  </si>
  <si>
    <t>['larger bandwidth']</t>
  </si>
  <si>
    <t>Circular microstrip antenna | Pair of horizontal slots | Semi-circular microstrip antenna | U-slot | V-slot</t>
  </si>
  <si>
    <t>Various suspended broadband and compact circular microstrip antennas using variations of U-slot, V-slot, and a pair of rectangular slots cut either on the periphery or inside the patch are proposed. These antennas have larger bandwidth with a broadside radiation pattern. ¬© 2006 Wiley Periodicals, Inc.</t>
  </si>
  <si>
    <t>435-439</t>
  </si>
  <si>
    <t>Various slot loaded broadband and compact circular microstrip antennas</t>
  </si>
  <si>
    <t>10.1002/mop.21373</t>
  </si>
  <si>
    <t>2-s2.0-33644778512</t>
  </si>
  <si>
    <t>['shorting post', 'shorted half', 'second higher', 'rectangular stub', 'radiating element', 'proposed antenna', 'order mode', 'multiband operation', 'input impedance', 'ie3d simulator', 'frequency band', 'feeding post', 'experimental results', 'experimental pcb', 'dielectric supporter', 'design process', 'band operation', 'antenna efficiently', '1990 mhz', '1 dbi']</t>
  </si>
  <si>
    <t>Internal antenna | Loop antenna | Multi-band operation | PIFA</t>
  </si>
  <si>
    <t>A folded and bent internal loop antenna (FABILA) suitable for multiband operation is presented. The proposed antenna consists of a radiating element of the folded and bent loop structure with a rectangular stub, feeding post, shorting post, and dielectric supporter on the experimental PCB. A shorted half-wavelength loop element resonates at the lower-frequency band, and higher-band operation is achieved by two adjacent higher modes. Especially at the second higher-order mode, the rectangular stub compensates the strong imaginary part of the input impedance of the antenna efficiently, so that the antenna can provide enough bandwidth to cover the GSM (880-960 MHz), DCS (1710-1850 MHz), and PCS (1850-1990 MHz) bands. An IE3D simulator is employed to analyze the proposed antenna in the design process and to compare it with the experimental results. The measured peak gains of the proposed antenna are -0.2, 1.5, and 1.1 dBi for GSM, DCS, and PCS, respectively. ¬© 2006 Wiley Periodicals, Inc.</t>
  </si>
  <si>
    <t>463-467</t>
  </si>
  <si>
    <t>60013866;60013866;60013866;60029472;60013866</t>
  </si>
  <si>
    <t>15051331600;8667707500;55706796400;35561475200;56124682600</t>
  </si>
  <si>
    <t>Yu, Byung Kil;Jung, Byungwoon;Lee, Ho Jun;Harackiewicz, Frances J.;Lee, Byungje</t>
  </si>
  <si>
    <t>Carbondale;Seoul</t>
  </si>
  <si>
    <t>Southern Illinois University Carbondale;Kwangwoon University</t>
  </si>
  <si>
    <t>60029472;60013866</t>
  </si>
  <si>
    <t>Yu B.K.</t>
  </si>
  <si>
    <t>A folded and bent internal loop antenna for GSM/DCS/PCS operation of mobile handset applications</t>
  </si>
  <si>
    <t>10.1002/mop.21379</t>
  </si>
  <si>
    <t>2-s2.0-33644780647</t>
  </si>
  <si>
    <t>['via optimization', 'impedance bandwidth', 'ieee 802', 'dualband variant', '08 ghz']</t>
  </si>
  <si>
    <t>Multifrequency antennas | Parasitic antennas | Printed dipole | Wideband antennas</t>
  </si>
  <si>
    <t>In this paper, a wideband dipole antenna with more than an octave of impedance bandwidth is presented. Enhancement is achieved by using an additional coplanar parasitic element and via optimization of the tapered feeding network. The prototype antenna demonstrates 87% impedance bandwidth (VSWR &lt; 2), operating between 2.01 and 5.08 GHz. A sensitivity analysis reveals the possibility for a dualband variant, covering both the 2.4- and 5.2-GHz WLAN operating bands, for use in IEEE 802.11a/b/g compliant systems. ¬© 2006 Wiley Periodicals, Inc.</t>
  </si>
  <si>
    <t>444-449</t>
  </si>
  <si>
    <t>60015331;60015331</t>
  </si>
  <si>
    <t>8647010800;6602801919</t>
  </si>
  <si>
    <t>Vasiliadis, Theodore G.;Sergiadis, George D.</t>
  </si>
  <si>
    <t>Vasiliadis T.</t>
  </si>
  <si>
    <t>Wideband printed dipole antenna parasitically enhanced with over-an-octave bandwidth. Dual-band variant for wlan applications</t>
  </si>
  <si>
    <t>10.1002/mop.21375</t>
  </si>
  <si>
    <t>2-s2.0-33644780648</t>
  </si>
  <si>
    <t>['results show', 'radiation characteristics', 'phase quadrature', 'investigated experimentally', 'elevation plane', 'circular polarization', 'beam width', '66 ¬∞.', '3 db']</t>
  </si>
  <si>
    <t>Antennas | Circular polarization | Coaxial feed | Hexagonal dielectric resonator</t>
  </si>
  <si>
    <t>A coaxial-fed hexagonal dielectric resonator antenna (HDRA) producing circular polarization is investigated experimentally. Circular polarization is achieved by exciting the orthogonal HE,11Œ¥ modes of the HDRA in phase quadrature. The return-loss, impedance, and radiation characteristics are studied. The results show that the antenna produces circular polarization in the elevation plane with an axial ratio less than 3 dB over a bandwidth of 14.84% and a beam width of 66¬∞. ¬© 2006 Wiley Periodicals, Inc.</t>
  </si>
  <si>
    <t>581-582</t>
  </si>
  <si>
    <t>8837028700;8837028600;9278869500;7006666505</t>
  </si>
  <si>
    <t>Hamsakutty, V.;Praveen Kumar, A. V.;Yohannan, Jaimon;Mathew, K. T.</t>
  </si>
  <si>
    <t>Hamsakutty V.</t>
  </si>
  <si>
    <t>Coaxial fed hexagonal dielectric resonator antenna for circular polarization</t>
  </si>
  <si>
    <t>10.1002/mop.21413</t>
  </si>
  <si>
    <t>2-s2.0-33644781471</t>
  </si>
  <si>
    <t>['verified experimentally', 'rmsa array', 'resonant frequencies', 'reduced side', 'optimized using', 'lobe levels', 'loaded dual', 'interelement spacing']</t>
  </si>
  <si>
    <t>Dual-band RMSA array | Linear array | Nonuniform array | RMSA | Side-lobe reduction | Stub-loaded dual-band RMSA</t>
  </si>
  <si>
    <t>A linear symmetric stub-loaded dual-band rectangular microstrip antenna array (RMSA array) with nonuniform interelement spacing has been proposed for reduced side-lobe levels at both resonant frequencies. The interelement spacing has been optimized using a gradient search algorithm. It is observed that the side-lobe level reduces as a function of the number of elements. The predicted radiation patterns have been verified experimentally. ¬© 2006 Wiley Periodicals, Inc.</t>
  </si>
  <si>
    <t>615-617</t>
  </si>
  <si>
    <t>7102003703;8263740400</t>
  </si>
  <si>
    <t>Daniel, Asha E.;Shevgoankar, R. K.</t>
  </si>
  <si>
    <t>Daniel A.</t>
  </si>
  <si>
    <t>Nonuniform dual band array with optimum side-lobe levels</t>
  </si>
  <si>
    <t>10.1002/mop.21424</t>
  </si>
  <si>
    <t>2-s2.0-33644782526</t>
  </si>
  <si>
    <t>['two pifas', 'radiation characteristics', 'planar inverted', 'measurement results', 'human skin', 'f antenna', 'difference time']</t>
  </si>
  <si>
    <t>Active implantable medical device | Meandered antenna | Planar inverted-F antenna | Spiral antenna</t>
  </si>
  <si>
    <t>Based on a planar inverted-F antenna (PIFA) configuration, two different shaped (meandered and spiral) antennas are designed using finite-difference time-domain (FDTD) simulations and measurement results. The antennas are installed on an implantable medical device in a biological-tissue simulating model. The impedance-matching and radiation characteristics of two PIFAs are compared in order to observe which shape is more appropriate for wireless communication links of implantable medical devices. Additionally, the effects of the human skin 's thickness on the antennas are studied in order to consider medical devices which are implanted in various subcutaneous tissues. ¬© 2006 Wiley Periodicals, Inc.</t>
  </si>
  <si>
    <t>567-572</t>
  </si>
  <si>
    <t>60027550;60027550</t>
  </si>
  <si>
    <t>55720388800;7102110120</t>
  </si>
  <si>
    <t>Kim, Jaehoon;Rahmat-Samii, Yahya</t>
  </si>
  <si>
    <t>Los Angeles</t>
  </si>
  <si>
    <t>University of California, Los Angeles</t>
  </si>
  <si>
    <t>Planar inverted-F antennas on implantable medical devices: Meandered type versus spiral type</t>
  </si>
  <si>
    <t>10.1002/mop.21409</t>
  </si>
  <si>
    <t>2-s2.0-33644786794</t>
  </si>
  <si>
    <t>['shaped slots', 'producing band', 'notched characteristic', 'multiple u', 'multiband antenna', 'four u']</t>
  </si>
  <si>
    <t>Band-notched antenna | Crossed planar monopole antenna | Wideband antenna</t>
  </si>
  <si>
    <t>A novel wideband crossed planar monopole antenna having the band-notched characteristic is presented. The proposed antenna consist of a wideband crossed planar monopole and multiple U-shaped slots, producing band-notched characteristic. In order to generate the band-notched characteristic on a crossed planar monopole, we propose that two or four U-shaped slots be required. This technique is suitable for creating an ultra-wideband (UWB) antenna with a narrow frequency notch or a multiband antenna. ¬© 2006 Wiley Periodicals, Inc.</t>
  </si>
  <si>
    <t>543-545</t>
  </si>
  <si>
    <t>8873061600;55608723200;55608574700</t>
  </si>
  <si>
    <t>Lee, Wang Sang;Kim, Dong Zo;Yu, Jong Won</t>
  </si>
  <si>
    <t>Wideband crossed planar monopole antenna with the band-notched characteristic</t>
  </si>
  <si>
    <t>10.1002/mop.21403</t>
  </si>
  <si>
    <t>2-s2.0-33644786797</t>
  </si>
  <si>
    <t>['wireless registration', 'video recorder', 'two microelectrodes', 'tungsten microelectrodes', 'transferred via', 'total weight', 'three transmitters', 'three receivers', 'term storage', 'telemetric system', 'system consists', 'specific neurons', 'several hours', 'separate transmitters', 'rights reserved', 'protection cap', 'personal computer', 'movement artefacts', 'made microdrives', 'insulated platinum', 'freely moving', 'digital interface', 'data analysis', 'continuous recording', 'ceramic element', 'central laboratory', 'carrier platform', 'animal cage', '8 h', '32 g', '10 mm']</t>
  </si>
  <si>
    <t>Head-mounted transmitter | Intracerebral electrodes | Microdrive | Single-unit recording | Skull vibration sensor | Squirrel monkey | Telemetry | Vocal communication</t>
  </si>
  <si>
    <t>A telemetric system is described which allows the wireless registration of extracellular neuronal activity and vocalization-associated skull vibrations in freely moving, socially living squirrel monkeys (Saimiri sciureus). The system consists of a carrier platform with numerous guiding tubes implanted on the skull. Custom-made microdrives are mounted on the platform, allowing the exploration of two electrode tracks at the same time. Commercially available quartz-insulated platinum-tungsten microelectrodes are used. The electrodes can be moved over a distance of 8-10 mm by turning a screw on the microdrive. Vocalization-associated skull vibrations are recorded with a piezo-ceramic element. Skull vibration signal and the signals from the two microelectrodes are fed into separate transmitters having different carrier frequencies. The signals are picked up by an antenna in the animal cage and are sent to three receivers in the central laboratory. Here, the signals are transferred via an analog/digital interface to a personal computer for data analysis and to a video recorder for long-term storage. The total weight of the head mount including carrier platform, microdrive, electrodes, skull vibration sensor, three transmitters, and protection cap is 32 g. The transmitters are powered with two rechargeable lithium batteries, allowing about 8 h of continuous recording. Reliable signal transmission is obtained over a distance of about 2 m. Recording stability allows to follow the activity of specific neurons up to several hours, with no movement artefacts during locomotion. ¬© 2006 Elsevier Inc. All rights reserved.</t>
  </si>
  <si>
    <t>195-201</t>
  </si>
  <si>
    <t>Methods</t>
  </si>
  <si>
    <t>60008610;60008610</t>
  </si>
  <si>
    <t>56265001900;7005999396</t>
  </si>
  <si>
    <t>J√ºrgens, Uwe;Hage, Steffen R.</t>
  </si>
  <si>
    <t>Gottingen</t>
  </si>
  <si>
    <t>Deutsches Primatenzentrum</t>
  </si>
  <si>
    <t>J√ºrgens U.</t>
  </si>
  <si>
    <t>Telemetric recording of neuronal activity</t>
  </si>
  <si>
    <t>S1046202305002380</t>
  </si>
  <si>
    <t>10.1016/j.ymeth.2005.08.005</t>
  </si>
  <si>
    <t>2-s2.0-33644823115</t>
  </si>
  <si>
    <t>['radiation properties', 'investigated numerically', 'covering 0', 'correspondence presents', '1 ghz']</t>
  </si>
  <si>
    <t>Dual sleeve | Impedance bandwidth | Monopole antenna | Planar element | Toploaded antenna | Wideband</t>
  </si>
  <si>
    <t>This correspondence presents a top loaded dual sleeve antenna with a substantially small ground plane for broad band applications. The impedance and radiation properties of the monopole were investigated numerically and experimentally. The antenna features excellent radiation characteristics within a broad impedance bandwidth of 4.2:1, covering 0.5-2.1 GHz. ¬© 2006 IEEE.</t>
  </si>
  <si>
    <t>1034-1037</t>
  </si>
  <si>
    <t>60070264;60070264;60070264</t>
  </si>
  <si>
    <t>56239688900;56584317400;13005888100</t>
  </si>
  <si>
    <t>Thomas, K. George;Lenin, N.;Sreenivasan, M.</t>
  </si>
  <si>
    <t>SAMEER-Centre for Electromagnetics India</t>
  </si>
  <si>
    <t>Thomas K.G.</t>
  </si>
  <si>
    <t>Wide-band dual sleeve antenna</t>
  </si>
  <si>
    <t>10.1109/TAP.2006.869942</t>
  </si>
  <si>
    <t>2-s2.0-33644880485</t>
  </si>
  <si>
    <t>['use either', 'surrounding soil', 'soil moisture', 'single layer', 'simultaneous sensing', 'sensing elements', 'sensing band', 'previously demonstrated', 'paper presents', 'maximum sensitivity', 'genetic algorithm', 'external receiver', 'communication band', 'buried antenna']</t>
  </si>
  <si>
    <t>Finite-difference time domain(FDTD) | Genetic algorithm | Microstrip antenna | Sensor</t>
  </si>
  <si>
    <t>Imbedded microstrip antennas have been previously demonstrated for use either as sensing elements or as components of a wireless communication system. This paper presents a method and dual use designs for simultaneous sensing of soil moisture and communication from the buried antenna to an external receiver. Using the genetic algorithm and the finite-difference time domain (FDTD) method, the sensing band is designed to have maximum sensitivity to the moisture of the surrounding soil, while the communication band is designed to have minimal detuning due to changes in soil moisture. Single layer and stacked microstrip antennas are shown. ¬© 2006 IEEE.</t>
  </si>
  <si>
    <t>797-800</t>
  </si>
  <si>
    <t>60025488-101038354;60025488;60029274;60025209</t>
  </si>
  <si>
    <t>8519271800;7003923643;7404387574;12778207400</t>
  </si>
  <si>
    <t>Soontornpipit, Pichitpong;Furse, Cynthia M.;Chung, You Chung;Lin, Bryan M.</t>
  </si>
  <si>
    <t>South Korea;United States;United States;United States</t>
  </si>
  <si>
    <t>Gyeongsan;Salt Lake City;Los Angeles;Carlsbad</t>
  </si>
  <si>
    <t>Daegu University;The University of Utah;Northrop Grumman corporation;Cushcraft Corporation</t>
  </si>
  <si>
    <t>60029274;60025488;60025209;101038354</t>
  </si>
  <si>
    <t>Soontornpipit P.</t>
  </si>
  <si>
    <t>Optimization of a buried microstrip antenna for simultaneous communication and sensing of soil moisture</t>
  </si>
  <si>
    <t>10.1109/TAP.2006.869904</t>
  </si>
  <si>
    <t>2-s2.0-33644881884</t>
  </si>
  <si>
    <t>['wide illumination', 'theoretical analysis', 'single antenna', 'reflection events', 'receiver gathers', 'receiver antenna', 'radiation pattern', 'phase shifts', 'noise ratio', 'main lobe', 'lateral coherence', 'given interface', 'geophysical prospecting', 'first perform', 'energy focusing', 'electromagnetic energy', 'array transmitters', 'antenna spacing', 'allow us', 'acquired common']</t>
  </si>
  <si>
    <t>Array of phase-shifted transmitters | Array section simulation | Directive radiation patterns | GPR improvements | Penetration depth | Signal-to-noise ratio</t>
  </si>
  <si>
    <t>The antennas commonly used in ground penetrating radar surveys have wide illumination, but limited spatial resolution. To overcome this limitation, we propose the use of phased-array transmitters, which allow us to direct the electromagnetic energy. We first perform a theoretical analysis to determine the influence of the number of antennas, the antenna spacing and the phase shifts between antennas. This analysis is useful to define the direction of the main lobe of the radiation pattern and its width. The simulations, which show the versatility of using phased arrays as compared to a single antenna, have been done to determine the best array parameters to image a given interface. On the basis of these simulations, we acquired common-receiver gathers with two single 100 MHz antennas to simulate a single survey involving 21 phase-shifted transmitter antennas and a single-receiver antenna. We have improved the signal-to-noise ratio, and the lateral coherence of the reflection events, and obtained a greater penetration depth as a consequence of the energy focusing. ¬© 2006 Nanjing Institute of Geophysical Prospecting.</t>
  </si>
  <si>
    <t>35-42</t>
  </si>
  <si>
    <t>Journal of Geophysics and Engineering</t>
  </si>
  <si>
    <t>60027769;60027769</t>
  </si>
  <si>
    <t>57213895226;7004268141</t>
  </si>
  <si>
    <t>Lutz, Pascale;Perroud, Herv√©</t>
  </si>
  <si>
    <t>Pau</t>
  </si>
  <si>
    <t>Universite de Pau et des Pays de L'Adour</t>
  </si>
  <si>
    <t>Lutz P.</t>
  </si>
  <si>
    <t>Phased-array transmitters for GPR surveys</t>
  </si>
  <si>
    <t>S1742213206033127</t>
  </si>
  <si>
    <t>10.1088/1742-2132/3/1/005</t>
  </si>
  <si>
    <t>2-s2.0-33644891615</t>
  </si>
  <si>
    <t>PolyU 5131/01E</t>
  </si>
  <si>
    <t>['step size', 'standards adi', 'significantly reduced', 'proposed method', 'numerical dispersion', 'investigated theoritically', 'fdtd method', 'error terms', 'difference time', 'difference operators', 'difference formula', 'alternative method']</t>
  </si>
  <si>
    <t>Altenating direction implicit finite-difference time-domain (ADI-FDTD) | High-order | Numerical dispersion</t>
  </si>
  <si>
    <t>The numerical dispersion of the alternating direction implicit finite-difference time-domain (ADI-FDTD) method can be improved by approximating the spatial derivatives using the four-point centered finite-difference formula. However, the improvement is not significant when the time step size increases. In this paper, we develop a low numerical dispersion 2-D (2,4) ADI-FDTD method, by which the finite-difference operators are determined by minimizing the error terms in the numerical dispersion relation. The numerical dispersion error shown to be significantly reduced for any time-step size. In addition, there is an alternative method that results in zero numerical dispersion errors at a specified propagation angle. The numerical dispersion relation of the proposed method is investigated theoritically and compared with standards ADI-FDTD method as well as with the conventional FDTD method. ¬© 2006 IEEE.</t>
  </si>
  <si>
    <t>1041-1044</t>
  </si>
  <si>
    <t>60008928;60008928</t>
  </si>
  <si>
    <t>7403181422;55650871700</t>
  </si>
  <si>
    <t>Sun, M. K.;Tam, W. Y.</t>
  </si>
  <si>
    <t>Hong Kong Polytechnic University</t>
  </si>
  <si>
    <t>Sun M.</t>
  </si>
  <si>
    <t>Low numerical dispersion two-dimensional (2,4) ADI-FDTD method</t>
  </si>
  <si>
    <t>10.1109/TAP.2006.869940</t>
  </si>
  <si>
    <t>2-s2.0-33644904864</t>
  </si>
  <si>
    <t>F49620-01-1-0228</t>
  </si>
  <si>
    <t>['wood anomalies', 'transient response', 'thin plate', 'thereby resulting', 'subwavelength holes', 'substantially larger', 'special choice', 'smaller pole', 'small positive', 'small pole', 'singularities associated', 'resulting tdtf', 'plates perforated', 'phenomena associated', 'periodic gratings', 'perforated plates', 'perforated periodically', 'optical filters', 'obtained expressions', 'narrowband fields', 'large ones', 'key characteristics', 'incident tpw', 'find use', 'fdtc pole', 'evaluated asymptotically', 'early time', 'delayed replica', 'decay slowly', 'damped exponentials', 'branch point', 'branch cut', 'bp separations', 'bp separation', 'bc contributions', 'band fields']</t>
  </si>
  <si>
    <t>Phenomena associated with the transmission of transient plane waves through plates perforated by subwavelength holes are studied. Specifically, the time domain transmitted field (TDTF) or transient response of a thin plate (sandwiched in between two dielectric slabs) that is perforated periodically by subwavelength holes and illuminated by a transient plane wave (TPW) is calculated by inverse Fourier transforming the product of the plate's frequency domain transmission coefficient (FDTC) and the TPWs Fourier transform. The incident TPW comprises smoothed and damped exponentials. The FDTC has pole and branch point (BP) singularities associated with resonant and Rayleigh-Wood anomalies. Special choice of branch cuts associated with the BPs allows choosing the poles on a single Riemann sheet. The TDTF is represented in terms of incident TPW and FDTC pole residues, and branch cut (BC) integrals. The latter are evaluated asymptotically for arbitrary small pole-branch point (BP) separations. The obtained expressions are simplified and interpreted for narrow- and wide-band incident fields, and key characteristics of the transient fields scattered from the above structure are identified. For narrowband fields, only the incident TPW pole contributions are significant and the resulting TDTF is an attenuated and delayed replica of the incident TPW. When the field frequency support is near a FDTC pole, significant positive delays are obtained. When the field frequency support is near a BP, small positive and noticeable negative delays are obtained for large and small pole-BP separation, respectively. For wide-band fields all contributions in the TDTF are significant. The incident TPW pole contributions are significant only for early time. The FDTC pole contributions are the counterparts of frequency domain leaky waves and only are significant for much later time. The BC contributions are the counterparts of frequency domain lateral wave and decay slowly, thereby resulting in a very long TDTF temporal tail. Their magnitudes are substantially larger for smaller pole-BP separations than for large ones. The investigated phenomena occur not only on hole-perforated plates but also on other types of periodic gratings. They can find use in constructing novel probes, antennas, and microwave and optical filters. ¬© 2006 IEEE.</t>
  </si>
  <si>
    <t>970-984</t>
  </si>
  <si>
    <t>60121655;60025778</t>
  </si>
  <si>
    <t>35570326300;7005196479</t>
  </si>
  <si>
    <t>Lomakin, Vitaliy;Michielssen, Eric</t>
  </si>
  <si>
    <t>San Diego;Ann Arbor</t>
  </si>
  <si>
    <t>The Electrical and Computer Engineering Department;University of Michigan, Ann Arbor</t>
  </si>
  <si>
    <t>Transmission of transient plane waves through perfect electrically conducting plates perforated by periodic arrays of subwavelength holes</t>
  </si>
  <si>
    <t>10.1109/TAP.2006.869896</t>
  </si>
  <si>
    <t>2-s2.0-33644904866</t>
  </si>
  <si>
    <t>['selected set', 'proposed approach', 'planar arrays', 'phased arrays', 'phase coefficients', 'numerical examples', 'new approach', 'interfering signals', 'comparative study', 'art phase', 'art methods', 'adaptively minimize', 'achieved results']</t>
  </si>
  <si>
    <t>Adaptive control | Particle swarm optimizer (PSO) | Phased arrays</t>
  </si>
  <si>
    <t>In this paper a new approach to the control of phased arrays is presented and assessed. Starting from the adaptive array theory, a particle swarm strategy is used to tune the phase coefficients of the array in order to adaptively minimize/avoid the effects of interfering signals at the receiver. To show the effectiveness of the proposed approach, a selected set of numerical examples, concerned with linear as well as planar arrays, is presented. Furthermore, to evaluate the advantages of the particle swarm optimizer (PSO)-based strategy over state-of-art methods, a comparative study is carried out by analyzing the performance of the method in terms of both the signal-to-interference-plus-noise-ratio and resulting beam pattern. The achieved results, even though preliminary, seem to confirm that the PSO-based approach satisfactorily works and it generally outperforms previously proposed/state-of-art phase-only adaptive control strategies. ¬© 2006 IEEE.</t>
  </si>
  <si>
    <t>888-898</t>
  </si>
  <si>
    <t>60015986;60015986;60015986;60015986</t>
  </si>
  <si>
    <t>7006135869;8662846400;7003297760;7005085831</t>
  </si>
  <si>
    <t>Donelli, Massimo;Azaro, Renzo;De Natale, Frances G.B.;Massa, Andrea</t>
  </si>
  <si>
    <t>Donelli M.</t>
  </si>
  <si>
    <t>An innovative computational approach based on a particle swarm strategy for adaptive phased-arrays control</t>
  </si>
  <si>
    <t>10.1109/TAP.2006.869912</t>
  </si>
  <si>
    <t>2-s2.0-33644904964</t>
  </si>
  <si>
    <t>FP6/NMP3-CT-2004-500252</t>
  </si>
  <si>
    <t>['wave simulations', 'wave refraction', 'slab permittivity', 'slab height', 'numerical results', 'metamaterial slab', 'metallic cylinders', 'low values', 'leaky mode', 'give rise', 'frequency bandwidth', 'fixed frequency', 'equal values', 'critical angle', 'beam effect', 'attenuation constants', 'attenuation constant', 'analytically shown', 'analytical study', 'also considered']</t>
  </si>
  <si>
    <t>Artificial deilectrics | Broadside radiation | Electromagnetic band gap | Leaky waves | Metamaterials | Plasma</t>
  </si>
  <si>
    <t>In this paper an investigation is presented of metamaterial structures excited by a line source aimed at producing narrow directive beams. The structure under consideration is a grounded slab made of a homogeneous metamaterial medium with a plasma-like dispersive permittivity; for low values of the slab permittivity an extremely directive beam pointing at broadside can be obtained. Conditions for the maximization of radiation at broadside are given and the narrow-beam effect is shown to be related to the excitation of a leaky mode supported by the slab, with radiation maximization corresponding to small and equal values of the phase and attenuation constants. The frequency bandwidth and directivity are expressed in a simple closed form in terms of the attenuation constant of the leaky mode. By increasing the slab height for a fixed frequency, the leaky mode is analytically shown to give rise to a beam that is scanned from broadside to the critical angle for plane-wave refraction, thus being confined to a narrow angular region around broadside. Numerical results are given that illustrate these features, and full-wave simulations of a metamaterial structure made of an array of metallic cylinders are presented that confirm the results of the analytical study. The case of a line source inside a semi-infinite metamaterial region is also considered and its radiation characteristics compared with those of the metamaterial slab. ¬© 2006 IEEE.</t>
  </si>
  <si>
    <t>1017-1030</t>
  </si>
  <si>
    <t>60032350;60032350;60002838;60005837;60005837</t>
  </si>
  <si>
    <t>6602077126;6701731702;7003509990;7404289310;7102880539</t>
  </si>
  <si>
    <t>Lovat, Giampiero;Burghignoli, Paolo;Capolino, Filippo;Jackson, David R.;Wilton, Donald R.</t>
  </si>
  <si>
    <t>Italy;United States;Italy</t>
  </si>
  <si>
    <t>Rome;Houston;Siena</t>
  </si>
  <si>
    <t>Sapienza Universit√† di Roma;University of Houston;Universit√† degli Studi di Siena</t>
  </si>
  <si>
    <t>60032350;60005837;60002838</t>
  </si>
  <si>
    <t>Lovat G.</t>
  </si>
  <si>
    <t>Analysis of directive radiation from a line source in a metamaterial slab with low permittivity</t>
  </si>
  <si>
    <t>10.1109/TAP.2006.869925</t>
  </si>
  <si>
    <t>2-s2.0-33644905576</t>
  </si>
  <si>
    <t>['received signals', 'range coverage', 'pulsed arrays', 'proper choice', 'paper investigates', 'new ultrawide', 'multiple echoes', 'monochromatic regime', 'individual radiators', 'high capacity', 'finite arrays', 'element factor', 'electrical parameters', 'domain coupling', 'distortion phenomenology', 'dense arrays', 'complex environments', 'close proximity', 'becoming popular', 'band transmitted', 'band applications', 'array factor', 'achieve long']</t>
  </si>
  <si>
    <t>Active element factor | Mutual coupling | Pulsed arrays | Randon transforms | Ultrawide-band antennas</t>
  </si>
  <si>
    <t>Pulsed arrays are becoming popular in new ultrawide-band applications to achieve long-range coverage, high capacity and to identify the angle of arrival of multiple echoes in complex environments. As in the monochromatic regime, distortion of ultrawide-band transmitted and received signals can result from the coupling between individual radiators that are in close proximity. This paper investigates the time-domain coupling in finite arrays that radiate short pulses, by introducing the concept of time-domain "active" array factor and "active" element factor. The proposed model highlights the signal-distortion phenomenology and obtains useful guidelines to reduce pulse coupling, even in dense arrays, by a proper choice of the geometrical and electrical parameters. ¬© 2006 IEEE.</t>
  </si>
  <si>
    <t>835-843</t>
  </si>
  <si>
    <t>60027509-100478396;60027509</t>
  </si>
  <si>
    <t>6506603103;7006055951</t>
  </si>
  <si>
    <t>Ciattaglia, Matteo;Marrocco, Gaetano</t>
  </si>
  <si>
    <t>Rome;Roma</t>
  </si>
  <si>
    <t>Universit√† degli Studi di Roma "Tor Vergata";SELEX-SI</t>
  </si>
  <si>
    <t>60027509;100478396</t>
  </si>
  <si>
    <t>Ciattaglia M.</t>
  </si>
  <si>
    <t>Investigation on antenna coupling in pulsed arrays</t>
  </si>
  <si>
    <t>10.1109/TAP.2006.869930</t>
  </si>
  <si>
    <t>2-s2.0-33644907146</t>
  </si>
  <si>
    <t>['wave analysis', 'vivaldi antenna', 'transverse electromagnetic', 'traditional design', 'termination load', 'tapered design', 'small triangle', 'simulation results', 'radiated impulses', 'radiated impulse', 'paper considers', 'orthogonal cross', 'optimization factor', 'measurement results', 'measured results', 'ira ).', 'horn antenna', 'frequency band', 'focal point', 'field results', 'feeding structure', 'feeding arms', 'coaxial cable', 'calculated far', 'arm angle', 'aperture fields', 'antenna performance', 'antenna efficiency', '70 ¬∞', '6 ghz', '2 ghz']</t>
  </si>
  <si>
    <t>Aperture antennas | Impulse radiation antennas (IRAS) | Method of moments (MoM) | Ultrawide-band antennas</t>
  </si>
  <si>
    <t>This paper considers the improvement of the feeding structure of the reflector impulse radiating antenna (IRA). Full-wave analysis and measured results of the orthogonal cross-coplanar plate reflector IRA shows that the aperture fields are not uniform. The arm angle is varied as an optimization factor and it is shown that the arm angle of 70¬∞ has the maximum radiation efficiency. The termination load and the arm tapering effects are studied using simulation and measurement results. Furthermore, the effect of radius of circle of symmetry is studied and it is shown that a greater circle provides higher gain. A combination of transverse electromagnetic (TEM) horn antenna and the conical coplanar TEM transmission line is investigated to avoid tiny structure at the focal point and make the connection between the coaxial cable and the feeding arms more convenient. It is shown that a small triangle does not degrade the antenna performance but helps to excite the antenna by a coaxial cable. Finally a combination of the Vivaldi antenna and the coplanar transmission line is introduced to improve the antenna performance. The simulation results for the new antenna show that the antenna efficiency is improved to 45% at the frequency band between 2 GHz to 6 GHz in comparison to the 20.9% for the traditional design and 29.7% for the tapered design. The calculated far-field results of all these antennas are used to radiate a 0.5 ns impulse. The radiated impulse from the Vivaldi fed reflector IRA is 3.55, 2.41, and 2.12 dB higher than the same radiated impulses from the reflector IRA fed by a 45¬∞ traditional feeding arms, 70¬∞ traditional feeding arms, and 70¬∞ tapered feeding arms, respectively. ¬© 2006 IEEE.</t>
  </si>
  <si>
    <t>823-834</t>
  </si>
  <si>
    <t>6602969939;7102110120</t>
  </si>
  <si>
    <t>Manteghi, Majid;Rahmat-Samii, Yahya</t>
  </si>
  <si>
    <t>Manteghi M.</t>
  </si>
  <si>
    <t>Improved feeding structures to enhance the performance of the reflector impulse radiating antenna (IRA)</t>
  </si>
  <si>
    <t>10.1109/TAP.2006.869917</t>
  </si>
  <si>
    <t>2-s2.0-33644909033</t>
  </si>
  <si>
    <t>OCE-9415650</t>
  </si>
  <si>
    <t>['weak decay', 'wavenumbers consistent', 'turning latitude', 'tpxo 5', 'tomography array', 'tide waves', 'theoretical solutions', 'significant conversion', 'several directions', 'roughly twice', 'rights reserved', 'relatively quiescent', 'precise value', 'phase variations', 'pentagonal array', 'observed traveling', 'magnitude larger', 'm2 internal', 'large uncertainty', 'km across', 'internal tides', 'hydrographic data', 'great distances', 'energy densities', 'coherent internal', 'calculation problematic', 'barotropic tide', '70 w', '2 gw', '1992 centered', '1 internal']</t>
  </si>
  <si>
    <t>19-32N | 62-71W | Acoustic tomography | Baroclinic mode | Internal tides | Internal waves | Western North Atlantic</t>
  </si>
  <si>
    <t>Mode-1 internal tides were observed the western North Atlantic using an ocean acoustic tomography array deployed in 1991-1992 centered on 25¬∞N, 66¬∞W. The pentagonal array, 700-km across, acted as an antenna for mode-1 internal-tides. Coherent internal-tide waves with O(1 m) displacements were observed traveling in several directions. Although the internal tides of the region were relatively quiescent, they were essentially phase locked over the 200-300 day data record lengths. Both semidiurnal and diurnal internal waves were detected, with wavenumbers consistent with those calculated from hydrographic data. The M2 internal-tide energy flux was estimated to be about 70 W m-1, suggesting that mode-1 waves radiate 0.2 GW of energy, with large uncertainty, from the Caribbean island chain at this frequency. A global tidal model (TPXO 5) suggested that 1-2 GW is lost from the M2 barotropic tide over this region, but the precise value was uncertain because the complicated topography makes the calculation problematic. In any case, significant conversion of barotropic to baroclinic tidal energy does not occur in the western North Atlantic basin. It is apparent, however, that mode-1 internal tides have very weak decay and retain their coherence over great distances, so that ocean basins may be filled up with such waves. Observed diurnal amplitudes were an order of magnitude larger than expected. The amplitude and phase variations of the K1 and O1 constituents observed over the tomography array were consistent with the theoretical solutions for standing internal waves near their turning latitude. The energy densities of the resonant diurnal internal waves were roughly twice those of the barotropic tide at those frequencies. ¬© 2006 Elsevier Ltd. All rights reserved.</t>
  </si>
  <si>
    <t>449-473</t>
  </si>
  <si>
    <t>Deep-Sea Research Part I: Oceanographic Research Papers</t>
  </si>
  <si>
    <t>Dushaw, Brian D.</t>
  </si>
  <si>
    <t>Seattle</t>
  </si>
  <si>
    <t>University of Washington</t>
  </si>
  <si>
    <t>Dushaw B.D.</t>
  </si>
  <si>
    <t>Mode-1 internal tides in the western North Atlantic Ocean</t>
  </si>
  <si>
    <t>S0967063705002980</t>
  </si>
  <si>
    <t>10.1016/j.dsr.2005.12.009</t>
  </si>
  <si>
    <t>2-s2.0-33644911173</t>
  </si>
  <si>
    <t>['zero within', 'using high', 'unequal masses', 'surrounding gas', 'rotation present', 'rotating orbits', 'resolution limit', 'orbiting inside', 'nevertheless observable', 'massive circumnuclear', 'low eccentricity', 'initial eccentricity', 'gravitational capture', 'gaseous disc', 'gaseous background', 'eccentric binary', 'early sinking', 'early phase', 'dynamical friction', 'distance scales', 'close binary', 'circularization resides']</t>
  </si>
  <si>
    <t>Black hole physics | Galaxies: evolution | Galaxies: nuclei | Gravitational waves | Hydrodynamics</t>
  </si>
  <si>
    <t>ABSTRACT We study the inspiral of double black holes, with masses in the Laser Interferometer Space Antenna (LISA) window of detectability, orbiting inside a massive circumnuclear, rotationally supported gaseous disc. Using high-resolution smoothed particle hydrodynamics simulations, we follow the black hole dynamics in the early phase when gas-dynamical friction acts on the black holes individually, and continue our simulation until they form a close binary. We find that in the early sinking the black holes lose memory of their initial orbital eccentricity if they corotate with the gaseous disc. As a consequence, the massive black holes bind forming a binary with a low eccentricity, consistent with zero within our numerical resolution limit. The cause of circularization resides in the rotation present in the gaseous background where dynamical friction operates. Circularization may hinder gravitational waves from taking over and leading the binary to coalescence. In the case of counter-rotating orbits, the initial eccentricity (if present) does not decrease, and the black holes may bind forming an eccentric binary. When dynamical friction has subsided, for equal mass black holes and regardless their initial eccentricity, angular momentum loss, driven by the gravitational torque exerted on the binary by surrounding gas, is nevertheless observable down to the smallest scale probed (‚âÉ1 pc). In the case of unequal masses, dynamical friction remains efficient down to our resolution limit, and there is no sign of formation of any ellipsoidal gas distribution that may further harden the binary. During inspiral, gravitational capture of gas by the black holes occurs mainly along circular orbits; eccentric orbits imply high relative velocities and weak gravitational focusing. Thus, the active galactic nucleus activity may be excited during the black hole pairing process and double active nuclei may form when circularization is completed, on distance scales of tens of parsecs. ¬© 2006 RAS.</t>
  </si>
  <si>
    <t>103-112</t>
  </si>
  <si>
    <t>Monthly Notices of the Royal Astronomical Society</t>
  </si>
  <si>
    <t>60005400;60012306;60005400</t>
  </si>
  <si>
    <t>14919323000;7003311274;7003612876</t>
  </si>
  <si>
    <t>Dotti, Massimo;Colpi, Monica;Haardt, Francesco</t>
  </si>
  <si>
    <t>Milan;Varese</t>
  </si>
  <si>
    <t>Universit√† degli Studi di Milano-Bicocca;Universit√† degli Studi dell'Insubria</t>
  </si>
  <si>
    <t>60012306;60005400</t>
  </si>
  <si>
    <t>Dotti M.</t>
  </si>
  <si>
    <t>Laser Interferometer Space Antenna double black holes: Dynamics in gaseous nuclear discs</t>
  </si>
  <si>
    <t>10.1111/j.1365-2966.2005.09956.x</t>
  </si>
  <si>
    <t>2-s2.0-33644911754</t>
  </si>
  <si>
    <t>['proposed far', 'properly deformed', 'possibly close', 'point close', 'observation points', 'numerically accurate', 'multilayer environment', 'large arrays', 'final algorithm', 'exponential attenuation', 'evaluated numerically', 'efficient evaluation', 'diffraction integral', 'convergence properties', 'basic step', 'asymptotic treatment', 'article illustrates', 'array plane', 'array green', 'array edges', 'array contour', 'also constitutes', 'agf representation']</t>
  </si>
  <si>
    <t>Antenna arrays | Green functions | Periodic structures</t>
  </si>
  <si>
    <t>The article illustrates a formulation to evaluate the array Green's function (AGF) of large finite planar phased array for observation points on the array plane, possibly close to the array contour. The procedure is based on the AGF representation in terms of a double spectral integral, whose integration paths are properly deformed to have an exponential attenuation of the integrand. The diffraction integral is evaluated numerically for point close to the array edges while an asymptotic treatment is proposed far from the edges. This latter comprises higher order contributions. Thanks to the convergence properties, the final algorithm is numerically accurate, stable and more efficient with respect to the individual element summation for large arrays. It also constitutes the basic step for the efficient evaluation of the AGF of a multilayer environment. ¬© 2006 IEEE.</t>
  </si>
  <si>
    <t>878-887</t>
  </si>
  <si>
    <t>60002838-100658726;60002838-100658726;60002838</t>
  </si>
  <si>
    <t>6603378892;6603249793;7005998607</t>
  </si>
  <si>
    <t>Mariottini, Francesco;Cucini, Alessio;Maci, Stefano</t>
  </si>
  <si>
    <t>Siena;Siena</t>
  </si>
  <si>
    <t>Universit√† degli Studi di Siena;WaveComm S.r.l.</t>
  </si>
  <si>
    <t>60002838;100658726</t>
  </si>
  <si>
    <t>Mariottini F.</t>
  </si>
  <si>
    <t>A hybrid spectral/spatial method to evaluate the active green's function of large planar rectangular arrays: A combined asymptotic/numerical algorithm</t>
  </si>
  <si>
    <t>10.1109/TAP.2006.869903</t>
  </si>
  <si>
    <t>2-s2.0-33644913643</t>
  </si>
  <si>
    <t>['volume time', 'thin substrate', 'spiral arms', 'simulated far', 'return loss', 'radiation mechanism', 'performed using', 'paper presents', 'method permits', 'honeycomb absorber', 'feeding balun', 'excellent agreement', 'domain method', 'detailed modeling', 'current distribution', 'comprehensive analysis', 'cavity loaded', 'antenna including', '18 ghz']</t>
  </si>
  <si>
    <t>Current distribution | Spiral antennas | Time domain analysis</t>
  </si>
  <si>
    <t>This paper presents a comprehensive analysis of a broadband (2-18 GHz) cavity-backed Archimedean spiral antenna. The simulation of the device is performed using the finite-volume time-domain method. The high geometrical flexibility of this method permits a detailed modeling of the antenna including the thin substrate, the feeding balun, and the cavity loaded with a honeycomb absorber. The simulated far-field radiation patterns and the return loss are compared to measurements, showing an excellent agreement over the whole frequency band. The radiation mechanism of the spiral is visualized by observing the current distribution on the spiral arms for both pulsed and harmonic excitation modes. ¬© 2006 IEEE.</t>
  </si>
  <si>
    <t>844-851</t>
  </si>
  <si>
    <t>6603761497;7005926834;23006685900</t>
  </si>
  <si>
    <t>Fumeaux, Christopher;Baumann, Dirk;Vahldieck, R√ºdiger</t>
  </si>
  <si>
    <t>Fumeaux C.</t>
  </si>
  <si>
    <t>Finite-volume time-domain analysis of a cavity-backed archimedean spiral antenna</t>
  </si>
  <si>
    <t>10.1109/TAP.2006.869935</t>
  </si>
  <si>
    <t>2-s2.0-33644917403</t>
  </si>
  <si>
    <t>['transmit beams', 'system supporting', 'synchronous satellite', 'sra provides', 'spot beams', 'reflector improvements', 'reflector antennas', 'reflector antenna', 'reduced number', 'receive frequencies', 'receive beams', 'radiation patterns', 'novel stepped', 'less sensitive', 'improved co', 'frequency channels', 'efficiency horns', 'downlink transmit', 'coverage gain', 'conventional mbas', 'congruent set', 'communication satellites']</t>
  </si>
  <si>
    <t>Dual-band antenna | Multiple beam antennas | Reflector antennas | Satellite communications</t>
  </si>
  <si>
    <t>A novel stepped-reflector antenna (SRA) suitable for dual-band multiple beam satellite payloads is introduced in this paper. The SRA system produces "flat-top" radiation patterns for receive beams and highly efficient Gaussian patterns for transmit beams over a geographic coverage region as seen by the geo-synchronous satellite. It combines the reflector improvements through the use of SRA with the feed horn advancements through the use of dual-band "high-efficiency horns" in order to realize an efficient multiple beam antenna (MBA) system supporting both downlink transmit and uplink receive signals of communication satellites. It is shown that the SRA provides a congruent set of spot beams on ground for both transmit and receive frequencies with the benefits of significantly improved edge-of-coverage gain, improved co-polar isolation among beams that re-use the same frequency channels, receive beam patterns that are less sensitive to satellite pointing error, and reduced number of reflector antennas when compared to conventional MBAs. ¬© 2006 IEEE.</t>
  </si>
  <si>
    <t>801-811</t>
  </si>
  <si>
    <t>60002959;60002959</t>
  </si>
  <si>
    <t>7404179299;7401974024</t>
  </si>
  <si>
    <t>Rao, Sudhakar K.;Tang, Minh Q.</t>
  </si>
  <si>
    <t>Bethesda</t>
  </si>
  <si>
    <t>Lockheed Martin Corporation</t>
  </si>
  <si>
    <t>Rao S.</t>
  </si>
  <si>
    <t>Stepped-reflector antenna for dual-band multiple beam satellite communications payloads</t>
  </si>
  <si>
    <t>10.1109/TAP.2006.869938</t>
  </si>
  <si>
    <t>2-s2.0-33644921752</t>
  </si>
  <si>
    <t>['whereas none', 'spatial correlation', 'practical applications', 'phase noise', 'ofdm scenarios', 'many methods', 'correlated mimo', 'conventional systems', 'conventional approaches']</t>
  </si>
  <si>
    <t>MIMO | MMSE | OFDM | Phase noise | WLANs</t>
  </si>
  <si>
    <t>Applying multiple input multiple output (MIMO) technique to OFDM-based wireless local area networks (WLANs) promises impressive high capacity and spectral efficiency compared with conventional systems. However, similar to SISO-OFDM, MIMO-OFDM suffers significant performance degradation due to the presence of phase noise. Many methods have been developed to mitigate phase noise for a single antenna system with perfect channel estimation, whereas none has been proposed for correlated MIMO-OFDM scenarios. Therefore, in this letter, by using the phase noise correlation function, a new phase noise mitigation scheme is proposed for the general MT √ó MR MIMO WLANs system with channel estimation errors. Numerical results show that, compared with conventional approaches, the proposed scheme achieves significant performance gain with high spectral efficiency, requiring few pilots, and is robust to spatial correlation and channel estimation errors, which makes it very attractive for practical applications. ¬© 2006 IEEE.</t>
  </si>
  <si>
    <t>141-143</t>
  </si>
  <si>
    <t>60022904;60002135;60022904</t>
  </si>
  <si>
    <t>36804435400;56161420500;35576601100</t>
  </si>
  <si>
    <t>Liu, Pan;Wu, Songping;Bar-Ness, Yeheskel</t>
  </si>
  <si>
    <t>Newark;Sunnyvale</t>
  </si>
  <si>
    <t>New Jersey Institute of Technology;Marvell Semiconductor, Inc.</t>
  </si>
  <si>
    <t>60022904;60002135</t>
  </si>
  <si>
    <t>Liu P.</t>
  </si>
  <si>
    <t>A phase noise mitigation scheme for MIMO WLANs with spatially correlated and imperfectly estimated channels</t>
  </si>
  <si>
    <t>10.1109/LCOMM.2006.1603364</t>
  </si>
  <si>
    <t>2-s2.0-33644922641</t>
  </si>
  <si>
    <t>['spatial representation', 'shanks method', 'observation points', 'hybrid spectral', 'function accelerated', 'free space', 'efficiently evaluated', 'efficient algorithm', 'correction procedure', 'certain regions', 'array plane', 'also used', 'algorithm uses']</t>
  </si>
  <si>
    <t>Arrays Green's function | Numerical methods | Periodic structures</t>
  </si>
  <si>
    <t>In this Communication, we provide an efficient algorithm for the evaluation of the semi-infinite array Green's function (SAGF) for a semi-infinite planar periodic phased array of dipoles in free space. For observation points not too far from the array plane, the algorithm uses a hybrid spectral-spatial representation of the Green's function accelerated with the Levin T method, that we show to be faster than the Shanks method. For observation points sufficiently far away from the array plane, we show that the SAGF is efficiently evaluated by using asymptotic field expressions. Asymptotics is also used to explain the loss of accuracy of the Levin T accelerator in certain regions, and a correction procedure is proposed to overcome this problem. ¬© 2006 IEEE.</t>
  </si>
  <si>
    <t>1037-1040</t>
  </si>
  <si>
    <t>60000874;60002838</t>
  </si>
  <si>
    <t>6603945085;7003509990</t>
  </si>
  <si>
    <t>Craeye, Christophe;Capolino, Filippo</t>
  </si>
  <si>
    <t>Italy;Belgium</t>
  </si>
  <si>
    <t>Siena;Louvain-la-Neuve</t>
  </si>
  <si>
    <t>Universit√† degli Studi di Siena;Universit√© Catholique de Louvain</t>
  </si>
  <si>
    <t>60002838;60000874</t>
  </si>
  <si>
    <t>Accelerated computation of the free space green's function of semi-infinite phased arrays of dipoles</t>
  </si>
  <si>
    <t>10.1109/TAP.2006.869945</t>
  </si>
  <si>
    <t>2-s2.0-33644925264</t>
  </si>
  <si>
    <t>['switchable slot', 'single patch', 'polarization diversities', 'operation frequency', 'one switch', 'fabricated antenna', 'antenna operates', '55 ghz', '20 ghz', '2 db']</t>
  </si>
  <si>
    <t>Circular polarization | Dual-frequency | Patch antenna | Reconfigurable antenna | Switchable slot</t>
  </si>
  <si>
    <t>In this paper, the recently proposed patch antenna with switchable slot (PASS) concept is implemented to design a novel reconfigurable antenna with both frequency and polarization diversities. Using only one switch and a single patch, the antenna operates at 4.20 GHz with right-handed circular polarization and at 4.55 GHz with left-handed circular polarization. The fabricated antenna has both an acceptable return loss and a broadside axial ratio (AR) lower than 2 dB at each operation frequency. The frequency and polarization diversities of this design could potentially improve the reliability of wireless communication systems. ¬© 2006 IEEE.</t>
  </si>
  <si>
    <t>1031-1034</t>
  </si>
  <si>
    <t>60027550;60027550-60010491;60027550</t>
  </si>
  <si>
    <t>7004882147;57198993246;7102110120</t>
  </si>
  <si>
    <t>Jin, Nanbo;Yang, Fan;Rahmat-Samii, Yahya</t>
  </si>
  <si>
    <t>Los Angeles;University</t>
  </si>
  <si>
    <t>University of California, Los Angeles;University of Mississippi</t>
  </si>
  <si>
    <t>60027550;60010491</t>
  </si>
  <si>
    <t>Jin N.</t>
  </si>
  <si>
    <t>A novel patch antenna with switchable slot (PASS): Dual-frequency operation with reversed circular polarizations</t>
  </si>
  <si>
    <t>10.1109/TAP.2006.869939</t>
  </si>
  <si>
    <t>2-s2.0-33644926948</t>
  </si>
  <si>
    <t>['wire antennas', 'voltage induced', 'thus implicitly', 'test element', 'radiation properties', 'multitemporal resolution', 'large objects', 'hybrid method', 'enhanced time', 'efficiently calculate', 'domain method', 'basic features']</t>
  </si>
  <si>
    <t>Geometrical theory of diffraction (GTD) | Hybrid methods | Method of moments (MoM) | Multiresolution schemes | Thin-wire antennas | Time-domain (TD) analysis</t>
  </si>
  <si>
    <t>In this paper, a hybrid method combining a multitemporal resolution (MTR) enhanced time-domain method of moments (TD-MoM) with the TD geometrical theory of diffraction (GTD) is presented, which allows to efficiently calculate the transient fields radiated by antennas in presence of large objects. The MTR scheme tailors the time step size - and thus implicitly the duration of the temporal basis function - on the basis of the distance between source and test element. Additionally, the voltage induced by source elements far away from the test element is interpolated in time. The hybrid method is applied to calculate the radiation properties of thin-wire antennas in presence of perfectly conducting flat scatterers to demonstrate its basic features and advantages. ¬© 2006 IEEE.</t>
  </si>
  <si>
    <t>953-960</t>
  </si>
  <si>
    <t>60022995;60022995</t>
  </si>
  <si>
    <t>57217371184;56196059900</t>
  </si>
  <si>
    <t>Becker, Andreas;Hansen, Volkert</t>
  </si>
  <si>
    <t>Wuppertal</t>
  </si>
  <si>
    <t>Bergische Universit√§t Wuppertal</t>
  </si>
  <si>
    <t>Becker A.</t>
  </si>
  <si>
    <t>A hybrid method combining the multitemporal resolution time-domain method of moments with the time-domain geometrical theory of diffraction for thin-wire antenna problems</t>
  </si>
  <si>
    <t>10.1109/TAP.2006.869906</t>
  </si>
  <si>
    <t>2-s2.0-33644926949</t>
  </si>
  <si>
    <t>ECS-0313951</t>
  </si>
  <si>
    <t>['unbalanced feed', 'single probe', 'shorting pin', 'shaped slots', 'polarization production', 'impedance matching', 'experimental results', 'excited sba', 'circular polarization', 'capacitive stubs', 'antenna structure', '14 dbi']</t>
  </si>
  <si>
    <t>Circularly polarized antenna | Short backfire antenna (SBA) | Slot-fed antenna</t>
  </si>
  <si>
    <t>An unbalance-fed cross aperture is developed to excite a short backfire antenna (SBA) for circular polarization. The cross aperture consists of two orthogonal H-shaped slots with a pair of capacitive stubs and is fed by a single probe that forms an unbalanced feed with a shorting pin. It is demonstrated that the cross-aperture-excited SBA can achieve an axial ration (‚â§3 Db) bandwith of 4.2% with a voltage standing wave ratio (VSWR) bandwidth of 6.5% (VSWR &lt; 1.2) and a gain of 14 dBi. The antenna structure is described and the simulation and experimental results are presented. The mechanisms for impedance matching and circular-polarization production are analyzed. ¬© 2006 IEEE.</t>
  </si>
  <si>
    <t>852-859</t>
  </si>
  <si>
    <t>60021032;60021032;60021032;60021032;60021032</t>
  </si>
  <si>
    <t>7404724322;55461840100;7004223794;56972325400;7003916876</t>
  </si>
  <si>
    <t>Li, Rong Lin;Thompson, Dane C.;Papapolymerou, John;Laskar, Joy;Tentzeris, Manos M.</t>
  </si>
  <si>
    <t>A circularly polarized short backfire antenna excited by an unbalance-fed cross aperture</t>
  </si>
  <si>
    <t>10.1109/TAP.2006.869910</t>
  </si>
  <si>
    <t>2-s2.0-33644926950</t>
  </si>
  <si>
    <t>U.S. Department of Defense</t>
  </si>
  <si>
    <t>F49620-01-1-0436</t>
  </si>
  <si>
    <t>DOD</t>
  </si>
  <si>
    <t>['values measured', 'three variations', 'three regions', 'surface currents', 'reflection coefficient', 'laboratory models', 'feed configuration', 'equivalent models', 'easily adaptable', 'data obtained', 'conducting plane', 'coaxial line', 'boundary conditions', 'aperture fields', 'antenna feed', 'agree well', 'accurately modeling']</t>
  </si>
  <si>
    <t>A method is presented for accurately modeling a monopole or dipole antenna fed by a coaxial line. The base of the monopole is attached to a conducting plane through which the coaxial feed line extends to the feed. The feed structures considered are easily adaptable to physically rugged forms and are simple to construct. Equivalent models for the three regions of the structure are devised and coupled integral equations for aperture fields and surface currents are formulated to enforce the boundary conditions. Three variations of the feed configuration are discussed and the reflection coefficient of the antenna feed is determined from the data obtained from the solutions of the coupled integral equations. Computed reflection coefficient values are shown to agree well with values measured on laboratory models. ¬© 2006 IEEE.</t>
  </si>
  <si>
    <t>867-877</t>
  </si>
  <si>
    <t>60026610;60026610</t>
  </si>
  <si>
    <t>8530860900;7201550943</t>
  </si>
  <si>
    <t>Lockard, Michael D.;Butler, Chalmers M.</t>
  </si>
  <si>
    <t>Clemson</t>
  </si>
  <si>
    <t>Clemson University</t>
  </si>
  <si>
    <t>Lockard M.</t>
  </si>
  <si>
    <t>Feed models for coax-driven monopole and dipole antennas</t>
  </si>
  <si>
    <t>10.1109/TAP.2006.869937</t>
  </si>
  <si>
    <t>2-s2.0-33644927501</t>
  </si>
  <si>
    <t>['yields results', 'yielding simple', 'therefore amenable', 'single series', 'rapidly convergent', 'point matching', 'inverted analytically', 'integral equation', 'input admittance', 'efficient method', 'discrete counterpart', 'basis functions', 'analytical expressions']</t>
  </si>
  <si>
    <t>Circulant matrices | Current | Input admittance | Loop antennas | Method of moments (MoM)</t>
  </si>
  <si>
    <t>This paper is presenting a very efficient method for computing the currents on a circular loop antenna with arbitrarily large size. Pocklington's integral equation is formulated for the circular loop geometry, and the method of moments with point matching is applied to cast the equation's discrete counterpart. The basis functions are chosen in such a way that the relevant square matrix is circulant, and therefore amenable to exact eigenvalue analysis. Subsequently, the matrix is diagonalized and inverted analytically, yielding simple, analytical expressions for the weights of the basis functions, and hence the current and the input admittance of the antenna. The algorithm utilizes mainly elementary mathematical functions, as opposed to already known expressions in the literature, and yields results in the form of a rapidly convergent, single series, applicable to extremely large loops. ¬© 2006 IEEE.</t>
  </si>
  <si>
    <t>860-866</t>
  </si>
  <si>
    <t>Anastassiu, Hristos T.</t>
  </si>
  <si>
    <t>Hellenic Aerospace Industry Corporation</t>
  </si>
  <si>
    <t>Anastassiu H.</t>
  </si>
  <si>
    <t>Fast, simple and accurate computation of the currents on an arbitrarily large circular loop antenna</t>
  </si>
  <si>
    <t>10.1109/TAP.2006.869929</t>
  </si>
  <si>
    <t>2-s2.0-33644928031</t>
  </si>
  <si>
    <t>['true doa', 'steering vector', 'signal cancellation', 'refined estimate', 'priori assumption', 'perennial problem', 'open problem', 'one knows', 'mechanical vibrations', 'may provide', 'generally assumed', 'either case', 'doppler frequency', 'computed results', 'complex amplitude', 'calibration errors', 'atmospheric refractions', 'assumed value', 'adaptive weights', 'adaptive algorithms']</t>
  </si>
  <si>
    <t>Adaptive algorithm | Direct data domain least squares algorithm | Minimum norm solution | Optimum weights</t>
  </si>
  <si>
    <t>In most adaptive algorithms, it is generally assumed that one knows the direction of arrival (DOA) of the signal of interest (SOI) through the steering vector of the array and the goal is to estimate its complex amplitude in the presence of jammer, clutter and noise. In space-time adaptive processing (STAP) the goal is to seek for a target located along a certain look direction and at a particular Doppler frequency through a given steering vector. Therefore, the accuracy of the computed results in either case is based on the reliability of this a priori assumption of the steering vector. It is possible that due to mechanical vibrations, calibration errors or atmospheric refractions of the incident electromagnetic waves, the assumed DOA may not be very accurate or that the assumed value of the Doppler frequency is not appropriate. In either of these cases, the adaptive algorithm treats the SOI as an interferer and nulls it out. This perennial problem of signal cancellation is an open problem for adaptive algorithms. In this paper It is shown that the proper steering vector occurs at the minimum of the sum of the norm of the adaptive weights and can be used as an indicator to refine the estimate of the DOA of the SOI in adaptive algorithms or both the DOA or/and the Doppler frequency in STAP. Examples are presented to illustrate that the secondary processing outlined in this paper, may provide a refined estimate for the true DOA or/and Doppler frequency for the SOI in the presence of interference, clutter and noise. ¬© 2006 IEEE.</t>
  </si>
  <si>
    <t>1045-1050</t>
  </si>
  <si>
    <t>55462190800;55650323300</t>
  </si>
  <si>
    <t>Choi, Wonsuk;Sarkar, Tapan K.</t>
  </si>
  <si>
    <t>Minimum norm property for the sum of the adaptive weights for a direct data domain least squares algorithm</t>
  </si>
  <si>
    <t>10.1109/TAP.2005.863150</t>
  </si>
  <si>
    <t>2-s2.0-33644931090</t>
  </si>
  <si>
    <t>['wave simulations', 'verified experimentally', 'speed applications', 'shorted resonators', 'printed antennas', 'perturbation approach', 'pad via', 'models compute', 'hole shape', 'hole models', 'grounding via', 'frequency limitations', 'first time', 'experimentally verified', 'different shapes', 'developed models', 'circuit components', 'approximate model', 'also modeled', 'also derived', 'agilent momentum', 'additional verification']</t>
  </si>
  <si>
    <t>Printed shorted antennas | Printed shorted resonators | Via-holes</t>
  </si>
  <si>
    <t>Semianalytical electromagnetic models of grounding via-holes and shorted resonators of different shapes are proposed and experimentally verified. Our models are based on the cavity approach previously used for circular-pad via-holes. For the first time, a model of a square-pad via-hole is developed. By a perturbation approach, an approximate model for slightly rectangular shorted patches is also derived. All our via-hole models are verified experimentally. The influence of the technologically caused eccentricity of the via-hole shape is also modeled and studied by measurements. Additional verification is done by full-wave simulations with Agilent Momentum (2002) and IE3D-10.1. Our models compute the modal resonant frequencies, fields, and equivalent-circuit components of the via-holes. They allow for the study of the frequency limitations of grounding via-holes for high-speed applications, as well as the modes of shorted resonators for printed antennas and filters. The developed models are fast and accurate. ¬© 2006 IEEE.</t>
  </si>
  <si>
    <t>1033-1041</t>
  </si>
  <si>
    <t>60013141-100370466;60000251-60031828-60082678-60005892-100752725-60018845;60000251-60031828-112704730;60000251-112705477</t>
  </si>
  <si>
    <t>6602232596;7005326019;7003928690;57220350560</t>
  </si>
  <si>
    <t>Kouzaev, Guennadi A.;Deen, M. Jamal;Nikolova, Natalia K.;Rahal, Ali H.</t>
  </si>
  <si>
    <t>United States;Canada;United States;Norway;United States;United States;Canada;Canada;Canada;United States</t>
  </si>
  <si>
    <t>Pennington;Hamilton;Washington, D.C.;Trondheim;Ridge;New York;Etobicoke;;;Severna Park</t>
  </si>
  <si>
    <t>The Electrochemical Society;McMaster University;American Association for the Advancement of Science;Norges Teknisk-Naturvitenskapelige Universitet;American Physical Society;IEEE;REMEC Nanowave;Applied Computational Electromagnetics Society;Engineering Institute of Canada (EIC;International Academy</t>
  </si>
  <si>
    <t>60082678;60031828;60018845;60013141;60005892;60000251;112705477;112704730;100752725;100370466</t>
  </si>
  <si>
    <t>Kouzaev G.A.</t>
  </si>
  <si>
    <t>Cavity models of planar components grounded by via-holes and their experimental verification</t>
  </si>
  <si>
    <t>10.1109/TMTT.2005.864137</t>
  </si>
  <si>
    <t>2-s2.0-33644967740</t>
  </si>
  <si>
    <t>['user correlations', 'user correlation', 'system performance', 'spatially separated', 'spatially multiplexed', 'significant reduction', 'significant enhancement', 'served users', 'selected based', 'ricean distributed', 'orthogonal frequency', 'ofdm tone', 'ofdm symbol', 'multiantenna users', 'high reliability', 'given area', 'far problem', 'division multiplexing', 'division multiple', 'communication technique', 'channel matrix', 'channel matrices', 'base station', 'assumed correlated', 'arrays around', 'array communicates']</t>
  </si>
  <si>
    <t>Correlated channel matrices | Distributed antenna arrays | Multiple-input- multiple-output (MIMO) | Null steering | Orthogonal frequency-division multiplexing (OFDM) | Space-division multiple-access (SDMA)</t>
  </si>
  <si>
    <t>Space-division multiple-access (SDMA) is a communication technique that enables a base station to communicate with several mobile users simultaneously. The ability of the base station to spatially separate several users depends on the pairwise cross correlations between the channel matrices of the users (the inter-user correlation). In this paper, we propose an improved null steering downlink multiple-input-multiple-output-orthogonal frequency-division multiplexing (OFDM) system that reduces both the inter-user correlation and the near-far problem resulting in a significant enhancement in system performance. In this system, several base station multiantenna arrays are distributed in a given area. Each array communicates with the base station via optical fiber links, and all transmitter signal processing is performed at the base station. Multiantenna users are spatially separated such that only a subset of the users is served by each tone of the OFDM symbol. The served users are selected based on an algorithm that reduces the inter-user correlations. Distributing the arrays around the users also balances the channel matrix leading to significant reduction in the effect of the near-far problem. The channel matrix of each user is assumed correlated and Ricean distributed. Several data symbols can be spatially multiplexed to each user over each OFDM tone with high reliability and with good total system capacity. ¬© 2006 IEEE.</t>
  </si>
  <si>
    <t>419-426</t>
  </si>
  <si>
    <t>60089889-60017592;60089889-60017592;60089889-60017592-60005425</t>
  </si>
  <si>
    <t>8607639900;8607639800;9639569700</t>
  </si>
  <si>
    <t>Dawod, Nadem H.;Marsland, Ian D.;Hafez, Roshdy H.M.</t>
  </si>
  <si>
    <t>Dundas;Ottawa;Ottawa</t>
  </si>
  <si>
    <t>IEEE Canada;Carleton University;Industry Canada</t>
  </si>
  <si>
    <t>60089889;60017592;60005425</t>
  </si>
  <si>
    <t>Dawod N.</t>
  </si>
  <si>
    <t>Improved transmit null steering for MIMO-OFDM downlinks with distributed base station antenna arrays</t>
  </si>
  <si>
    <t>10.1109/JSAC.2005.862385</t>
  </si>
  <si>
    <t>2-s2.0-33644968062</t>
  </si>
  <si>
    <t>Ministero dell‚ÄôIstruzione, dell‚ÄôUniversit√† e della Ricerca</t>
  </si>
  <si>
    <t>MIUR</t>
  </si>
  <si>
    <t>['uplink users', 'uplink ).', 'transmit diversity', 'space diversity', 'proposed air', 'overall spectrum', 'outer space', 'multiple antennas', 'low rate', 'interface robust', 'inner modulator', 'frequency selectivity', 'frequency offsets', 'dmt tones', 'dmt modulator', 'division multiplexing', 'diversity gain', 'design parameters', 'channel time', 'asynchronous multiple']</t>
  </si>
  <si>
    <t>Concatenated multitone modulation | Discrete multitone (DMT) modulation | Filtered multitone (FMT) modulation | Multiple access | Multiple transmit antennas | Multiuser multiple-input-multiple-output (MIMO) systems</t>
  </si>
  <si>
    <t>In this paper, we present a novel transmission technology approach for application in the asynchronous multiple-access wireless channel (uplink). It is based on the concatenation of an inner filtered multitone (FMT) modulator with transmission over multiple antennas, and an outer space-time cyclically prefixed discrete multitone (ST-CP-DMT) modulator. The inner modulator is used to efficiently realize frequency-division multiplexing of the users by partitioning the FMT subchannels among them. The outer modulator copes with the residual subchannel intersymbol interference and it further implements a form of transmit diversity. Frequency and space diversity is exploited via direct sequence (DS) data spreading across the DMT tones. The design parameters are flexible and are chosen to make the proposed air-interface robust to the time and frequency offsets between uplink users, as well as to the channel time-frequency selectivity. Furthermore, the ST-CP-DMT modulator with DS spreading provides sensible performance gains. In particular, it yields a diversity gain for the users that transmit at low rate and occupy a fraction of the overall spectrum. ¬© 2006 IEEE.</t>
  </si>
  <si>
    <t>457-468</t>
  </si>
  <si>
    <t>60000251-60025965</t>
  </si>
  <si>
    <t>Tonello, Andrea M.</t>
  </si>
  <si>
    <t>Italy;United States</t>
  </si>
  <si>
    <t>Udine;New York</t>
  </si>
  <si>
    <t>Universit√† degli Studi di Udine;IEEE</t>
  </si>
  <si>
    <t>60025965;60000251</t>
  </si>
  <si>
    <t>Tonello A.</t>
  </si>
  <si>
    <t>A concatenated multitone multiple-antenna air-interface for the asynchronous multiple-access channel</t>
  </si>
  <si>
    <t>10.1109/JSAC.2005.862397</t>
  </si>
  <si>
    <t>2-s2.0-33644968668</t>
  </si>
  <si>
    <t>['successfully integrated', 'steering capability', 'rf performances', 'resistivity silicon', 'polysilicon layer', 'polysilicon consists', 'paper presents', 'oxide layer', 'output ports', 'network integrated', 'monolithic integration', 'experimental results', 'cpw )-', '85 ghz', '6 db', '15 ghz', '064 db']</t>
  </si>
  <si>
    <t>Antenna distribution network | BaSrTiO  3 | Monolithic microwave integrated circuits (MMICs) | Phase shifter | Phased-array antenna</t>
  </si>
  <si>
    <t>This paper presents the design, fabrication, and experimental results of a 1:4 monolithic power distribution network for Ku-band array antenna applications. The network integrated on a high-resistivity silicon (HRS) substrate surface stabilized by polysilicon consists of three Wilkinson power dividers, four dc blocking filters, and four coplanar waveguide (CPW)-to-microstrip (MS) transitions. Each output ports are fed with a barium-strontium-titanate phase shifter. It is found that the introduction of the polysilicon layer between the oxide and HRS reduces RF losses significantly, which will enable the monolithic integration of high-power controller modules onto silicon because of the existence of the oxide layer, preventing any degradation of RF performances. The individual components show insertion losses ranging from 0.4 to 2.6 dB at 15 GHz, and the interconnecting CPW lines result in a loss of 0.064 dB/mm. This network was successfully integrated with MS patch antennas monolithically, showing good performance of 32-dB return loss at 14.85 GHz, and 10¬∞ beam-steering capability. ¬© 2006 IEEE.</t>
  </si>
  <si>
    <t>1131-1138</t>
  </si>
  <si>
    <t>60000251-60004862;60000251-60004862;60000251-60004862;60000251-60004862-106613217-100505333</t>
  </si>
  <si>
    <t>8963396200;7402990216;56223972800;36039583900</t>
  </si>
  <si>
    <t>Ji, Taeksoo;Yoon, Hargsoon;Abraham, Jose K.;Varadan, Vijay K.</t>
  </si>
  <si>
    <t>Fayetteville;New York;Fayetteville;Fayetteville</t>
  </si>
  <si>
    <t>University of Arkansas;IEEE;Sensors and Systems;High Density Electronics Center</t>
  </si>
  <si>
    <t>60004862;60000251;106613217;100505333</t>
  </si>
  <si>
    <t>Ji T.</t>
  </si>
  <si>
    <t>Ku-band antenna array feed distribution network with ferroelectric phase shifters on silicon</t>
  </si>
  <si>
    <t>10.1109/TMTT.2006.869721</t>
  </si>
  <si>
    <t>2-s2.0-33644969689</t>
  </si>
  <si>
    <t>DP0450118</t>
  </si>
  <si>
    <t>['wideband beam', 'valued weights', 'planar monopoles', 'attenuators leading', 'article presents', 'array elements']</t>
  </si>
  <si>
    <t>Adaptive arrays | Array signal processing | Beam steering | Interference suppression</t>
  </si>
  <si>
    <t>This article presents the design of a wideband rectangular array of planar monopoles, which is able to steer its beam and nulls over a wide frequency band using real-valued weights. These weights can be realized in practice by amplifiers or attenuators leading to a low cost development of a wideband array antenna with beam and null steering capability. The weights are determined by applying an inverse discrete Fourier transform to an assumed radiation pattern. This wideband beam and null forming concept is verified by full electromagnetic simulations which take into account mutual coupling effects between the array elements. ¬© 2006 IEEE.</t>
  </si>
  <si>
    <t>60000251-60031004;60000251-60031004</t>
  </si>
  <si>
    <t>Australia;United States</t>
  </si>
  <si>
    <t>Brisbane;New York</t>
  </si>
  <si>
    <t>The University of Queensland;IEEE</t>
  </si>
  <si>
    <t>60031004;60000251</t>
  </si>
  <si>
    <t>Wideband beam and null steering using a rectangular array of planar monopoles</t>
  </si>
  <si>
    <t>10.1109/LMWC.2006.869863</t>
  </si>
  <si>
    <t>2-s2.0-33644983515</t>
  </si>
  <si>
    <t>['widely used', 'tower loads', 'stationary environment', 'spectrum efficiency', 'spatial correlation', 'significant increase', 'polarized systems', 'polarized channel', 'polarized antennas', 'polarization discrimination', 'outdoor environment', 'one needs', 'often restrict', 'occurred due', 'noise ratio', 'mutual spacing', 'mutual information', 'multipath delays', 'model neglects', 'mimo techniques', 'mimo systems', 'mimo channel', 'linear increase', 'large payloads', 'form expressions', 'environmental considerations', 'elevation spectrum', 'different environments', 'derive closed', 'delay spread', 'deeper understanding', 'channel model', 'bss ).', 'base stations', 'array width', 'antenna numbers', 'analytical model', 'also explored', 'accurate knowledge', '5 wavelength', '100 mb', '1 gb']</t>
  </si>
  <si>
    <t>Capacity | Cross-polarized channels | Multiple-input-multiple-output (MIMO)</t>
  </si>
  <si>
    <t>Fourth-generation (4G) systems are expected to support data rates of the order of 100 Mb/s in the outdoor environment and 1 Gb/s in the indoor/stationary environment. In order to support such large payloads, the radio physical layer must employ receiver algorithms that provide a significant increase in spectrum efficiency (and, hence, capacity) over current wireless systems. Recently, an explosion of multiple-input-multiple-output (MIMO) studies have appeared with many journals presenting special issues on this subject. This has occurred due to the potential of MIMO to provide a linear increase in capacity with antenna numbers. Environmental considerations and tower loads will often restrict the placing of large antenna spans on base stations (BSs). Similarly, customer device form factors also place a limit on the antenna numbers that can be placed with a mutual spacing of 0.5 wavelength. The use of cross-polarized antennas is widely used in modern cellular installations as it reduces spacing needs and tower loads on BSs. Hence, this approach is also receiving considerable attention in MIMO systems. In order to study and compare various receiver architectures that are based on MIMO techniques, one needs to have an accurate knowledge of the MIMO channel. However, very few studies have appeared that characterize the cross-polarized MIMO channel. Recently, the third-generation partnership standards bodies (3GPP/3GPP2) have defined a cross-polarized channel model for MIMO systems but this model neglects the elevation spectrum. In this paper, we provide a deeper understanding of the channel model for cross-polarized systems for different environments and propose a composite channel impulse model for the cross-polarized channel that takes into account both azimuth and elevation spectrum. We use the resulting channel impulse response to derive closed-form expressions for the spatial correlation. We also present models to describe the dependence of cross-polarization discrimination (XPD) on distance, azimuth and elevation and delay spread. In addition, we study the impact of array width, signal-to-noise ratio, and antenna slant angle on the mutual information (MI) of the system. In particular, we present an analytical model for large system mean mutual information values and consider the impact of elevation spectrum on MI. Finally, the impact of multipath delays on XPD and MI is also explored. ¬© 2006 IEEE.</t>
  </si>
  <si>
    <t>514-526</t>
  </si>
  <si>
    <t>60000251-60099616-60020585;60000251-60020585;60000251-60021378-60028900;60000251-60020585;60000251-60003398-60029170;60029170;60021378</t>
  </si>
  <si>
    <t>7005892251;55546195900;35577484600;7406996870;7006594890;6603113243;7402458103</t>
  </si>
  <si>
    <t>Shafi, Mansoor;Zhang, Min;Moustakas, Aris L.;Smith, Peter J.;Molisch, Andreas F.;Tufvesson, Fredrik;Simon, Steven H.</t>
  </si>
  <si>
    <t>New Zealand;Sweden;Greece;United States;New Zealand;United States;United States</t>
  </si>
  <si>
    <t>Auckland;Lund;Athens;Murray;Christchurch;Cambridge;New York</t>
  </si>
  <si>
    <t>Spark New Zealand;Lunds Universitet;National and Kapodistrian University of Athens;Nokia Bell Labs;University of Canterbury;Mitsubishi Electric Research Laboratories;IEEE</t>
  </si>
  <si>
    <t>60099616;60029170;60028900;60021378;60020585;60003398;60000251</t>
  </si>
  <si>
    <t>Shafi M.</t>
  </si>
  <si>
    <t>Polarized MIMO channels in 3-D: Models, measurements and mutual information</t>
  </si>
  <si>
    <t>10.1109/JSAC.2005.862398</t>
  </si>
  <si>
    <t>2-s2.0-33644984202</t>
  </si>
  <si>
    <t>CCR-0325639-001</t>
  </si>
  <si>
    <t>['users goes', 'user grouping', 'simultaneous transmission', 'simpler schemes', 'scheduling algorithms', 'robin zfbf', 'practical systems', 'paper investigates', 'one another', 'large number', 'generally suboptimal', 'forcing beamforming', 'fair zfbf', 'dpc ),', 'broadcast channels', 'asymptotic result']</t>
  </si>
  <si>
    <t>Broadcast channel | Dirty paper coding (DPC) | Downlink scheduling | Fair scheduling | Imperfect channel state information (CSI) | Multiple-input/multiple- output (MIMO) | Multiple-input/multiple-output capacity | Multiuser diversity | Proportional fair</t>
  </si>
  <si>
    <t>Although the capacity of multiple-input/multiple-output (MIMO) broadcast channels (BCs) can be achieved by dirty paper coding (DPC), it is difficult to implement in practical systems. This paper investigates if, for a large number of users, simpler schemes can achieve the same performance. Specifically, we show that a zero-forcing beamforming (ZFBF) strategy, while generally suboptimal, can achieve the same asymptotic sum capacity as that of DPC, as the number of users goes to infinity. In proving this asymptotic result, we provide an algorithm for determining which users should be active under ZFBF. These users are semiorthogonal to one another and can be grouped for simultaneous transmission to enhance the throughput of scheduling algorithms. Based on the user grouping, we propose and compare two fair scheduling schemes in round-robin ZFBF and proportional-fair ZFBF. We provide numerical results to confirm the optimality of ZFBF and to compare the performance of ZFBF and proposed fair scheduling schemes with that of various MIMO BC strategies. ¬© 2006 IEEE.</t>
  </si>
  <si>
    <t>528-541</t>
  </si>
  <si>
    <t>60000251-60012708;60000251-60012708</t>
  </si>
  <si>
    <t>7101746134;7102737091</t>
  </si>
  <si>
    <t>Yoo, Taesang;Goldsmith, Andrea</t>
  </si>
  <si>
    <t>Palo Alto;New York</t>
  </si>
  <si>
    <t>Stanford University;IEEE</t>
  </si>
  <si>
    <t>60012708;60000251</t>
  </si>
  <si>
    <t>Yoo T.</t>
  </si>
  <si>
    <t>On the optimality of multiantenna broadcast scheduling using zero-forcing beamforming</t>
  </si>
  <si>
    <t>10.1109/JSAC.2005.862421</t>
  </si>
  <si>
    <t>2-s2.0-33644984960</t>
  </si>
  <si>
    <t>['wide range', 'thus allowing', 'spectrum flexibility', 'spectrum allocations', 'segments thereof', 'scheduling mechanism', 'proposed framework', 'paper discusses', 'orthogonal frequency', 'numerical evaluations', 'multihop relaying', 'low latencies', 'layer optimization', 'integral parts', 'future systems', 'dataflow processing', 'data rates', 'centric approach', 'bandwidths ranging', 'antenna configurations', '100 mhz', '100 mb', '1 gb']</t>
  </si>
  <si>
    <t>Beyond 3G | Packet data | Radio access</t>
  </si>
  <si>
    <t>This paper discusses the requirements on future radio access and, based on the requirements, proposes a framework for such a system. The proposed system based on orthogonal frequency-division multiplexing supports very low latencies and data rates up to 100 Mb/s with wide area coverage and 1 Gb/s with local area coverage. Spectrum flexibility is identified as one main requirement for future systems, and the proposed framework can be deployed in a wide range of spectrum allocations with bandwidths ranging from 2.5 to 100 MHz. Multihop relaying, useful to extend the range for the high data rates, and multiple-antenna configurations are integral parts of the framework. A packet-centric approach is taken for the dataflow processing, implying that the scheduling mechanism and the retransmission protocol operate on complete packets rather than segments thereof, thus allowing for cross-layer optimization. Finally, numerical evaluations are provided, illustrating the feasibility of future very wideband radio access. ¬© 2006 IEEE.</t>
  </si>
  <si>
    <t>693-705</t>
  </si>
  <si>
    <t>60000251-60016575-60004661;60000251-60016575-60004661;60000251-60016575;60075809;60075809;60000251-60016575;60016575-60004661;60016575</t>
  </si>
  <si>
    <t>7801374772;6603764697;7006459680;7201360892;55463373100;6701684992;12783618100;7006284858</t>
  </si>
  <si>
    <t>Ast√©ly, David;Dahlman, Erik;Frenger, P√•l;Ludwig, Reiner;Meyer, Michael;Parkvall, Stefan;Skillermark, Per;Wiberg, Niclas</t>
  </si>
  <si>
    <t>Germany;Sweden;Sweden;United States</t>
  </si>
  <si>
    <t>Dusseldorf;Stockholm;Stockholm;New York</t>
  </si>
  <si>
    <t>Ericsson Deutschland;Ericsson Sweden;Telefonaktiebolaget LM Ericsson;IEEE</t>
  </si>
  <si>
    <t>60075809;60016575;60004661;60000251</t>
  </si>
  <si>
    <t>Ast√©ly D.</t>
  </si>
  <si>
    <t>A future radio-access framework</t>
  </si>
  <si>
    <t>10.1109/JSAC.2005.862420</t>
  </si>
  <si>
    <t>2-s2.0-33644986593</t>
  </si>
  <si>
    <t>['wireless channel', 'topology information', 'time coding', 'technique allows', 'scheme achieves', 'relay nodes', 'recently proposed', 'novel scheme', 'multiplexing tradeoff', 'local measurements', 'improved flexibility', 'immediate implementation', 'future investigation', 'evaluate performance', 'distributed space', 'distributed method', 'cooperative diversity', 'complex protocols', 'careful design', 'best relay', 'available relays', '2003 ).']</t>
  </si>
  <si>
    <t>Coherence time | Fading channel | Network cooperative diversity | Outage probability | Wireless networks</t>
  </si>
  <si>
    <t>Cooperative diversity has been recently proposed as a way to form virtual antenna arrays that provide dramatic gains in slow fading wireless environments. However, most of the proposed solutions require distributed space-time coding algorithms, the careful design of which is left for future investigation if there is more than one cooperative relay. We propose a novel scheme that alleviates these problems and provides diversity gains on the order of the number of relays in the network. Our scheme first selects the best relay from a set of M available relays and then uses this "best" relay for cooperation between the source and the destination. We develop and analyze a distributed method to select the best relay that requires no topology information and is based on local measurements of the instantaneous channel conditions. This method also requires no explicit communication among the relays. The success (or failure) to select the best available path depends on the statistics of the wireless channel, and a methodology to evaluate performance for any kind of wireless channel statistics, is provided. Information theoretic analysis of outage probability shows that our scheme achieves the same diversity-multiplexing tradeoff as achieved by more complex protocols, where coordination and distributed space-time coding for M relay nodes is required, such as those proposed by Laneman and Wornell (2003). The simplicity of the technique allows for immediate implementation in existing radio hardware and its adoption could provide for improved flexibility, reliability, and efficiency in future 4G wireless systems. ¬© 2006 IEEE.</t>
  </si>
  <si>
    <t>659-672</t>
  </si>
  <si>
    <t>60000251-60022195-60003398;60000251-60022195;60000251-60022195-60002243-101563695-60010574;60000251-60022195</t>
  </si>
  <si>
    <t>9132603100;8337591400;55057422900;26643472800</t>
  </si>
  <si>
    <t>Bletsas, Aggelos;Khisti, Ashish;Reed, David P.;Lippman, Andrew</t>
  </si>
  <si>
    <t>United States;United States;United States;United States;United States;</t>
  </si>
  <si>
    <t>Cambridge;Palo Alto;Cambridge;Cambridge;New York;</t>
  </si>
  <si>
    <t>Massachusetts Institute of Technology;Hewlett Packard Laboratories;Mitsubishi Electric Research Laboratories;MIT Media Lab;IEEE;MIT Communications Futures</t>
  </si>
  <si>
    <t>60022195;60010574;60003398;60002243;60000251;101563695</t>
  </si>
  <si>
    <t>Bletsas A.</t>
  </si>
  <si>
    <t>A simple cooperative diversity method based on network path selection</t>
  </si>
  <si>
    <t>10.1109/JSAC.2005.862417</t>
  </si>
  <si>
    <t>2-s2.0-33644986718</t>
  </si>
  <si>
    <t>VH-FZ-024</t>
  </si>
  <si>
    <t>['wall launcher', 'te 34', 'simulation results', 'power density', 'peak values', 'paper reports', 'paper investigates', 'mw 170', 'main component', 'launcher ),', 'gyrotron modes', 'focused field', 'european union', 'development within', 'conventional dimpled', 'cm 2', 'cavity radius', 'approximately 32', 'approximately 0', 'antenna waveguide', 'advanced launcher', '4 w', '3 w']</t>
  </si>
  <si>
    <t>Coupled-mode theory | Gyrotron | Quasi-optical (QO) mode converter | Wall perturbations</t>
  </si>
  <si>
    <t>This paper investigates the antenna waveguide (launcher), the main component of the quasi-optical mode converter of a 2-MW 170-GHz TE 34,19 coaxial cavity gyrotron, which is under development within the European Union. For coaxial gyrotrons operating in very high-order cavity modes like the TE 34,19, due to the ratio of the caustic to cavity radius of 0.323, the transformation of the high-order cavity mode into a nearly Gaussian distribution cannot be done as good as for gyrotron modes where the ratio of caustic to cavity radius is approximately 0.5. The simulation results for the TE 34,19 mode show that the average and peak values of the power density at the edges of the cuts of a conventional dimpled-wall launcher are approximately 32.3 W/cm 2 and 63.8, respectively, which will produce diffraction losses and reflection of power from the cuts. This paper reports on an advanced launcher for which average and peak values of power density of 1.9 and 5.4 W/cm 2 at the edges of the cuts are achieved, and a well-focused field at the aperture with a scalar Gaussian mode content of 94.8% is obtained. ¬© 2006 IEEE.</t>
  </si>
  <si>
    <t>1139-1145</t>
  </si>
  <si>
    <t>60027314;60000251-60027314-60029428-108245074-101105365-112363134;60027314;60027314</t>
  </si>
  <si>
    <t>7403588602;7101686861;8291654800;7801656959</t>
  </si>
  <si>
    <t>Jin, Jianbo;Thumm, Manfred;Piosczyk, Bernhard;Rzesnicki, Tomasz</t>
  </si>
  <si>
    <t>Germany;Germany;United States;Germany;Germany;Germany</t>
  </si>
  <si>
    <t>Karlsruhe;Eggenstein-Leopoldshafen;New York;;Hannover;</t>
  </si>
  <si>
    <t>Karlsruhe Institute of Technology, Campus South;Karlsruhe Institute of Technology, Campus North;IEEE;German Physical Society;FZK;Vacuum Electronics and Displays</t>
  </si>
  <si>
    <t>60029428;60027314;60000251;112363134;108245074;101105365</t>
  </si>
  <si>
    <t>Theoretical investigation of an advanced launcher for a 2-MW 170-GHz TE &lt;inf&gt;34,19&lt;/inf&gt; coaxial cavity gyrotron</t>
  </si>
  <si>
    <t>10.1109/TMTT.2005.864114</t>
  </si>
  <si>
    <t>2-s2.0-33644987828</t>
  </si>
  <si>
    <t>Samsung</t>
  </si>
  <si>
    <t>['transmission rate', 'thus maximizes', 'successive process', 'successive decoding', 'serial antenna', 'selection stage', 'proposed reverse', 'noise ratio', 'lowest sinr', 'lowest signal', 'letter proposes', 'input multi', 'individual antenna', 'complexity algorithm', 'antenna selection']</t>
  </si>
  <si>
    <t>Multi-input multi-output (MIMO) systems | Rate adaptation | Spatial multiplexing | Successive interference cancellation (SIC) | Transmit-antenna selection</t>
  </si>
  <si>
    <t>This letter proposes a low-complexity algorithm for transmit-antenna selection in a multi-input multi-output spatial multiplexing system with per-antenna rate control and an ordered successive interference cancellation receiver. The active antenna subset and its transmission rate are determined at the receiver, and conveyed to the transmitter using limited feedback. We propose a serial antenna-selection procedure consisting of a successive process that tests whether transmit-antenna selection gain exists when the antenna with the lowest signal-to-interference-plus-noise ratio (SINR) is discarded at each selection stage. Furthermore, we show that "reverse-detection ordering," whereby the signal with the lowest SINR is decoded at each stage of successive decoding, widens the disparities among fractions of the whole capacity allocated to each individual antenna, and thus maximizes a gain of antenna selection. Numerical results show that the proposed reverse-detection-ordering-based serial antenna selection induces a negligible capacity loss, compared with the exhaustive selection strategy, even with considerably reduced complexity. ¬© 2006 IEEE.</t>
  </si>
  <si>
    <t>423-429</t>
  </si>
  <si>
    <t>Mun, Cheol</t>
  </si>
  <si>
    <t>Chungju</t>
  </si>
  <si>
    <t>Korea National University of Transportation</t>
  </si>
  <si>
    <t>Mun C.</t>
  </si>
  <si>
    <t>Transmit-antenna selection for spatial multiplexing with ordered successive interference cancellation</t>
  </si>
  <si>
    <t>10.1109/TCOMM.2006.869858</t>
  </si>
  <si>
    <t>2-s2.0-33644994963</t>
  </si>
  <si>
    <t>['transmit antennas', 'time codes', 'thus sd', 'sphere decoding', 'retain maximum', 'orthogonal space', 'ml metric', 'least 85', 'function independently']</t>
  </si>
  <si>
    <t>Bounded distance decoding | Codes | Maximum-likelihood (ML) decoding | Quasi-orthogonal space-time block codes (QOSTBCs) | Sphere decoding (SD)</t>
  </si>
  <si>
    <t>Space-time codes can be decoded by the sphere decoding (SD) algorithm to reduce the complexity and retain maximum-likelihood (ML) performance. In this letter, the ML metric of quasi-orthogonal space-time block codes is written into two independent Euclidean norms, thus SD can be applied to each function independently. The new scheme reduces the complexity by at least 85% for systems with four or more transmit antennas, compared with the conventional SD algorithm. ¬© 2006 IEEE.</t>
  </si>
  <si>
    <t>377-382</t>
  </si>
  <si>
    <t>60016005;60016005;60016005</t>
  </si>
  <si>
    <t>12784097900;36040390300;23037815600</t>
  </si>
  <si>
    <t>Peng, Alice Yen Chi;Kim, Il Min;Yousefi, Shahram</t>
  </si>
  <si>
    <t>Kingston</t>
  </si>
  <si>
    <t>Queen‚Äôs University</t>
  </si>
  <si>
    <t>Peng A.</t>
  </si>
  <si>
    <t>Low-complexity sphere decoding algorithm for quasi-orthogonal space-time block codes</t>
  </si>
  <si>
    <t>10.1109/TCOMM.2006.869881</t>
  </si>
  <si>
    <t>2-s2.0-33644997879</t>
  </si>
  <si>
    <t>['transmit scheme', 'subcarrier allocation', 'rotated versions', 'optimality condition', 'optimal subcarrier', 'ofdm system', 'numerical comparisons', 'multiple codewords', 'matrix groups', 'loaded onto', 'literature verify', 'input multiple', 'improved performance', 'group consists', 'group codes', 'full rank', 'division multiplexing', 'diagonal matrices', 'delay profile', 'arbitrary power', 'allocation scheme']</t>
  </si>
  <si>
    <t>Coding advantage | Diversity | Multiple-input multiple-output (MIMO) | Orthogonal frequency-division multiplexing (OFDM) | Space-frequency (SF) coding</t>
  </si>
  <si>
    <t>Space-frequency (SF) group codes are designed for multiple-input multiple-output orthogonal frequency-division multiplexing (MIMO-OFDM) systems. A rather general channel model is assumed, where the channel is frequency-selective Rayleigh fading with arbitrary power-delay profile. It is shown that the SF group code has a symmetric distance structure like the space-time group code, if the group consists of diagonal matrices. A scenario where the multiple codewords are loaded onto the subcarriers of the OFDM system in parallel is considered. The optimality condition on the choice of subcarrier allocation is found, and an optimal subcarrier-allocation scheme is proposed. A transmit scheme where rotated versions of the same signal are transmitted from different transmit antennas is proposed, and it is shown that it satisfies the optimality condition. Then matrix groups are designed which guarantee that the resulting SF codes are full rank. Numerical comparisons with recently published techniques in the literature verify our improved performance. ¬© 2006 IEEE.</t>
  </si>
  <si>
    <t>553-562</t>
  </si>
  <si>
    <t>60027392;60020484;60027392</t>
  </si>
  <si>
    <t>55870428600;7003508720;35612536500</t>
  </si>
  <si>
    <t>Chen, Yao;Aktas, Emre;Tureli, Ufuk</t>
  </si>
  <si>
    <t>United States;Turkey</t>
  </si>
  <si>
    <t>Hoboken;Ankara</t>
  </si>
  <si>
    <t>Stevens Institute of Technology;Hacettepe √úniversitesi</t>
  </si>
  <si>
    <t>60027392;60020484</t>
  </si>
  <si>
    <t>Optimal space-frequency group codes for MIMO-OFDM system</t>
  </si>
  <si>
    <t>10.1109/TCOMM.2006.869781</t>
  </si>
  <si>
    <t>2-s2.0-33644999684</t>
  </si>
  <si>
    <t>Department of Science and Technology, Ministry of Science and Technology, India</t>
  </si>
  <si>
    <t>6/3/2002-S</t>
  </si>
  <si>
    <t>‡§°‡•Ä‡§è‡§∏‡§ü‡•Ä</t>
  </si>
  <si>
    <t>['time coding', 'soft inputs', 'qam system', 'llrs derived', 'linear processing', 'likelihood ratio', 'bit log', 'ber expressions', 'ber analysis', 'based approach', 'approach presented', 'antennas using', '2 stbc', '11 stbc']</t>
  </si>
  <si>
    <t>Bit log-likelihood ratio | QAM | Space-time block codes | Transmit diversity</t>
  </si>
  <si>
    <t>In this letter, we derive analytical expressions for the bit error rate (BER) of space-time block codes (STBC) from complex orthogonal designs (COD) using quadrature amplitude modulation (QAM) on Rayleigh fading channels. We take a bit log-likelihood ratio (LLR) based approach to derive the BER expressions. The approach presented here can be used in the BER analysis of any STBC from COD with linear processing for any value of M in an M-QAM system. Here, we present the BER analysis and results for a 16-QAM system with i) (2-Tx, L-Rx) antennas using Alamouti code (rate-1 STBC), ii) (3-Tx, L-Rx) antennas using a rate-1/2 STBC, and iii) (5-Tx, L-Rx) antennas using a rate-7/11 STBC. In addition to being used in the BER analysis, the LLRs derived can also be used as soft inputs to decoders for various coded QAM schemes, including turbo coded QAM with space-time coding as in high speed downlink packet access (HSDPA) in 3G. ¬© 2006 IEEE.</t>
  </si>
  <si>
    <t>481-486</t>
  </si>
  <si>
    <t>100728446;60000251-60121655;60000251-60014097</t>
  </si>
  <si>
    <t>55665084500;8209487300;7005721562</t>
  </si>
  <si>
    <t>Surendra Raju, M.;Annavajjala, Ramesh;Chockalingam, A.</t>
  </si>
  <si>
    <t>United States;India;United States;India</t>
  </si>
  <si>
    <t>San Diego;Bengaluru;New York;Bangalore</t>
  </si>
  <si>
    <t>The Electrical and Computer Engineering Department;Indian Institute of Science;IEEE;Ikanos Communications (India) Private Limited</t>
  </si>
  <si>
    <t>60121655;60014097;60000251;100728446</t>
  </si>
  <si>
    <t>Surendra Raju M.</t>
  </si>
  <si>
    <t>BER analysis of QAM on fading channels with transmit diversity</t>
  </si>
  <si>
    <t>10.1109/TWC.2006.1603959</t>
  </si>
  <si>
    <t>2-s2.0-33645000272</t>
  </si>
  <si>
    <t>['wide range', 'universal applicability', 'sufficient conditions', 'rapid convergence', 'present necessary', 'mean channels', 'keyhole structures', 'iterative algorithm', 'arbitrary numbers']</t>
  </si>
  <si>
    <t>Antenna correlation | Capacity | Fading | Input optimization | Keyhole channel | MIMO | Ricean fading</t>
  </si>
  <si>
    <t>We characterize the capacity-achieving input covariance for multi-antenna channels known instantaneously at the receiver and in distribution at the transmitter. Our characterization, valid for arbitrary numbers of antennas, encompasses both the eigenvectors and the eigenvalues. The eigenvectors are found for zero-mean channels with arbitrary fading profiles and a wide range of correlation and keyhole structures. For the eigenvalues, in turn, we present necessary and sufficient conditions as well as an iterative algorithm that exhibits remarkable properties: universal applicability, robustness and rapid convergence. In addition, we identify channel structures for which an isotropic input achieves capacity. ¬© 2006 IEEE.</t>
  </si>
  <si>
    <t>662-671</t>
  </si>
  <si>
    <t>60015426-60003269;60021378</t>
  </si>
  <si>
    <t>6701582212;24781002200</t>
  </si>
  <si>
    <t>Tulino, Antonia M.;Lozano, Angel</t>
  </si>
  <si>
    <t>United States;Italy;United States</t>
  </si>
  <si>
    <t>Murray;Naples;Princeton</t>
  </si>
  <si>
    <t>Nokia Bell Labs;Universit√† degli Studi di Napoli Federico II, Facolt√† di Medicina e Chirurgia;Princeton University</t>
  </si>
  <si>
    <t>60021378;60015426;60003269</t>
  </si>
  <si>
    <t>Tulino A.M.</t>
  </si>
  <si>
    <t>Capacity-achieving input covariance for single-user multi-antenna channels</t>
  </si>
  <si>
    <t>10.1109/TWC.2006.1603981</t>
  </si>
  <si>
    <t>2-s2.0-33645002909</t>
  </si>
  <si>
    <t>['receiver side', 'pilot signals', 'letter presents', 'defined order', 'based space']</t>
  </si>
  <si>
    <t>Channel estimation | Complementary codes | Orthogonal frequency division multiplex | Space-time coding</t>
  </si>
  <si>
    <t>This letter presents a complementary codes pilot-based space-time block code / orthogonal frequency division multiplex (STBC/OFDM) system. In this system, a pair of complementary codes transmitted in a pre-defined order with the OFDM data signals is used as the pilot signals in a two-antenna transmitter diversity system, and used to estimate the channels for optimal data detection at the receiver side. A complete receiver architecture has been designed and Monte Carlo simulations have been used to verify the performance of the system in mobile radio fading channels. ¬© 2006 IEEE.</t>
  </si>
  <si>
    <t>504-508</t>
  </si>
  <si>
    <t>60012370;60012370</t>
  </si>
  <si>
    <t>12784032400;35461796100</t>
  </si>
  <si>
    <t>Ku, Meng Lin;Huang, Chia Chi</t>
  </si>
  <si>
    <t>Hsinchu</t>
  </si>
  <si>
    <t>National Chiao Tung University</t>
  </si>
  <si>
    <t>Ku M.</t>
  </si>
  <si>
    <t>A complementary codes pilot-based transmitter diversity technique for OFDM systems</t>
  </si>
  <si>
    <t>10.1109/TWC.2006.1603963</t>
  </si>
  <si>
    <t>2-s2.0-33645004117</t>
  </si>
  <si>
    <t>EX91-E-FA06-4-4</t>
  </si>
  <si>
    <t>['virtual users', 'thereby resulting', 'stbc ).', 'selective transmission', 'selective combining', 'sc method', 'reduced amount', 'multiuser scheduling', 'multiple antennas', 'mrc scheme', 'input multiple', 'greater capacity', 'fading gain', 'different multiple', 'detrimental impact', 'array gain', 'antenna diversity']</t>
  </si>
  <si>
    <t>Diversity methods | Fading channels | Multiple-input multiple-output (MIMO) systems | Scheduling</t>
  </si>
  <si>
    <t>In this paper, we present a cross-layer analytical framework to jointly investigate antenna diversity and multiuser scheduling under the generalized Nakagami fading channels. We derive a unified capacity formula for the multiuser scheduling system with different multiple-input multiple-output antenna schemes, including: 1) selective transmission/selective combining (ST/SC); 2) maximum ratio transmission/maximum ratio combining (MRT/MRC); 3) ST/MRC; and 4) space-time block codes (STBC). Our analytical results lead to the following four observations regarding the interplay of multiuser scheduling and antenna diversity. First, the higher the Nakagami fading parameter, the lower the multiuser diversity gain for all the considered antenna schemes. Second, from the standpoint of multiuser scheduling, the multiple antennas with the ST/SC method can be viewed as virtual users to amplify multiuser diversity order. Third, the boosted array gain of the MRT/MRC scheme can compensate the detrimental impact of the reduced amount of fading gain on multiuser scheduling, thereby resulting in greater capacity than the ST/SC method. Last, employing the STBC scheme together with multiuser diversity may cause capacity loss due to the reduced amount of fading gain, but without the supplement of array gain. ¬© 2006 IEEE.</t>
  </si>
  <si>
    <t>469-478</t>
  </si>
  <si>
    <t>60072375;60012370</t>
  </si>
  <si>
    <t>8384856000;23095874000</t>
  </si>
  <si>
    <t>Chen, Chiung Jang;Wang, Li Chun</t>
  </si>
  <si>
    <t>Yangmei;Hsinchu</t>
  </si>
  <si>
    <t>Chunghwa Telecom Co. Ltd.;National Chiao Tung University</t>
  </si>
  <si>
    <t>A unified capacity analysis for wireless systems with joint multiuser scheduling and antenna diversity in Nakagami fading channels</t>
  </si>
  <si>
    <t>10.1109/TCOMM.2005.863778</t>
  </si>
  <si>
    <t>2-s2.0-33645005928</t>
  </si>
  <si>
    <t>['umts fdd', 'second method', 'optimum number', 'first method', 'effective method', 'downlink capacity', 'conventional 3', 'capacity gain', 'base station']</t>
  </si>
  <si>
    <t>Fixed beams | Smart antennas | Universal Mobile Telecommunication System (UMTS) | Wideband Code Division Multiple Access (WCDMA)</t>
  </si>
  <si>
    <t>Fixed-beam smart antennas are a simple but effective method to boost the downlink capacity of UMTS FDD. In this paper we compare the two possible strategies. Using a four element uniform linear antenna array, we find the optimum number of fixed beams per 120¬∞ sector dependent on the direction of departure (DoD) spread at the base station. For the first method we find the optimum number of beams to be four for low DoD spreads and two or three for large DoD spreads. For the second method the optimum number of beams per sector is seven for small DoD spreads and goes down to four or five beams per sector for large DoD spreads depending on base station spacing. By extensive system level simulations, we show, for 1km inter base station distance, a capacity gain of more than 160% over a conventional 3-sectored reference system by both fixed beam methods. ¬© 2006 IEEE.</t>
  </si>
  <si>
    <t>560-567</t>
  </si>
  <si>
    <t>60000251-100369196;60000251-60018163</t>
  </si>
  <si>
    <t>55256141100;7007067644</t>
  </si>
  <si>
    <t>Baumgartner, Thomas;Bonek, Ernst</t>
  </si>
  <si>
    <t>Austria;United States;Austria</t>
  </si>
  <si>
    <t>Vienna;New York;Vienna</t>
  </si>
  <si>
    <t>Technische Universit√§t Wien;IEEE;Mobilkom Austria AG and Co KG</t>
  </si>
  <si>
    <t>60018163;60000251;100369196</t>
  </si>
  <si>
    <t>Baumgartner T.</t>
  </si>
  <si>
    <t>On the optimum number of beams for fixed beam smart antennas in UMTS FDD</t>
  </si>
  <si>
    <t>10.1109/TWC.2006.1611086</t>
  </si>
  <si>
    <t>2-s2.0-33645007681</t>
  </si>
  <si>
    <t>['theoretical analysis', 'state information', 'recent work', 'radio frequency', 'paper addresses', 'optimal ltout', 'multiple antennas', 'instantaneous channel', 'input multiple', 'correlated channels', 'capacity maximization', 'available antennas', 'antenna selection']</t>
  </si>
  <si>
    <t>Antenna selection | Channel capacity | Correlated channels | Multiple-input multiple-output (MIMO) systems</t>
  </si>
  <si>
    <t>Recent work has shown that multiple-input multiple-output (MIMO) systems with multiple antennas at both the transmitter and receiver are able to achieve great capacity improvement. In such systems, it is desirable to select a subset of the available antennas so as to reduce the number of radio frequency (RF) chains. This paper addresses the problem of antenna selection in correlated channels. We consider a narrowband communication system with M transmit and N receive antennas. We present the criterion for selecting the optimal Ltout of M transmit and Lr out of N receive antennas in terms of capacity maximization, assuming that only the long-term channel statistics, instead of the instantaneous channel-state information, are known. Simulations will be used to validate our theoretical analysis and demonstrate that the number of required RF chains can be significantly decreased using our proposed selection strategy, while achieving even better performance than the conventional MIMO system without antenna selection. ¬© 2006 IEEE.</t>
  </si>
  <si>
    <t>563-573</t>
  </si>
  <si>
    <t>60008592-60023004;60008592-60000060;60008592</t>
  </si>
  <si>
    <t>8870191800;6602242430;55666697100</t>
  </si>
  <si>
    <t>Dai, Lin;Sfar, Sana;Letaief, Khaled Ben</t>
  </si>
  <si>
    <t>United States;Hong Kong;United States</t>
  </si>
  <si>
    <t>Newark;Hong Kong;Bethlehem</t>
  </si>
  <si>
    <t>University of Delaware;Hong Kong University of Science and Technology;Lehigh University</t>
  </si>
  <si>
    <t>60023004;60008592;60000060</t>
  </si>
  <si>
    <t>Dai L.</t>
  </si>
  <si>
    <t>Optimal antenna selection based on capacity maximization for MIMO systems in correlated channels</t>
  </si>
  <si>
    <t>10.1109/TCOMM.2006.869778</t>
  </si>
  <si>
    <t>2-s2.0-33645013293</t>
  </si>
  <si>
    <t>European Regional Development Fund</t>
  </si>
  <si>
    <t>FIT-070000-2003-257</t>
  </si>
  <si>
    <t>FEDER</t>
  </si>
  <si>
    <t>['user communications', 'target application', 'study fairness', 'several single', 'several alternatives', 'scope given', 'portfolio selection', 'mean vs', 'interpret fairness', 'individual needs', 'global performance', 'framework proposed', 'antenna terminals', 'analytical framework', 'access point']</t>
  </si>
  <si>
    <t>Antenna arrays | Broadcast channels | Multiuser channels | Space division multiplexing</t>
  </si>
  <si>
    <t>In multi-user communications, the Access Point (AP) has several alternatives for distributing the scarce resources among users. Since there exists a trade-off between the global performance and the individual needs, an analytical framework to study fairness is derived, which completes the scope given by the existing fairness indexes in the literature. The framework proposed in this paper is a way to interpret fairness that has been inspired by portfolio selection; basically, it analyzes the mean vs. standard deviation trade-off. In this work, the target application is a multi-antenna AP transmitting simultaneously to several single-antenna terminals, although this framework is valid to analyze other procedures in multi-user communications. ¬© 2005 IEEE.</t>
  </si>
  <si>
    <t>519-524</t>
  </si>
  <si>
    <t>60000251-60016688;60000251-60007592</t>
  </si>
  <si>
    <t>6603187350;6701360457</t>
  </si>
  <si>
    <t>Bartolom√©, Diego;P√©rez-Neira, Ana I.</t>
  </si>
  <si>
    <t>Castelldefels;Barcelona;New York</t>
  </si>
  <si>
    <t>Centre Tecnol√≥gic de Telecomunicacions de Catalunya;Universitat Polit√®cnica de Catalunya;IEEE</t>
  </si>
  <si>
    <t>60016688;60007592;60000251</t>
  </si>
  <si>
    <t>Bartolom√© D.</t>
  </si>
  <si>
    <t>Mean vs. variance trade-off analysis in multi-antenna multi-user channels</t>
  </si>
  <si>
    <t>10.1109/TWC.2006.1603966</t>
  </si>
  <si>
    <t>2-s2.0-33645014202</t>
  </si>
  <si>
    <t>['squares estimate', 'square estimate', 'rayleigh fading', 'power ratio', 'orthogonal codes', 'noise ratio', 'n transmit', 'minimum mean', 'lse approaches', 'linear square', 'likelihood decoding', 'flat fading', 'estimation techniques', 'error performance', 'e .,', 'coherent maximum', 'coding gain', 'average pilot', 'appspr ).', 'also find']</t>
  </si>
  <si>
    <t>Decoding error probability (DEP) | Flat fading | Least-squares channel estimation | Minimum mean-square channel estimation | Space-time block coding</t>
  </si>
  <si>
    <t>Consider a wireless communication system in flat fading with N transmit and M receive antennas using space-time block coding, where N √ó L code vectors are transmitted over L symbol intervals, resulting in an N √ó L code matrix. A least-squares estimate (LSE) as well as a minimum mean-square estimate (MMSE) of the M √ó channel matrix is obtained from a sequence of pilot code vectors. For the case of linear square (i.e., with N = L) orthogonal codes over constant envelope constellations, we obtain an expression for the exact decoding error probability (DEP) for coherent maximum-likelihood decoding. We also find the coding gain for high average signal-to-noise ratio (SNR) per diversity branch in the case of Rayleigh fading. A comparison between both channel-estimation techniques is done in terms of the average pilot-power-to-signal-power ratio (APPSPR). It is found that MMSE requires lower pilot power than LSE for the same DEP and the same average SNR per diversity branch. In addition, the error performance with LSE approaches that with MMSE, with an increase of average SNR per branch or an increase of APPSPR. ¬© 2006 IEEE.</t>
  </si>
  <si>
    <t>430-437</t>
  </si>
  <si>
    <t>60010633;60032730;60032730</t>
  </si>
  <si>
    <t>35611464600;7005035348;7201691854</t>
  </si>
  <si>
    <t>Garg, Parul;Mallik, Ranjan K.;Gupta, Hari M.</t>
  </si>
  <si>
    <t>New Delhi;New Delhi</t>
  </si>
  <si>
    <t>Indian Institute of Technology Delhi;Netaji Subhas Institute of Technology</t>
  </si>
  <si>
    <t>60032730;60010633</t>
  </si>
  <si>
    <t>Garg P.</t>
  </si>
  <si>
    <t>Exact error performance of square orthogonal space-time block coding with channel estimation</t>
  </si>
  <si>
    <t>10.1109/TCOMM.2006.869854</t>
  </si>
  <si>
    <t>2-s2.0-33645015935</t>
  </si>
  <si>
    <t>['sympatric males', 'surgically removed', 'specific scents', 'signal deviations', 'response behaviors', 'populations tested', 'observing whether', 'new mexico', 'never accepted', 'missouri females', 'mating experiment', 'important factor', 'genetic drift', 'females discriminate', 'environmental differences', 'either tennessee', 'choice cross', 'allopatric populations', 'allopatric males']</t>
  </si>
  <si>
    <t>In species that demonstrate female choice, geographically distinct populations can vary in their signal-response behaviors as a result of environmental differences or genetic drift. Observing whether or not females discriminate against males from allopatric populations can establish such signal deviations. Here we compare mating success within and between populations of the spotted cucumber beetle (Diabrotica undecimpunctata howardi) collected from Delaware, Tennessee, Missouri, and New Mexico, USA. A no-choice cross-mating experiment was employed to measure female preference for sympatric and allopatric males. While only two of the populations (Tennessee and Missouri) demonstrated statistically significant female preference for sympatric males, this trend was observed in all populations tested. Further, we show that (i) males from Tennessee, Missouri, and New Mexico differ in their scent, (ii) females may use population-specific scents to discriminate among males, and (iii) females whose antennae have been surgically removed are unable to recognize acceptable mates. New Mexico males, which were never accepted by either Tennessee or Missouri females, became acceptable mates when crowded with Tennessee or Missouri males prior to copulation. We infer that male odor may be an important factor in determining cucumber beetle mating success. ¬© 2006 Blackwell Verlag.</t>
  </si>
  <si>
    <t>300-306</t>
  </si>
  <si>
    <t>Ethology</t>
  </si>
  <si>
    <t>60023004;60023004;60023004</t>
  </si>
  <si>
    <t>6506508423;7003609238;35745556800</t>
  </si>
  <si>
    <t>Brodt, Jeremy F.;Tallamy, Douglas W.;Ali, Jared</t>
  </si>
  <si>
    <t>Newark</t>
  </si>
  <si>
    <t>University of Delaware</t>
  </si>
  <si>
    <t>Brodt J.</t>
  </si>
  <si>
    <t>Female choice by scent recognition in the spotted cucumber beetle</t>
  </si>
  <si>
    <t>10.1111/j.1439-0310.2006.01158.x</t>
  </si>
  <si>
    <t>2-s2.0-33645016442</t>
  </si>
  <si>
    <t>['standard regression', 'sample size', 'proposed upper', 'proposed models', 'performed measurements', 'min values', 'grass area', 'confidence interval', 'cell design', 'boundary lines', '8 ghz']</t>
  </si>
  <si>
    <t>Different forest densities | Fuzzy regression | Low base station | Mobile path loss</t>
  </si>
  <si>
    <t>Upper-and lower-bound path loss models in the forests are presented in this paper. We performed measurements in different forest densities at a frequency of 1.8 GHz with base station antenna height in a range of 3, 4, and 5 m above ground while the receiving antenna height was fixed at 1.8 m above ground. The forest was classified into different density areas namely, high-, medium-, low-density and grass area. We proposed upper-and-lower bounds path loss models which depend on max and min values of sample path loss data. It does not depend on sample size. This makes our models limit path loss within the boundary lines while the confidence interval of standard regression is dependent on the sample size. Comparison between the fuzzy regression model and conventional regression model shown that the proposed models agree with measured data within the bounds while the conventional regression models provide over estimations at their upper-and lower-bounds. The proposed models will be useful for the local wireless network and micro-cell design of mobile communication systems in forests.</t>
  </si>
  <si>
    <t>60012718;60012718</t>
  </si>
  <si>
    <t>9843218000;56122177900</t>
  </si>
  <si>
    <t>Phaiboon, Supachai;Phokharatkul, Pisit</t>
  </si>
  <si>
    <t>Nakhon Pathom</t>
  </si>
  <si>
    <t>Mahidol University</t>
  </si>
  <si>
    <t>Phaiboon S.</t>
  </si>
  <si>
    <t>An empirical based path loss model with tree density effects for 1.8 GHz mobile communications using fuzzy regression</t>
  </si>
  <si>
    <t>2-s2.0-33645133435</t>
  </si>
  <si>
    <t>['technique interleaver', 'separate users', 'results show', 'paper performance', 'multiple antennas', 'multipath effects', 'mitigate fading', 'jointly used', 'improved performance', 'fec coding']</t>
  </si>
  <si>
    <t>Multicarrier-CDMA | Multicarrier-IDMA Orthogonal Frequency Division Multiplexing (OFDM)</t>
  </si>
  <si>
    <t>In this paper we present a new multiuser communication technique for advanced wireless communication systems. In this technique interleaver and FEC coding is jointly used to separate users. High data rate is achieved using multicarrier communication and multiple antennas at receiver to mitigate fading and multipath effects. The newly proposed Multicarrier Interleave Division Multiple Access (MC-IDMA) is a low complexity multiuser detector as compared to currently existing schemes in CDMA. In this paper performance of MC_IDMA is analyzed in Guassian and Quasi Static channels. The results show that this scheme not only has improved performance but is also more efficient as the number of users is increased.</t>
  </si>
  <si>
    <t>549-555</t>
  </si>
  <si>
    <t>60078192;60104052;60078192;60104052</t>
  </si>
  <si>
    <t>57222470614;19639029500;15128298700;12791023200</t>
  </si>
  <si>
    <t>ur Rehman, Habib;Naeem, Muhammad;Zaka, Imran;Shah, Syed Ismail</t>
  </si>
  <si>
    <t>Pakistan;Pakistan</t>
  </si>
  <si>
    <t>Karachi;Islamabad</t>
  </si>
  <si>
    <t>Iqra University;Center for Advanced Studies in Engineering, Pakistan</t>
  </si>
  <si>
    <t>60104052;60078192</t>
  </si>
  <si>
    <t>ur Rehman H.</t>
  </si>
  <si>
    <t>IDMA assisted multicarrier, multiantenna communication in fading channels</t>
  </si>
  <si>
    <t>2-s2.0-33645154490</t>
  </si>
  <si>
    <t>['vital importance', 'small dimensions', 'short pulses', 'real construction', 'presented figures', 'perfect protection', 'laser theory', 'find within', 'easily seen', 'dynamic problems', 'dynamic characteristics', 'dynamic analysis', 'diffraction problems', 'detailed analysis', 'damages even', 'controllable properties', 'antenna parameters']</t>
  </si>
  <si>
    <t>Antennas | Communication | Dielectric | Energy | Protection | Resonant frequencies | Transmission</t>
  </si>
  <si>
    <t>Dielectrically loaded antennas meet growing interest in wireless and satellite communication due to small dimensions, controllable properties and perfect protection from damages even in the case of explosions. Real construction can be computed using time domain finite difference methods, but those methods meet big difficulties in dynamic problems. The generalized eigenfunction method applied earlier to diffraction problems and in laser theory can help to find within the reasonably limited amount of calculation not only static but dynamic characteristics of antennas. The importance of the dynamic analysis is easily seen from the presented figures, which show big changes in antenna parameters in the case of transmission (or reception) of short pulses. For high bit rate communication systems the detailed analysis of such changes is of vital importance.</t>
  </si>
  <si>
    <t>586-592</t>
  </si>
  <si>
    <t>60062395;60062395;60062395</t>
  </si>
  <si>
    <t>12791023300;12790434400;7004807320</t>
  </si>
  <si>
    <t>Khawaldeh, I. D.;Awad, M.;Lvov, B.</t>
  </si>
  <si>
    <t>Jordan</t>
  </si>
  <si>
    <t>Al Salt</t>
  </si>
  <si>
    <t>Al-Balqa Applied University</t>
  </si>
  <si>
    <t>Khawaldeh I.D.</t>
  </si>
  <si>
    <t>Generalized eigenfunction method for dielectric antennas</t>
  </si>
  <si>
    <t>2-s2.0-33645164432</t>
  </si>
  <si>
    <t>['two models', 'truncated gaussian', 'system performance', 'square array', 'selection combining', 'ratio combining', 'numerical examples', 'noise ratio', 'four antennas', 'fading factor', 'distributed counterpart', 'correlation coefficients', 'closed form', 'aoa ),', 'antenna failure', 'also investigated', 'also derived']</t>
  </si>
  <si>
    <t>AOA | Correlated Nakagami fading channel | Diversity gain | One-antenna failure | Square arranged antenna array</t>
  </si>
  <si>
    <t>In this paper, the performance of using a square array of four antennas for selection combining (SC) and maximal-ratio combining (MRC) of Nakagami correlated signals is investigated. The closed form of average output signal-to-noise ratio and bit error rate (BER) for SC with arbitrary four correlated branches is derived; the expression of BER with MRC is also derived by utilizing the characteristic function method. Two models for the angle of arrival (AOA), i.e., uniform and truncated Gaussian, are considered in the system performance evaluation. The effects of correlation coefficients and fading factor on the system performance are investigated through numerical examples, which show that the uniformly distributed AOA system outperforms the truncated Gaussian-distributed counterpart with small angular spread. The degradation of system performance in the presence of one-antenna failure is also investigated. ¬© 2006 IEEE.</t>
  </si>
  <si>
    <t>477-489</t>
  </si>
  <si>
    <t>60025278;60025278;60013983</t>
  </si>
  <si>
    <t>57198073968;7201669202;7406720850</t>
  </si>
  <si>
    <t>Ge, Wei;Fan, Pingyi;Zhang, Keith Q.T.</t>
  </si>
  <si>
    <t>Beijing;Kowloon</t>
  </si>
  <si>
    <t>Tsinghua University;City University of Hong Kong</t>
  </si>
  <si>
    <t>60025278;60013983</t>
  </si>
  <si>
    <t>Ge W.</t>
  </si>
  <si>
    <t>Performance analysis of square-arranged antenna array with SC and MRC receiver over Nakagami fading channel</t>
  </si>
  <si>
    <t>10.1109/TVT.2005.863338</t>
  </si>
  <si>
    <t>2-s2.0-33645216005</t>
  </si>
  <si>
    <t>Pusan National University</t>
  </si>
  <si>
    <t>PNU</t>
  </si>
  <si>
    <t>['yaw angle', 'paper presents', 'maneuvers play', 'lever arm', 'level accuracy', 'ins ).', 'important role', 'experimental studies', 'arm uncertainty', 'angular motions', 'accurate single']</t>
  </si>
  <si>
    <t>Global positioning system (GPS) | Inertial measurement unit (IMU) | Inertial navigation | Inertial navigation system (INS) | Lever arm | Observability</t>
  </si>
  <si>
    <t>Lever-arm uncertainty can be an important error source in the integration of the Global Positioning System (GPS) and inertial navigation system (INS). This paper presents both numerical and experimental studies on the estimation of the lever arm in the integration of a very-low-grade inertial measurement unit (IMU) with an accurate single-antenna GPS measurement system. Covariance simulation results showed that maneuvers play an important role on the estimation of the lever arm and attitude. The length of the lever arm has a rather insignificant effect on the estimation of these. Experimental tests conducted with a low-cost microelectromechanical system (MEMS) IMU and a carrier-phase differential GPS (CDGPS) measurement system showed that the lever arm can be estimated with centimeter-level accuracy. The test results confirmed that angular motions and horizontal accelerations improve the estimates of the lever arm and yaw angle, respectively. ¬© 2006 IEEE.</t>
  </si>
  <si>
    <t>431-448</t>
  </si>
  <si>
    <t>60008783;60008783;60008783;60008783-60020547;60027550</t>
  </si>
  <si>
    <t>8622642000;7409120564;7202216366;7402624587;7102975723</t>
  </si>
  <si>
    <t>Hong, Sinpyo;Lee, Man Hyung;Chun, Ho Hwan;Kwon, Sun Hong;Speyer, Jason L.</t>
  </si>
  <si>
    <t>United States;United States;South Korea</t>
  </si>
  <si>
    <t>Los Angeles;College Station;Busan</t>
  </si>
  <si>
    <t>University of California, Los Angeles;Texas A&amp;M University;Pusan National University</t>
  </si>
  <si>
    <t>60027550;60020547;60008783</t>
  </si>
  <si>
    <t>Experimental study on the estimation of lever arm in GPS/INS</t>
  </si>
  <si>
    <t>10.1109/TVT.2005.863411</t>
  </si>
  <si>
    <t>2-s2.0-33645224278</t>
  </si>
  <si>
    <t>['widely studied', 'transmitted power', 'system capacity', 'sweeping beam', 'proportional fairness', 'performance gain', 'one user', 'novel spatial', 'multiuser interference', 'multiplexing phase', 'large nt', 'gradually limited', 'fully exploit', 'downlink performance', 'designed based', 'assisted scheduling']</t>
  </si>
  <si>
    <t>Phase-sweep transmit diversity (PSTD) has been widely studied in 3G1X and Universal Mobile Telecommunications Systems (UMTS) for its performance gain and simplicity. However, conventional PSTD systems are designed based on a single-sweeping beam, and only one user is selected for transmission at any time. Therefore, it fails to fully exploit the available spatial degree of freedom. In this study, a novel spatial-multiplexing phase-sweep transmit diversity (SM-PSTD) scheme with partial feedback mobile-assisted scheduling is being proposed. The downlink performance (system capacity and proportional fairness) of a multiantenna base station has been its focus. The spatial-channel sweeping facilitates the multiuser selection diversity between users, while the spatial multiplexing significantly enhances the system capacity. As the number of transmit antennas nT is increased, the SM-PSTD system performance is gradually limited by the multiuser interference because it is more and more difficult to find a set of users perfectly orthogonal within the nT spatial channels. Yet, the multiuser interference could be reduced by increasing the number of active users K in the system. Asymptotically, at large nT and K, it shows that the system capacity scales linearly instead of logarithmically with respect to the transmitted power. ¬© 2006 IEEE.</t>
  </si>
  <si>
    <t>490-498</t>
  </si>
  <si>
    <t>Lau, Vincent K.N.</t>
  </si>
  <si>
    <t>Spatial-multiplexing phase-sweep transmit diversity (SM-PSTD) for multiantenna base stations with mobile-assisted scheduling and incremental rate feedback</t>
  </si>
  <si>
    <t>10.1109/TVT.2005.863434</t>
  </si>
  <si>
    <t>2-s2.0-33645225182</t>
  </si>
  <si>
    <t>['wireless systems', 'small number', 'reverse links', 'one solution', 'feedback bits', 'established technique', 'derived using', 'correspondence addresses']</t>
  </si>
  <si>
    <t>Beamforming | Diversity methods | Limited feedback | Multiple antennas</t>
  </si>
  <si>
    <t>Employing multiple antennas at the transmitter is a well-established technique for providing diversity advantage in wireless systems. Transmit beamforming relies on the assumption of current channel knowledge at the transmitter, which is unrealistic when the forward and reverse links are separated in frequency. One solution to this problem is for the receiver to send a small number of feedback bits that convey channel information to the transmitter. Feedback design techniques have been proposed over the past few years, but they were derived using the assumption of spatially uncorrelated Rayleigh fading. This correspondence addresses the design of limited feedback beamformers when the channel is correlated. ¬© 2006 IEEE.</t>
  </si>
  <si>
    <t>718-722</t>
  </si>
  <si>
    <t>60009254;60013372</t>
  </si>
  <si>
    <t>7202200691;55934670700</t>
  </si>
  <si>
    <t>Love, David J.;Heath, Robert W.</t>
  </si>
  <si>
    <t>Austin;West Lafayette</t>
  </si>
  <si>
    <t>The University of Texas at Austin;Purdue University</t>
  </si>
  <si>
    <t>60013372;60009254</t>
  </si>
  <si>
    <t>Limited feedback diversity techniques for correlated channels</t>
  </si>
  <si>
    <t>10.1109/TVT.2005.863346</t>
  </si>
  <si>
    <t>2-s2.0-33645240298</t>
  </si>
  <si>
    <t>KD2004046</t>
  </si>
  <si>
    <t>['varying environment', 'training sequence', 'suppressing noise', 'simulation results', 'signature sequences', 'proposed algorithm', 'previous paper', 'optimally combines', 'noise ratio', 'maximum signal', 'gradient method', 'faster convergence', 'fading coefficients', 'etc .)', 'cost function', 'channel conditions', 'beamforming vector', 'beamforming problem']</t>
  </si>
  <si>
    <t>Adaptive arrays | Code division multiple access (CDMA) | Generalized eigenvector | Maximum signal-to-interference-plus-noise ratio (MSINR) beamforming | Multiple access interference (MAI)</t>
  </si>
  <si>
    <t>In this paper, the maximum signal-to-interference-plus-noise ratio (MSINR) beamforming problem in antenna-array CDMA systems is considered. In this paper, a modified MSINR criterion presented in a previous paper is interpreted as an unconstrained scalar cost function. By applying recursive least squares (RLS) to minimize the cost function, a novel blind adaptive beamforming algorithm to estimate the beamforming vector, which optimally combines the desired signal contributions from different antenna elements while suppressing noise and interference, is derived. Neither the knowledge of the channel conditions (fading coefficients, signature sequences and timing of interferers, statistics of other noises, etc.) nor training sequence is required. Compared with previously published adaptive beamforming algorithms based on the stochastic-gradient method, it has faster convergence and better tracking capability in the time-varying environment. Simulation results in various signal environments are presented to show the performance of the proposed algorithm. ¬© 2006 IEEE.</t>
  </si>
  <si>
    <t>549-558</t>
  </si>
  <si>
    <t>60019118;60019118;60019118;60019118</t>
  </si>
  <si>
    <t>57091526000;7102571247;57218986049;57196238753</t>
  </si>
  <si>
    <t>Yang, Jian;Xi, Hongsheng;Yang, Feng;Zhao, Yu</t>
  </si>
  <si>
    <t>Yang J.</t>
  </si>
  <si>
    <t>Fast adaptive blind beamforming algorithm for antenna array in CDMA systems</t>
  </si>
  <si>
    <t>10.1109/TVT.2005.863419</t>
  </si>
  <si>
    <t>2-s2.0-33645242557</t>
  </si>
  <si>
    <t>Norges Forskningsr√•d</t>
  </si>
  <si>
    <t>['rayleigh fading', 'prediction errors', 'predicted channel', 'performed independently', 'maximum throughput', 'fading spectrum', 'data symbols', 'ber constraint', 'adaptive trellis']</t>
  </si>
  <si>
    <t>Adaptive coded modulation (ACM) | Antenna diversity | Estimation and prediction error | Maximum ratio combining (MRC) | Optimal pilot spacing | Optimal power allocation | Pilot-symbol-assisted modulation (PSAM)</t>
  </si>
  <si>
    <t>Unifying and generalizing the works of Cai and Giannakis and √òien et al., the performance of an adaptive trellis-coded modulation system where receive antenna diversity is implemented by means of maximum ratio combining is analyzed and optimized. As in the work of Cai and Giannakis, the analysis is done in the presence of both estimation and prediction errors. Rayleigh fading on each subchannel is considered, with the estimation and prediction being performed independently on each subchannel. The system optimization process is done in such a way that the throughput is maximized under a bit-error-rate (BER) constraint. The numerical example employs a Jakes-fading spectrum and shows how the power should be distributed between pilot and data symbols and how often pilot symbols should be transmitted for maximum throughput under an instantaneous (with respect to the predicted channel) BER constraint. ¬© 2006 IEEE.</t>
  </si>
  <si>
    <t>458-465</t>
  </si>
  <si>
    <t>60013141;60013141;60029622</t>
  </si>
  <si>
    <t>12792029200;6602379396;56933347700</t>
  </si>
  <si>
    <t>Duong, Duc V.;√òien, Geir E.;Hole, Kjell J.</t>
  </si>
  <si>
    <t>Norway;Norway</t>
  </si>
  <si>
    <t>Bergen;Trondheim</t>
  </si>
  <si>
    <t>Universitetet i Bergen;Norges Teknisk-Naturvitenskapelige Universitet</t>
  </si>
  <si>
    <t>60029622;60013141</t>
  </si>
  <si>
    <t>Duong D.V.</t>
  </si>
  <si>
    <t>Adaptive coded modulation with receive antenna diversity and imperfect channel knowledge at receiver and transmitter</t>
  </si>
  <si>
    <t>10.1109/TVT.2005.863348</t>
  </si>
  <si>
    <t>2-s2.0-33645243811</t>
  </si>
  <si>
    <t>NSh-1641.2003.2</t>
  </si>
  <si>
    <t>–†–§–§–ò</t>
  </si>
  <si>
    <t>['vertical directivity', 'travel times', 'third mode', 'slightly advances', 'sea bottom', 'sampling period', 'numerical determination', 'mode signal', 'input signals', 'first mode', 'fact suggests', 'barents sea', 'antenna array', 'additional signal', '17 km']</t>
  </si>
  <si>
    <t>A method for the numerical determination of the directivity of an antenna array is considered with delay increments much shorter than the sampling period for the input signals. The method is used for determining the vertical directivity of individual modes specified according to their travel times at each hydrophone of the array. In addition to the signal with the directivity of the third mode, a signal is observed with the directivity of the first mode, which slightly advances the signal of the third mode but arrives noticeably later than the first-mode signal. The additional signal is received only by the hydrophones positioned near the sea bottom. This fact suggests a conclusion that the additional signal is caused by the scattering of the third mode from the bottom. The experiment is performed in the Barents Sea with a depth of 120 m at distances of 8 and 17 km. ¬© Pleiades Publishing, Inc., 2006.</t>
  </si>
  <si>
    <t>180-185</t>
  </si>
  <si>
    <t>Acoustical Physics</t>
  </si>
  <si>
    <t>60011774;60011774</t>
  </si>
  <si>
    <t>56238536600;6602759041</t>
  </si>
  <si>
    <t>Zverev, V. A.;Stromkov, A. A.</t>
  </si>
  <si>
    <t>Zverev V.A.</t>
  </si>
  <si>
    <t>Determination of the vertical directivity of a short pulse transmission at individual modes in a shallow sea</t>
  </si>
  <si>
    <t>10.1134/S1063771006020102</t>
  </si>
  <si>
    <t>2-s2.0-33645286463</t>
  </si>
  <si>
    <t>['year perspective', 'term evolution', 'system capacity', 'sometimes referred', 'reduced latency', 'reduce user', 'reached using', 'proposed technologies', 'performance evaluation', 'operator costs', 'including ofdm', 'improved coverage', 'fundamental targets', 'evolved qos', 'evolved architecture', 'antenna solutions', '3g technology']</t>
  </si>
  <si>
    <t>Work has started in the 3GPP to define a long-term evolution for 3G, sometimes referred to as Super-3G, which will stretch the performance of 3G technology, thereby meeting user expectations in a 10-year perspective and beyond. The fundamental targets of this evolution to - further reduce user and operator costs and to improve service provisioning - will be met through improved coverage and system capacity as well as increased data rates and reduced latency. This article presents promising technologies to fulfill these targets, including OFDM, multi-antenna solutions, evolved QoS and link layer concepts, and an evolved architecture. Furthermore, the results of a performance evaluation are presented, indicating that the requirements can indeed be reached using the proposed technologies. ¬© 2006 IEEE.</t>
  </si>
  <si>
    <t>38-45</t>
  </si>
  <si>
    <t>60004661;60004661;60004661;60075809;60004661;60102007;60004661</t>
  </si>
  <si>
    <t>8840159100;6603563341;7202167882;55463373100;6701684992;8843331800;7102191429</t>
  </si>
  <si>
    <t>Ekstr√∂m, Hannes;Furusk√§r, Anders;Karlsson, Jonas;Meyer, Michael;Parkvall, Stefan;Torsner, Johan;Wahlqvist, Mattias</t>
  </si>
  <si>
    <t>Finland;Germany;Sweden</t>
  </si>
  <si>
    <t>Jorvas;Dusseldorf;Stockholm</t>
  </si>
  <si>
    <t>Oy LM Ericsson Ab;Ericsson Deutschland;Telefonaktiebolaget LM Ericsson</t>
  </si>
  <si>
    <t>60102007;60075809;60004661</t>
  </si>
  <si>
    <t>Ekstr√∂m H.</t>
  </si>
  <si>
    <t>Technical solutions for the 3G long-term evolution</t>
  </si>
  <si>
    <t>10.1109/MCOM.2006.1607864</t>
  </si>
  <si>
    <t>2-s2.0-33645373296</t>
  </si>
  <si>
    <t>R21GM065331</t>
  </si>
  <si>
    <t>['scale measurement', 'rigorous finite', 'resist resolution', 'photoacid diffusion', 'many current', 'first time', 'field distribution', 'fabrication tools', 'domain computations', 'difference time', '30 nm']</t>
  </si>
  <si>
    <t>Optically resonant metallic bowtie nanoantennas are utilized as fabrication tools for the first time, resulting in the production of polymer resist nanostructures &lt;30 nm in diameter at record low incident multiphoton energy densities. The nanofabrication is accomplished via nonlinear photopolymerization, which is initiated by the enhanced, confined optical fields surrounding the nanoantenna. The position, size, and shape of the resist nanostructures directly correlate with rigorous finite-difference time-domain computations of the field distribution, providing a nanometer-scale measurement of the actual field confinement offered by single optical nanoantennas. In addition, the size of the photoresist regions yields strong upper bounds on photoacid diffusion and resist resolution in SU-8, demonstrating a technique that can be generalized to the study of many current and yet-to-be-developed photoresist systems. ¬© 2006 American Chemical Society.</t>
  </si>
  <si>
    <t>355-360</t>
  </si>
  <si>
    <t>Nano Letters</t>
  </si>
  <si>
    <t>60074650;60012708;60012708;60012708;60074650;60012708</t>
  </si>
  <si>
    <t>6507628215;9245307300;12797534300;7005305254;7007013948;7005517781</t>
  </si>
  <si>
    <t>Sundaramurthy, Arvind;Schuck, P. James;Conley, Nicholas R.;Fromm, David P.;Kino, Gordon S.;Moerner, W. E.</t>
  </si>
  <si>
    <t>Stanford;Palo Alto</t>
  </si>
  <si>
    <t>Ginzton Laboratory;Stanford University</t>
  </si>
  <si>
    <t>60074650;60012708</t>
  </si>
  <si>
    <t>Sundaramurthy A.</t>
  </si>
  <si>
    <t>Toward nanometer-scale optical photolithography: Utilizing the near-field of bowtie optical nanoantennas</t>
  </si>
  <si>
    <t>10.1021/nl052322c</t>
  </si>
  <si>
    <t>2-s2.0-33645390389</t>
  </si>
  <si>
    <t>Russian Science Support Foundation</t>
  </si>
  <si>
    <t>04-04-48727a</t>
  </si>
  <si>
    <t>['weevil families', 'three groups', 'superfamily curculionoidea', 'platypodidae ).', 'partially sclerotized', 'clubbed antennae', 'brentidae ).']</t>
  </si>
  <si>
    <t>Phylogenetic relationships within the superfamily Curculionoidea were reconstructed. Autapomorphies of the superfamily Curculionoidea include more or less pronounced snout, clubbed antennae, and partially sclerotized or completely membranous male tergite 9. Weevil families can be divided into three groups. The first group includes the most primitive family Nemonychidae. The second group includes nine families (Anthribidae, Belidae, Oxycorynidae, Eccoptarthridae, Allocorynidae, Rhynchitidae, Attelabidae, Ithyceridae, and Brentidae). The third ("higher") group includes six families (Brachyceridae, Cryptolaryngidae, Dryophthoridae, Curculionidae, Scolytidae, and Platypodidae). ¬© Pleiades Publishing, Inc., 2006.</t>
  </si>
  <si>
    <t>127-134</t>
  </si>
  <si>
    <t>Biology Bulletin</t>
  </si>
  <si>
    <t>Legalov, A. A.</t>
  </si>
  <si>
    <t>Novosibirsk</t>
  </si>
  <si>
    <t>Institute of Systematics and Ecology of Animals of the Siberian Branch of the RAS</t>
  </si>
  <si>
    <t>Legalov A.</t>
  </si>
  <si>
    <t>Phylogenetic reconstruction of weevil superfamily Curculionoidea (Coleoptera) using the SYNAP method</t>
  </si>
  <si>
    <t>10.1134/S1062359006020051</t>
  </si>
  <si>
    <t>2-s2.0-33645401915</t>
  </si>
  <si>
    <t>['way buffering', 'unlike dama', 'traffic pattern', 'takes advantage', 'scenarios investigated', 'results show', 'reduce collisions', 'problem prominent', 'perform best', 'network topology', 'main difference', 'mac layer', 'mac cross', 'layer design', 'integrated network', 'induced blocking', 'ieee 802', 'enhancing throughput', 'edama lies', 'edama ),', 'directional antennas', 'compared dama', 'benefits offered', 'antenna sectors', 'antenna beams', 'also point', '11 mac']</t>
  </si>
  <si>
    <t>802.11 | Cross-layer | Directional antenna | MAC | Spatial reuse | Wireless ad hoc networks</t>
  </si>
  <si>
    <t>In this paper, we propose a directional antenna medium access (DAMA) protocol and its enhanced version called enhanced DAMA (EDAMA), which takes advantage of the benefits offered by directional antennas. Both of these schemes have been inspired by the IEEE 802.11 MAC, with major enhancements including a new neighbor discovery scheme, an optimized circular directional transmission of RTS and CTS to prevent the hidden node problem, reduce collisions and decrease node deafness, and also a multi-buffer management scheme. A pair of communicating nodes using these schemes simultaneously transmits the circular directional RTS and CTS only to those sectors with neighbors, hence reducing overall communication delay and enhancing throughput. The main difference between DAMA and EDAMA lies in the way buffering is provided in the MAC layer. Unlike DAMA, which uses a single MAC buffer for all antenna beams as in IEEE 802.11, EDAMA employs separate buffers for each of the antenna sectors and introduces an integrated network and MAC cross-layer design. This helps in eliminating the 'self-induced blocking' problem prominent in existing directional MAC protocols. We have compared DAMA, EDAMA, IEEE 802.11, and two recently proposed directional MAC protocols, and results show that DAMA and EDAMA perform better than existing MAC protocols in the majority of the scenarios investigated, while EDAMA is observed to perform best. We also point out that the performance usually depends on the network topology and traffic pattern. Copyright ¬© 2006 John Wiley &amp; Sons, Ltd.</t>
  </si>
  <si>
    <t>60024590;60016561;60025152-101748011;60025152-60000251-100664813</t>
  </si>
  <si>
    <t>6505975642;55622683000;8988655600;7801374262</t>
  </si>
  <si>
    <t>Gossain, Hrishikesh;Cordeiro, Carlos;Joshi, Tarun;Agrawa, Dharma P.</t>
  </si>
  <si>
    <t>United States;United States;Netherlands;United States;United States;United States</t>
  </si>
  <si>
    <t>Cincinnati;Schaumburg;Eindhoven;New York;;</t>
  </si>
  <si>
    <t>University of Cincinnati;Motorola;Philips Research;IEEE;Center for Distributed and Mobile Computing;ACM</t>
  </si>
  <si>
    <t>60025152;60024590;60016561;60000251;101748011;100664813</t>
  </si>
  <si>
    <t>Gossain H.</t>
  </si>
  <si>
    <t>Cross-layer directional antenna MAC protocol for wireless ad hoc networks</t>
  </si>
  <si>
    <t>10.1002/wcm.377</t>
  </si>
  <si>
    <t>2-s2.0-33645500227</t>
  </si>
  <si>
    <t>['wired networks', 'width compared', 'single path', 'sdma ).', 'routes within', 'route coupling', 'mutual interference', 'maximally zone', 'fundamental problem', 'directional antennas', 'directional antenna', 'coupled routes', 'alone would']</t>
  </si>
  <si>
    <t>Ad hoc networks | Adaptive routing | Directional antenna | MAC protocol | Maximally zone-disjoint routes | Multipath routing | Route coupling | Routing protocol</t>
  </si>
  <si>
    <t>A fundamental problem that distinguishes wireless networks from wired networks is the mutual interference between routes within the proximity of each other. This phenomenon is known as route coupling and it restricts the possibility of occurrence of simultaneous communications along the coupled routes. In this context, the use of directional antenna, having smaller transmission beam-width compared to omni-directional antenna, helps to easily decouple interfering routes, and improves network performance through space division multiple access (SDMA). However, even if we have an efficient directional MAC protocol, it alone would not be able to guarantee good system performance, unless we have a proper routing strategy in place that exploits the advantages of directional antenna. So, in this paper, an adaptive routing strategy is proposed that exploits the advantages of directional antenna in ad hoc networks through the selection of maximally zone-disjoint shortest routes. Zone-disjoint routes would minimize the effect of route coupling and improve the overall network performance. The proposed strategy ensures effective load balancing and is applied to design and implement both single path and multipath routing protocols in ad hoc networks with directional antennas. Simulation results obtained on QualNet network simulator shows the effectiveness of the proposed routing protocols. Copyright ¬© 2006 John Wiley &amp; Sons, Ltd.</t>
  </si>
  <si>
    <t>191-199</t>
  </si>
  <si>
    <t>60001271;60001271;60001271-114032694-60097093-60000251;60070899;60070899;60070899</t>
  </si>
  <si>
    <t>7403982702;55628549999;6602105003;57214397807;22939069900;7402057814</t>
  </si>
  <si>
    <t>Ueda, Tetsuro;Tanaka, Shinsuke;Komiyama, Bokuji;Roy, Siuli;Saha, Dola;Bandyopadhyay, Somprakash</t>
  </si>
  <si>
    <t>Japan;India;Japan;United States;</t>
  </si>
  <si>
    <t>Tokyo;Kolkata;Kyoto;New York;</t>
  </si>
  <si>
    <t>Japan Society of Applied Physics;Indian Institute of Management Calcutta;Advanced Telecommunications Research Institute International (ATR);IEEE;Wave Engineering Laboratory</t>
  </si>
  <si>
    <t>60097093;60070899;60001271;60000251;114032694</t>
  </si>
  <si>
    <t>Ueda T.</t>
  </si>
  <si>
    <t>ACR: An adaptive communication-aware routing through maximally zone-disjoint shortest paths in ad hoc wireless networks with directional antenna</t>
  </si>
  <si>
    <t>10.1002/wcm.379</t>
  </si>
  <si>
    <t>2-s2.0-33645500598</t>
  </si>
  <si>
    <t>['type antenna', 'radical density', 'plasrna stability', 'plasma uniformity', 'plasma stability', 'plasma density', 'novel double', 'double comb', 'cm 3', '2000 w']</t>
  </si>
  <si>
    <t>Display | Etching | Large area | Plasma</t>
  </si>
  <si>
    <t>In this study, using two different linear internal-type inductively coupled plasma sources with a serpentine-type antenna arid a novel double-comb-type antenna having the size of 1,020 mm √ó X 830 mm, are compared the characteristics of plasmas for the application to the flat panel display manufacturing. The use of the double-comb-type antenna instead of the serpentine-type antenna showed a higher plasma density, a higher radical density, and more plasma stability when an inductive power higher than 2000 W was applied to the source, By the application of a 5000 W inductive power with 15 mTorr Ar, a high plasma density of 2.2 √ó 10 -1/cm 3 with a plasma uniformity of 8 % could be obtained for the double-comb-type antenna. The increases in the plasma density, the radical density, and the plasrna stability for the double comb-type antenna compared to the serpentine-type antenna are due to its higher inductive coupling and lower standing wave effect.</t>
  </si>
  <si>
    <t>422-426</t>
  </si>
  <si>
    <t>Plasma and electrical characteristics of a novel internal linear inductively coupled plasma source for flat panel display applications</t>
  </si>
  <si>
    <t>2-s2.0-33645508519</t>
  </si>
  <si>
    <t>['work presents', 'wave nature', 'wave antennas', 'practical antenna', 'plate modes', 'particular type', 'open side', 'mom matrix', 'mode coupling', 'modal analysis', 'metamaterial ).', 'interesting phenomena', 'including leaky', 'harmonic radiation', 'forward frequency', 'electromagnetic fields', 'efficient full', 'double summation', 'domain green', 'corresponding efie', 'composite right', 'complex leaky', 'closed form', 'backward leaky', 'aforementioned effects']</t>
  </si>
  <si>
    <t>Leaky-wave antennas | Leaky-wave modes | Method of moments | Periodic waveguides | Spectral domain green functions</t>
  </si>
  <si>
    <t>This work presents a novel and efficient full-wave method specifically conceived for the modal analysis of periodic planar metallizations printed on the open side of a dielectric rectangular waveguide. This particular type of structures can be used to conceive interesting backward-to-forward frequency-scanning periodic leaky-wave antennas, including leaky-wave antennas based on the composite right-left-handed transmission line concept (metamaterial). For the analysis, the spectral-domain Green's functions are obtained by expanding the electromagnetic fields as a double summation of Floquet and parallel-plate modes. An original and simple coupled equivalent circuit is used to deal with the multilayered stratification arrangement and the top radiation boundary. The method of moments (MoM) is applied to solve the corresponding EFIE/MFIE, and an original iterative technique is used to search for the complex leaky-wave mode zeros of the determinant of the MoM matrix. All the expressions are in closed form, while keeping its full-wave nature. The convergence and the accuracy of the method are both studied. Once the backward leaky-waves are found, some interesting phenomena are examined, such as backward-to-forward beam scanning, appearance of bandgaps, mode coupling, multi-space-harmonic radiation, and antenna aperture illumination control. By studying a practical antenna and by comparing with previously published methods, it is shown the importance of a full-wave analysis tool that can take into account all the aforementioned effects. Copyright ¬© 2006 John Wiley &amp; Sons, Ltd.</t>
  </si>
  <si>
    <t>173-193</t>
  </si>
  <si>
    <t>60014907;60014907;60014907</t>
  </si>
  <si>
    <t>7006760553;7406130032;6603078652</t>
  </si>
  <si>
    <t>G√≥mez-Tornero, Jos√© Luis;Garc√¨a, Juan Pascual;√Ålvarez-Melƒán, Alejandro</t>
  </si>
  <si>
    <t>Cartagena</t>
  </si>
  <si>
    <t>Universidad Politecnica de Cartagena</t>
  </si>
  <si>
    <t>G√≥mez-Tornero J.</t>
  </si>
  <si>
    <t>Efficient full-wave analysis method of leaky-wave modes in periodically loaded dielectric waveguides with application to backward-to-forward frequency-scannable antennas and metamaterials</t>
  </si>
  <si>
    <t>10.1002/jnm.605</t>
  </si>
  <si>
    <t>2-s2.0-33645655805</t>
  </si>
  <si>
    <t>['typical incorrectness', 'tv systems', 'mobile communication', 'method proposed', 'loop antenna', 'hilbert kernel', 'current distribution', 'current density', 'approach makes', 'antenna theory', 'alarm systems']</t>
  </si>
  <si>
    <t>A singular Integral Equation with the Hilbert kernel for narrow circular strip antennas to reduce the problem of current distribution over an antenna, discussed. A circular strip antenna is a kind of loop antenna that has found wide application in mobile communication, alarm systems, and TV systems. The method proposed has allowed to reduce the problem of calculating the surface-current density in a narrow circular strip antenna to a singular integral equation with Hilbert kernel. This approach makes it possible to to avoid the typical incorrectness in antenna theory.</t>
  </si>
  <si>
    <t>Doklady Physics</t>
  </si>
  <si>
    <t>60101980;60101980</t>
  </si>
  <si>
    <t>7003286886;6506189193</t>
  </si>
  <si>
    <t>Neganov, V. A.;Klyuev, D. S.</t>
  </si>
  <si>
    <t>Samara</t>
  </si>
  <si>
    <t>Povolzhskiy State University of Telecommunications and Informatics</t>
  </si>
  <si>
    <t>Neganov V.</t>
  </si>
  <si>
    <t>Singular integral equations with the Hilbert kernel in theory of narrow circular strip antennas</t>
  </si>
  <si>
    <t>10.1134/S1028335806030062</t>
  </si>
  <si>
    <t>2-s2.0-33645716778</t>
  </si>
  <si>
    <t>['wireless applications', 'good agreement', 'ghz band', 'experimental results', 'dbi gain', 'db front', 'coupled slot', 'back ratio', 'article presents', 'antenna bandwidth', '8 ghz']</t>
  </si>
  <si>
    <t>Feeding techniques | Slot antennas | Wideband antennas | Wireless applications</t>
  </si>
  <si>
    <t>This article presents a new wideband slot antenna for wireless applications at 5.8 GHz. To improve the antenna bandwidth, a new feeding mechanism based on a capacitively- and inductively-coupled slot is proposed. To demonstrate this approach, an experimental antenna prototype operating at the 5.8-GHz band was designed, fabricated, and measured. The obtained results indicate very good agreement between the numerical and experimental results. The proposed antenna achieves a 28.5% bandwidth, a 5.7-dBi gain, and a -15-dB front-to-back ratio, which are very sufficient for broadband wireless applications. ¬© 2005 Wiley Periodicals, Inc.</t>
  </si>
  <si>
    <t>125-134</t>
  </si>
  <si>
    <t>1099047X</t>
  </si>
  <si>
    <t>International Journal of RF and Microwave Computer-Aided Engineering</t>
  </si>
  <si>
    <t>60005415;60005415-101576329;60020288-60005415-60000251-114031845</t>
  </si>
  <si>
    <t>8320837800;6701577028;6701605939</t>
  </si>
  <si>
    <t>Nedil, Mourad;Denidni, Tayeb A.;Talbi, Larbi</t>
  </si>
  <si>
    <t>Canada;Canada;United States;;Canada</t>
  </si>
  <si>
    <t>Gatineau;Varennes;New York;;</t>
  </si>
  <si>
    <t>Universit√© du Qu√©bec en Outaouais;Centre √ânergie Mat√©riaux T√©l√©communications;IEEE;Technical Program Committees;URSI (Commission C</t>
  </si>
  <si>
    <t>60020288;60005415;60000251;114031845;101576329</t>
  </si>
  <si>
    <t>Nedil M.</t>
  </si>
  <si>
    <t>Wideband slot antenna using a new feeding technique for wireless applications</t>
  </si>
  <si>
    <t>10.1002/mmce.20117</t>
  </si>
  <si>
    <t>2-s2.0-33645756546</t>
  </si>
  <si>
    <t>['wide stop', 'theoretical results', 'low loss', 'impedance resonators', 'fdm ).', 'fabricated filters', 'experimental results', 'difference method', 'characterized using']</t>
  </si>
  <si>
    <t>Finite-difference method | Interdigital filter | Stepped-impedance resonator filter | Suspended substrate stripline</t>
  </si>
  <si>
    <t>This article presents realization of low loss, wide stop-band suspended substrate stripline (SSS) wideband pass filters using interdigital and stepped-impedance resonators. SSSs have been characterized using the finite-difference method (FDM). The experimental results of the fabricated filters are compared with the theoretical results. ¬© 2005 Wiley Periodicals, Inc.</t>
  </si>
  <si>
    <t>164-170</t>
  </si>
  <si>
    <t>60069554;60069554;60069554</t>
  </si>
  <si>
    <t>9943818000;57199772683;8535850200</t>
  </si>
  <si>
    <t>Packiaraj, D.;Reddy, V. S.;Kalghatgi, A. T.</t>
  </si>
  <si>
    <t>Bharat Electronics</t>
  </si>
  <si>
    <t>Packiaraj D.</t>
  </si>
  <si>
    <t>Use of partially overlapped suspended substrate striplines for the realization of wideband microwave filters</t>
  </si>
  <si>
    <t>10.1002/mmce.20122</t>
  </si>
  <si>
    <t>2-s2.0-33645765140</t>
  </si>
  <si>
    <t>['successful implementation', 'substantial portion', 'signal reception', 'parasitic reactance', 'monopole antenna', 'image model', 'foster matching', 'constant value', 'basic ideas', 'bandwidth limitations', '6 db', '110 mhz']</t>
  </si>
  <si>
    <t>Negative impedance | Negative impedance converters (NICs) | Non-foster matching</t>
  </si>
  <si>
    <t>Non-Foster synthesis bypasses the gain-bandwidth limitations of conventional LC matching and achieves superior broadband performance by employing negative circuit elements, which are realized via negative impedance converters. The idea is to construct a negative-image model of an antenna, which cancels the antenna's parasitic reactance and transforms its frequency-dependent radiation resistance to a constant value. Successful implementation of negative-image modeling requires the realization of stable, low-loss negative elements. After a discussion of the basic ideas of non-Foster matching, we present experimental results for broadband, stable, high-Q, grounded negative capacitance. Next, in the first experimental confirmation of non-Foster impedance matching for signal reception, we use a floating negative capacitor to cancel a substantial portion of the reactance of a 6-in. monopole antenna. Over 20-110 MHz, the signal-to-noise ratio improved by up to 6 dB as compared to the same antenna with no matching, or to a lossy-matched blade antenna of twice the size. ¬© 2006 Wiley Periodicals, Inc.</t>
  </si>
  <si>
    <t>135-142</t>
  </si>
  <si>
    <t>100449496-60026415-60000251</t>
  </si>
  <si>
    <t>Sussman-Fort, Stephen E.</t>
  </si>
  <si>
    <t>Stony Brook;New York;Long Island City</t>
  </si>
  <si>
    <t>Stony Brook University;IEEE;EDO Corporation</t>
  </si>
  <si>
    <t>60026415;60000251;100449496</t>
  </si>
  <si>
    <t>Sussman-Fort S.</t>
  </si>
  <si>
    <t>Matching network design using non-foster impedances</t>
  </si>
  <si>
    <t>10.1002/mmce.20118</t>
  </si>
  <si>
    <t>2-s2.0-33645765766</t>
  </si>
  <si>
    <t>['tested samples', 'significantly exceeds', 'oscillochloris trichoides', 'molar ratios', 'membrane complexes', 'medium resulted', 'light intensity', 'isolated chlorosomes', 'intact cells', 'harvesting antennae', 'green bacteria', 'gabaculine concentrations', 'cultivated either', 'chlorosomes varied', 'chlorobium limicola', 'bchl synthesis', 'bchl c', 'bchl biosynthesis', '5 pathway']</t>
  </si>
  <si>
    <t>a biosynthesis | Oscillochloridaceae | Phototrophic green filamentous bacteria | Regulation of bacteriochlorophyll c</t>
  </si>
  <si>
    <t>We determined the concentrations of bacteriochlorophylls (BChl) in the light-harvesting antennae of Oscillochloris trichoides (of the family Oscillochloridaceae belonging to green filamentous mesophilic bacteria) cultivated either with gabaculine, an inhibitor of the C-5 pathway of BChl biosynthesis in a number of bacteria, or at various illumination intensities,. We determined the BChl c : BChl a molar ratios in intact cells, in chlorosome-membrane complexes, and in isolated chlorosomes. We revealed that BChl c synthesis in Osc. trichoides was more gabaculine-sensitive than BChl a synthesis. Accordingly, an increase in gabaculine concentrations in the medium resulted in a decrease in the BChl c:BChl a ratio in the tested samples. We suggest that BChl synthesis in Osc. trichoides proceeds via the C-5 pathway, similar to representatives of other families of green bacteria (Chlorobium limicola and Chloroflexus aurantiacus). We demonstrated that the BChl c:BChl a ratio in the chlorosomes varied from 55:1 to 110:1, depending on light intensity. This ratio is, therefore, closer to that of Chlorobiaceae, and it significantly exceeds the BChl c:BChl a ratio in Chloroflexaceae. ¬© Pleiades Publishing, Inc., 2006.</t>
  </si>
  <si>
    <t>129-135</t>
  </si>
  <si>
    <t>Microbiology</t>
  </si>
  <si>
    <t>60007457;60007457;60007457;60007457;60007457</t>
  </si>
  <si>
    <t>7004150114;6602581762;57197997058;12808024900;7003830809</t>
  </si>
  <si>
    <t>Taisova, A. S.;Keppen, O. I.;Novikov, A. A.;Naumova, M. G.;Fetisova, Z. G.</t>
  </si>
  <si>
    <t>Moscow</t>
  </si>
  <si>
    <t>Lomonosov Moscow State University</t>
  </si>
  <si>
    <t>Taisova A.</t>
  </si>
  <si>
    <t>Some factors controlling the biosynthesis of chlorosome antenna bacteriochlorophylls in green filamentous anoxygenic phototrophic bacteria of the family Oscillochloridaceae</t>
  </si>
  <si>
    <t>10.1134/S0026261706020044</t>
  </si>
  <si>
    <t>2-s2.0-33645778767</t>
  </si>
  <si>
    <t>KAKEN</t>
  </si>
  <si>
    <t>['successfully produced', 'strong field', 'quartz tube', 'inner diameter', 'initial plasmas', 'high density', 'gas species', 'fill pressures', 'axial length', '90 cm', '5 cm', '1013 cm', '10 kg']</t>
  </si>
  <si>
    <t>We developed a high-density helicon plasma source with a very strong field of up to 10 kG. Using a double-loop antenna wound around a quartz tube, 9.5 cm in inner diameter and 90 cm in axial length, initial plasmas with a high density more than 1013 cm-3 were successfully produced with a radio frequency power less than a few kilowatts, and with changing magnetic fields, fill pressures, and gas species. ¬© 2006 American Institute of Physics.</t>
  </si>
  <si>
    <t>60011047;60011047</t>
  </si>
  <si>
    <t>7102082310;22635041800</t>
  </si>
  <si>
    <t>Shinohara, Shunjiro;Mizokoshi, Hiroshi</t>
  </si>
  <si>
    <t>Fukuoka</t>
  </si>
  <si>
    <t>Kyushu University</t>
  </si>
  <si>
    <t>Shinohara S.</t>
  </si>
  <si>
    <t>Development of a strong field helicon plasma source</t>
  </si>
  <si>
    <t>10.1063/1.2173940</t>
  </si>
  <si>
    <t>2-s2.0-33645800204</t>
  </si>
  <si>
    <t>['rf current', 'plasma potential', 'plasma parameters', 'ion current', 'installed inside', 'increasing numbers', 'hydrogen pressure', 'electron temperature', 'different antennas', 'calculation demonstrates', 'antenna array', '9 mhz', '40 kw', '10 v', '10 ev']</t>
  </si>
  <si>
    <t>We have developed a new multiantenna rf ion source for neutral beam injection and studied the effects of different antennas, connected in parallel, on the hydrogen plasma characteristics. The four-antenna elements 20 cm long are installed inside the 35√ó35√ó21 cm3 rectangular bucket chamber. The maximum rf power of 40 kW at 9 MHz is used. The ion current, electron temperature, and plasma potential for the hydrogen pressure of a few mtorr are 20-70 mA cm2, 3-10 eV, and 0-10 V, respectively. The increasing numbers of parallel antennas improve the available rf power input and change the plasma parameters. The calculation demonstrates that the uniform density profile can be obtained by controlling the rf current of antenna array. ¬© 2006 American Institute of Physics.</t>
  </si>
  <si>
    <t>03B513</t>
  </si>
  <si>
    <t>60000264;60015970</t>
  </si>
  <si>
    <t>57197863875;24796093000</t>
  </si>
  <si>
    <t>Shoji, T.;Oka, Y.</t>
  </si>
  <si>
    <t>Toki;Nagoya</t>
  </si>
  <si>
    <t>National Institutes of Natural Sciences - National Institute for Fusion Science;Nagoya University</t>
  </si>
  <si>
    <t>60015970;60000264</t>
  </si>
  <si>
    <t>Shoji T.</t>
  </si>
  <si>
    <t>Characteristics of multiantenna rf ion source</t>
  </si>
  <si>
    <t>10.1063/1.2166247</t>
  </si>
  <si>
    <t>2-s2.0-33645818973</t>
  </si>
  <si>
    <t>Nagoya University</t>
  </si>
  <si>
    <t>NIFS</t>
  </si>
  <si>
    <t>['‚ àº0', 'value measured', 'uniform plasmas', 'temperature plasmas', 'probable low', 'present size', 'plasma chamber', 'new multiantenna', 'negative one', 'ion sources', 'ion production', 'ion extraction', 'gas pressure', 'frequency h', 'filamentless source', 'extract ions', 'equipped inside', 'dense plasmas', 'current density', 'corresponded closely', 'collector plate', 'antenna number', 'adaptable advantageously', '1 pa']</t>
  </si>
  <si>
    <t>A new multiantenna system for large area radio-frequency H- ion source using a filamentless ion source was tested to extract ions from dense plasmas with high rf input power. A 16 scale large helical device ion source was equipped inside a plasma chamber with four linear antenna rods. Positive-ion extraction with a single hole extractor was studied in detail, while a negative one only showed preliminary results. The positive-ion current density of 34 mA cm2 to the collector plate was achieved with a new multiantenna after optimization of the antenna number and source gas pressure, where the number of the antennae was 2 with ‚àº36 kW of rf input power and with a gas pressure of ‚àº0.1 Pa with H2. If the external magnetic filter optimized for negative-ion production in the multifilament discharge source is taken off, the current density is estimated to reach about 120 mA cm2. This corresponded closely to the value measured with a Langmuir probe near the center. Two antennae appear to be required to generate uniform plasmas as well as dense plasmas in the present size of the 35√ó35 cm2 source. A negative-ion current density of 0.3 mA cm2 to the collector plate was detected with hydrogen without optimization. This multiantenna rf ion source is expected to be adaptable advantageously to large area positive- and negative-ion sources, owing to not only a filamentless source but also potentially due to uniform plasmas as well as probable low-electron-temperature plasmas, compared to that with a one-turn coil system. ¬© 2006 American Institute of Physics.</t>
  </si>
  <si>
    <t>03B506</t>
  </si>
  <si>
    <t>60015970;60015970;60015970;60015970;60015970;60015970;60015970;60015970;60015970;60015970;60015970;60000264</t>
  </si>
  <si>
    <t>24796093000;35350754500;35275219300;8575348100;7102560835;7005398504;7005378867;7004068002;7404230998;57211950091;12808596400;57197863875</t>
  </si>
  <si>
    <t>Oka, Y.;Ikeda, K.;Kaneko, O.;Nagaoka, K.;Osakabe, M.;Takeiri, Y.;Tsumori, K.;Asano, E.;Kondo, T.;Sato, M.;Shibuya, M.;Shoji, T.</t>
  </si>
  <si>
    <t>Oka Y.</t>
  </si>
  <si>
    <t>Ion-beam extraction with single hole extractor from multiantenna rf ion source in NIFS</t>
  </si>
  <si>
    <t>10.1063/1.2165772</t>
  </si>
  <si>
    <t>2-s2.0-33645832568</t>
  </si>
  <si>
    <t>['virtually everybody', 'sce test', 'rights reserved', 'rfr exposure', 'radiofrequency radiation', 'professionally exposed', 'least according', 'definitely higher', 'cooperative action', 'comet assay', 'blood cells', 'author 2006', 'also exposed']</t>
  </si>
  <si>
    <t>Nowadays, virtually everybody is exposed to radiofrequency radiation (RFR) from mobile phone base station antennas or other sources. At least according to some scientists, this exposure can have detrimental health effects. We investigated cytogenetic effects in peripheral blood lymphocytes from subjects who were professionally exposed to mobile phone electromagnetic fields in an attempt to demonstrate possible RFR-induced genetic effects. These subjects can be considered well suited for this purpose as their RFR exposure is 'normal' though rather high, and definitely higher than that of the 'general population'. The alkaline comet assay, sister chromatid exchange (SCE) and chromosome aberration tests revealed no evidence of RFR-induced genetic effects. Blood cells were also exposed to the well known chemical mutagen mitomycin C in order to investigate possible combined effects of RFR and the chemical. No cooperative action was found between the electromagnetic field exposure and the mutagen using either the comet assay or SCE test. ¬© The Author 2006. Published by Oxford University Press on behalf of the UK Environmental Mutagen Society. All rights reserved.</t>
  </si>
  <si>
    <t>139-142</t>
  </si>
  <si>
    <t>Mutagenesis</t>
  </si>
  <si>
    <t>60019342;60019342;60019342</t>
  </si>
  <si>
    <t>8768353000;6603236722;7006255980</t>
  </si>
  <si>
    <t>Maes, Annemarie;Van Gorp, Urbain;Verschaeve, Luc</t>
  </si>
  <si>
    <t>Mol</t>
  </si>
  <si>
    <t>Vlaamse Instelling voor Technologisch Onderzoek</t>
  </si>
  <si>
    <t>Maes A.</t>
  </si>
  <si>
    <t>Cytogenetic investigation of subjects professionally exposed to radiofrequency radiation</t>
  </si>
  <si>
    <t>10.1093/mutage/gel008</t>
  </si>
  <si>
    <t>2-s2.0-33645858532</t>
  </si>
  <si>
    <t>['upon release', 'transmitters attached', 'time devoted', 'subsequent years', 'study area', 'sea ducks', 'return rates', 'preening time', 'nest boxes', 'mean proportion', 'may affect', 'maintenance activities', 'leg bands', 'goldeneyes captured', 'flapping wings', 'diving ducks', 'differ significantly', 'compared time', 'bucephala islandica', 'birds wintering', 'backpack harnesses', 'actively bathing', '6 ).']</t>
  </si>
  <si>
    <t>Barrow's Goldeneye | Behavior | Bucephala islandica | Dwyer backpack | Harnesses | Radio-transmitters | Telemetry | Time-budgets</t>
  </si>
  <si>
    <t>We compared time-budgets and return rates of breeding female Barrow's Goldeneyes (Bucephala islandica) fitted, or not, with transmitters attached with backpack harnesses in 2001-2004 in southern Qu√©bec. We compared the mean proportion of time devoted to feeding, locomotion, alert, resting, preening, and maintenance (i.e., resting plus preening) by females observed ‚â•200 min. Females with backpacks (N = 5) spent significantly less time feeding (x ¬± SE: 25 ¬± 5% versus 43 ¬± 3%) and more time in maintenance activities (51 ¬± 6% versus 31 ¬± 4%) than females without transmitters (N = 6). Mean time devoted to other behavior did not differ significantly. Upon release, females appeared disturbed with the backpack, actively bathing, preening and/or flapping wings. Of the females with transmitters observed ‚â•200 min, three spent 4%, 8%, and 57% of their preening time at their transmitter, antennae or harness. None of the 16 females harnessed in 2001-2003 were recaptured in nest boxes or seen again on the study area in 2002-2004. For comparison, 66% of adult female Barrow's Goldeneyes captured in nest boxes and marked with leg bands in 2000-2002 were recaptured or seen again in subsequent years. We do not recommend the use of harnesses on diving ducks and sea ducks as it may affect their behavior and survival, at least for birds wintering in areas where conditions are severe.</t>
  </si>
  <si>
    <t>115-120</t>
  </si>
  <si>
    <t>Waterbirds</t>
  </si>
  <si>
    <t>60000673;60000673;60000673</t>
  </si>
  <si>
    <t>57194018410;7005347111;7004232258</t>
  </si>
  <si>
    <t>Robert, Michel;Drolet, Bruno;Savard, Jean Pierre L.</t>
  </si>
  <si>
    <t>Gatineau</t>
  </si>
  <si>
    <t>Environment Canada</t>
  </si>
  <si>
    <t>Robert M.</t>
  </si>
  <si>
    <t>Effects of backpack radio-transmitters on female Barrow's Goldeneyes</t>
  </si>
  <si>
    <t>10.1675/1524-4695(2006)29[115:EOBROF]2.0.CO;2</t>
  </si>
  <si>
    <t>2-s2.0-33646032393</t>
  </si>
  <si>
    <t>['œîph across', 'water due', 'uncoupling effect', 'thylakoid membrane', 'thus enhances', 'three mechanisms', 'subcordiformis cells', 'slightly inactivated', 'significant volume', 'reversible hydrogenase', 'repair functions', 'rapidly inhibited', 'psi ratio', 'possibly resulting', 'photosystem ii', 'photobiologically produced', 'negligible volume', 'mostly due', 'markedly decline', 'light energy', 'hydrogen photoevolution', 'higher efficiency', 'h2 gas', 'h2 evolution', 'depleted o2', 'deactivation reactions', 'chemical engineers', 'cccp ),', 'carbonyl cyanide', 'american institute', 'agent accelerating', 'adry agent', '90 %).', '32 h']</t>
  </si>
  <si>
    <t>We demonstrated that a significant volume of H2 gas could be photobiologically produced by a marine green alga Platymonas subcordiformis when an uncoupler of photophosphorylation, carbonyl cyanide m-chlorophenylhydrazone (CCCP), was added after 32 h of anaerobic dark incubation, whereas a negligible volume of H2 gas was produced without CCCP. The role of CCCP in enhancing photobiological H2 production was delineated. CCCP as an ADRY agent (agent accelerating the deactivation reactions of water-splitting enzyme system Y) rapidly inhibited the photosystem II (PSII) activity of P. subcordiformis cells, resulting in a markedly decline in the coupled oxygen evolution. The mitochondrial oxidative respiration was only slightly inactivated by CCCP, which depleted O2 in the light. As a result, anaerobiosis during the stage of photobiological H2 evolution was established, preventing severe O2 inactivation of the reversible hydrogenase in P. subcordiformis. The uncoupling effect of CCCP accelerates electron transfer from water due to a disruption of the proton motive force and release of ŒîpH across the thylakoid membrane and thus enhances the accessibility of electron and H+ to hydrogenase. The electrons for hydrogen photoevolution are mainly from the photolysis of water (90%). Upon the addition of CCCP, Chl a/b ratio increased, which implies a decrease in the light-harvesting PSII antennae or an increase in PSII/PSI ratio, possibly resulting in higher efficiency of utilization of light energy. The enhancement of H2 evolution by the addition of CCCP is mostly due to the combination of the above three mechanisms. However, the disruption of the proton gradient across the thylakoid membrane may prevent a sustained photobiological H2 evolution due to a shortfall of ATP generation essential for the maintenance and repair functions of the cells. ¬© 2006 American Chemical Society and American Institute of Chemical Engineers.</t>
  </si>
  <si>
    <t>438-443</t>
  </si>
  <si>
    <t>Biotechnology Progress</t>
  </si>
  <si>
    <t>60015742-60027363;60015742;60015742;60015742-60189490</t>
  </si>
  <si>
    <t>7003728085;7404115391;7202559268;36065410800</t>
  </si>
  <si>
    <t>Ran, Chunqiu;Yu, Xingju;Jin, Meifang;Zhang, Wei</t>
  </si>
  <si>
    <t>Australia;China;China</t>
  </si>
  <si>
    <t>Adelaide;Beijing;Dalian</t>
  </si>
  <si>
    <t>The College of Medicine and Public Health;University of Chinese Academy of Sciences;Dalian Institute of Chemical Physics Chinese Academy of Sciences</t>
  </si>
  <si>
    <t>60189490;60027363;60015742</t>
  </si>
  <si>
    <t>Ran C.</t>
  </si>
  <si>
    <t>Role of carbonyl cyanide m-chlorophenylhydrazone in enhancing photobiological hydrogen production by marine green alga Platymonas subcordiformis</t>
  </si>
  <si>
    <t>10.1021/bp050289u</t>
  </si>
  <si>
    <t>2-s2.0-33646054544</t>
  </si>
  <si>
    <t>University of California</t>
  </si>
  <si>
    <t>UC</t>
  </si>
  <si>
    <t>['transmit antennas', 'simple approximation', 'requires finding', 'quite tight', 'quantized beamforming', 'quantization cell', 'outage probability', 'lower bounds', 'input single', 'feeding back', 'feedback rate', 'design algorithm', 'channel information', 'capacity maximization', 'analytical results']</t>
  </si>
  <si>
    <t>Bit error probability | Channel capacity | Channel state information | Multiple antennas | Outage probability | Transmit beamforming | Vector quantization (VQ)</t>
  </si>
  <si>
    <t>This paper investigates quantization methods for feeding back the channel information through a low-rate feedback channel in the context of multiple-input single-output (MISO) systems. We propose a new quantizer design criterion for capacity maximization and develop the corresponding iterative vector quantization (VQ) design algorithm. The criterion is based on maximizing the mean-squared weighted inner product (MSwIP) between the optimum and the quantized beamforming vector. The performance of systems with quantized beamforming is analyzed for the independent fading case. This requires finding the density of the squared inner product between the optimum and the quantized beamforming vector, which is obtained by considering a simple approximation of the quantization cell. The approximate density function is used to lower-bound the capacity loss due to quantization, the outage probability, and the bit error probability. The resulting expressions provide Insight into the dependence of the performance of transmit beamforming MISO systems on the number of transmit antennas and feedback rate. Computer simulations support the analytical results and indicate that the lower bounds are quite tight. ¬© 2006 IEEE.</t>
  </si>
  <si>
    <t>1101-1112</t>
  </si>
  <si>
    <t>60000251-60121655-60015272;60000251-60121655</t>
  </si>
  <si>
    <t>7102684079;57203087532</t>
  </si>
  <si>
    <t>Roh, June Chul;Rao, Bhaskar D.</t>
  </si>
  <si>
    <t>San Diego;Dallas;New York</t>
  </si>
  <si>
    <t>The Electrical and Computer Engineering Department;Texas Instruments;IEEE</t>
  </si>
  <si>
    <t>60121655;60015272;60000251</t>
  </si>
  <si>
    <t>Roh J.</t>
  </si>
  <si>
    <t>Transmit beamforming in multiple-antenna systems with finite rate feedback: A VQ-based approach</t>
  </si>
  <si>
    <t>10.1109/TIT.2005.864426</t>
  </si>
  <si>
    <t>2-s2.0-33646065511</t>
  </si>
  <si>
    <t>['specific blockers', 'resultant activation', 'patch configuration', 'often accompanying', 'membrane potentials', 'like structure', 'l413v cells', 'l413v bearing', 'katp channel', 'intracellular atp', 'insulin secretion', 'induce hyperinsulinism', 'heen found', 'ha syndrome', 'guanosine triphosphate', 'glutamate dehydrogenase', 'gdh mutations', 'gdh kinetics', 'gdh ).', 'gated ca2', 'fully demonstrated', 'depolarization depended', 'depleting atp', 'data suggest', 'channel appears', 'channel activity', 'adenosine triphosphate', 'adenosine diphosphate']</t>
  </si>
  <si>
    <t>The hyperinsulinism/hyperammonemia (HI/HA) syndrome is caused by "gain of function" of glutamate dehydrogenase (GDH). Several missense mutations have heen found; however, cell behaviors triggered by the excessive GDH activity have not been fully demonstrated. This study was aimed to clarify electrophysiological mechanisms underlying the dysregulated insulin secretion in pancreatic beta cells with GDH mutations. GDH kinetics and insulin secretion were measured in MIN6 cells overexpressing the G446D and L413V. Membrane potentials and channel activity were recorded under the perforated-patch configuration that preserved intracellular environments. In mutant MIN6 cells, sensitivity of GDH to guanosine triphosphate (GTP) was reduced and insulin secretion at low glucose concentrations was enhanced. The basal GDH activity was elevated in L413V bearing a mutation in the antenna-like structure. The L413V cells were depolarized without glucose, often accompanying by repetitive Ca 2+ firings. The depolarization was maintained in the presence of adenosine triphosphate (ATP) and disappeared by depleting ATP, suggesting that the depolarization depended on intracellular ATP. In L413V cells, the ATP-sensitive potassium channel (KATP channel) was suppressed and the nonselective cation channel (NSCC) was potentiated, while sensitivity of the channels to their specific blockers or agonists was not impaired. These data suggest that the L413V cells increase the intracellular ATP/adenosine diphosphate (ADP) ratio, which in turn causes sustained depolarization not only by closure of the KATP channel, but also by opening of the NSCC. The resultant activation of the voltage-gated Ca2+ channel appears to induce hyperinsulinism. The present study provides evidence that multiple channels cooperate in unregulated insulin secretion in pancreatic beta cells of the HI/HA syndrome. Copyright ¬© 2006 International Pediatric Research Foundation, Inc.</t>
  </si>
  <si>
    <t>359-364</t>
  </si>
  <si>
    <t>Pediatric Research</t>
  </si>
  <si>
    <t>60172319;60172319;60172319;60172319;100597116;60172319;60024322;60024322;60172319</t>
  </si>
  <si>
    <t>19835659500;7202082525;7102147188;6508344217;7006021507;57196896946;35397831100;35395600000;36964292700</t>
  </si>
  <si>
    <t>Kawajiri, Mie;Okano, Yoshiyuki;Kuno, Miyuki;Tokuhara, Daisuke;Hase, Yutaka;Inada, Hiroshi;Tashiro, Fumi;Miyazaki, Jun Ichi;Yamano, Tsunekazu</t>
  </si>
  <si>
    <t>Osaka;Suita;Osaka</t>
  </si>
  <si>
    <t>Osaka City University Graduate School of Medicine;Osaka University;Osaka Public Health Center</t>
  </si>
  <si>
    <t>60172319;60024322;100597116</t>
  </si>
  <si>
    <t>Kawajiri M.</t>
  </si>
  <si>
    <t>Unregulated insulin secretion by pancreatic beta cells in hyperinsulinism/hyperammonemia syndrome: Role of glutamate dehydrogenase, ATP-sensitive potassium channel, and nonselective cation channel</t>
  </si>
  <si>
    <t>10.1203/01.pdr.0000198775.22719.46</t>
  </si>
  <si>
    <t>2-s2.0-33646097936</t>
  </si>
  <si>
    <t>['seconds correspond', 'rights reserved', 'resonance transitions', 'phycocyanin light', 'chromophores attached']</t>
  </si>
  <si>
    <t>Light-harvesting | Photosynthesis | Phycobilisomes | Phycocyanobilin</t>
  </si>
  <si>
    <t>Modeling of excitation transfer pathways have been carried out for the structure of Spirulina platensis C-phycocyanin. Calculations by F√∂rster mechanism using the crystal structure coordinates determined in our laboratory indicate ultra-fast lateral energy transfer rates between pairs of chromophores attached to two adjacent hexamer disks. The pairwise transfer times of the order of a few pico-seconds correspond to resonance transitions between peripheral Œ≤155 chromophores. A quantitative lateral energy transfer model for C-phycocyanin light-harvesting antenna rods that is suggestive to its native structural organization emerges from this study. ¬© 2006 Elsevier B.V. All rights reserved.</t>
  </si>
  <si>
    <t>161-165</t>
  </si>
  <si>
    <t>Biochimica et Biophysica Acta - Bioenergetics</t>
  </si>
  <si>
    <t>60014097;60014097</t>
  </si>
  <si>
    <t>56157117400;7004534009</t>
  </si>
  <si>
    <t>Padyana, Anil K.;Ramakumar, S.</t>
  </si>
  <si>
    <t>Indian Institute of Science</t>
  </si>
  <si>
    <t>Padyana A.</t>
  </si>
  <si>
    <t>Lateral energy transfer model for adjacent light-harvesting antennae rods of C-phycocyanins</t>
  </si>
  <si>
    <t>S000527280600034X</t>
  </si>
  <si>
    <t>10.1016/j.bbabio.2006.02.012</t>
  </si>
  <si>
    <t>2-s2.0-33646098906</t>
  </si>
  <si>
    <t>['south africa', 'sexually dimorphic', 'segment 1', 'scale insect', 'polytomy near', 'phylogenetic relationships', 'paper summarizes', 'nuclear small', 'node suggests', 'molecular dating', 'molecular data', 'middle abdomen', 'meyerex arn', 'merwei brain', 'longer antennae', 'larger mouthparts', 'instar nymphs', 'instar female', 'icacinaceae ),', 'host tree', 'gondwanan regions', 'first time', 'family eriococcidae', 'eriococcidae sampled', 'data support', 'currently known', 'calycicoccus lineage', 'adult male', 'adult female', 'absent ventrally', '100 mya']</t>
  </si>
  <si>
    <t>Apodytes | Calycicoccus | DNA | Eriococcidae | Galls | South Africa</t>
  </si>
  <si>
    <t>The scale insect genus Calycicoccus Brain has a single described species, C. merwei Brain, which is endemic to southeastern South Africa. Females of C. merwei induce small, mostly conical galls on the foliage of their host tree, Apodytes dimidiata E. Meyerex Arn. (Icacinaceae), which has a wider, mostly coastal distribution, than that currently known for the scale insect. Calycicoccus has been placed in the family Eriococcidae and may be related to the South American genus Aculeococcus Lepage. No other native eriococcid species have been described so far in South Africa, although the family is diverse in other Gondwanan regions. This paper summarizes the biology of C. merwei, redescribes the adult female, describes the adult male, the second-instar female and the first-instar nymphs for the first time, and reconsiders the phylogenetic relationships of the genus. The adult female is shown to have unusual abdominal segmentation, in that segment 1 is present both dorsally and ventrally, but a segment is absent ventrally on the middle abdomen. First-instar nymphs are sexually dimorphic; males have a larger and relatively narrower body, larger mouthparts, longer antennae and legs, and more thoracic dorsal setae compared with females. Molecular data from nuclear small-subunit ribosomal DNA (18S) and elongation factor 1 alpha (EF-1Œ±) show C. merwei to have no close relatives among the Eriococcidae sampled to date. Instead, the Calycicoccus lineage is part of a polytomy near the base of the Eriococcidae. Molecular dating of the node suggests that the Calycicoccus lineage diverged from other eriococcids more than 100 Mya. These data support the placement of Calycicoccus as the only genus in the subfamily Calycicoccinae Brain.</t>
  </si>
  <si>
    <t>13-33</t>
  </si>
  <si>
    <t>African Entomology</t>
  </si>
  <si>
    <t>60014439;60001565;60017250;60008950</t>
  </si>
  <si>
    <t>6603983768;6701561117;7102252332;7201872191</t>
  </si>
  <si>
    <t>Gullan, P. J.;Giliomee, J. H.;Hodgson, C. J.;Cook, L. G.</t>
  </si>
  <si>
    <t>United Kingdom;United States;Australia;South Africa</t>
  </si>
  <si>
    <t>Cardiff;Davis;Canberra;Stellenbosch</t>
  </si>
  <si>
    <t>National Museum of Wales;University of California, Davis;The Australian National University;Stellenbosch University</t>
  </si>
  <si>
    <t>60017250;60014439;60008950;60001565</t>
  </si>
  <si>
    <t>Gullan P.</t>
  </si>
  <si>
    <t>The systematics and biology of the South African gall-inducing scale insect, Calycicoccus merwei Brain (Hemiptera: Coccoidea: Eriococcidae)</t>
  </si>
  <si>
    <t>2-s2.0-33646264572</t>
  </si>
  <si>
    <t>['utilising site', 'required threshold', 'report describes', 'paper concludes', 'new technique', 'localised estimate', 'littoral operation', 'initial investigation', 'inhomogeneous clutter', 'highly stressing', 'clutter statistics']</t>
  </si>
  <si>
    <t>Littoral operation of radars poses severe signal processing difficulties due to the highly stressing, inhomogeneous clutter. This report describes an initial investigation into the feasibility of utilising site-specific radar modelling to provide a localised estimate of the clutter statistics which can then be used to predict the required threshold to maintain a given false alarm rate. The technique has been applied to littoral clutter recordings obtained from the experimental S-band phased array radar, MESAR2. Results are presented for the technique in comparison with a conventional, non-adaptive, cell averaging CFAR. This paper concludes that significant performance enhancements are possible through the use of this new technique. ¬© 2006 IEEE.</t>
  </si>
  <si>
    <t>26-30</t>
  </si>
  <si>
    <t>60002731;60002731</t>
  </si>
  <si>
    <t>13405839300;13405061800</t>
  </si>
  <si>
    <t>Dawber, Bill;Branson, James</t>
  </si>
  <si>
    <t>QinetiQ</t>
  </si>
  <si>
    <t>Dawber B.</t>
  </si>
  <si>
    <t>Improved CFAR performance in the littoral</t>
  </si>
  <si>
    <t>10.1109/MAES.2006.1624190</t>
  </si>
  <si>
    <t>2-s2.0-33646399498</t>
  </si>
  <si>
    <t>['wave inversion', 'surface roughness', 'surface protuberances', 'smooth surface', 'significantly affected', 'radar signal', 'radar measurements', 'promising perspectives', 'previous studies', 'penetrating radar', 'overdetermined system', 'one eighth', 'modeling error', 'laboratory experiment', 'gpr signal', 'frequency domain', 'frequency continuous', 'estimated parameters', 'equations based', 'copyright 2006', 'close accordance', 'clearly observed']</t>
  </si>
  <si>
    <t>We report on a laboratory experiment that investigates the effect of soil surface roughness on the identification of the soil electromagnetic properties from full-wave inversion of ground-penetrating radar (GPR) data in the frequency domain. The GPR system consists of an ultrawide band stepped-frequency continuous-wave radar combined with an off-ground monostatic horn antenna. Radar measurements were performed above a rectangular container filled with a loose sandy soil subject to seven water contents and four random surface roughnesses, including a smooth surface as reference. Compared to previous studies, we have reduced the modeling error of the GPR signal for the smooth surface case thanks to improved antenna transfer functions by solving an overdetermined system of equations based on six model configurations instead of only three. Then, the continuously increasing effect of surface roughness on the radar signal with respect to frequency is clearly observed. In close accordance with Rayleigh's criterion, both the radar signal and the inversely estimated parameters are not significantly affected if the surface protuberances are smaller than one eighth of a wavelength. In addition, when this criterion is not respected, errors are made in the estimated parameters, but the inverse solution remains stable. This demonstrates the promising perspectives for application of GPR for noninvasive water content estimation in agricultural and environmental field applications. Copyright 2006 by the American Geophysical Union.</t>
  </si>
  <si>
    <t>W03403</t>
  </si>
  <si>
    <t>Water Resources Research</t>
  </si>
  <si>
    <t>60006288-60007774;60000874;60000874;60006288</t>
  </si>
  <si>
    <t>6602626321;8261949200;7003615391;6602473359</t>
  </si>
  <si>
    <t>Lambot, S√©bastien;Antoine, Micha√´l;Vanclooster, Marnik;Slob, Evert C.</t>
  </si>
  <si>
    <t>Germany;Netherlands;Belgium</t>
  </si>
  <si>
    <t>J√ºlich;Delft;Louvain-la-Neuve</t>
  </si>
  <si>
    <t>Forschungszentrum J√ºlich (FZJ);Delft University of Technology;Universit√© Catholique de Louvain</t>
  </si>
  <si>
    <t>60007774;60006288;60000874</t>
  </si>
  <si>
    <t>Lambot S.</t>
  </si>
  <si>
    <t>Effect of soil roughness on the inversion of off-ground monostatic GPR signal for noninvasive quantification of soil properties</t>
  </si>
  <si>
    <t>10.1029/2005WR004416</t>
  </si>
  <si>
    <t>2-s2.0-33646523402</t>
  </si>
  <si>
    <t>['two orders', 'surface plasmon', 'sufficiently large', 'still smaller', 'spontaneous emission', 'soft x', 'silver nanoparticle', 'reflecting metals', 'propagation losses', 'probability proved', 'photonic crystals', 'optical transformations', 'moderately high', 'many orders', 'local field', 'light pulses', 'field prove', 'extremely small', 'etc .)', 'e .,', 'dielectric constant', 'developing sources', 'business media', 'approximately equal', 'antenna effect', 'additionally slowed', 'additional increase', '40 times', '14 orders', '13 orders']</t>
  </si>
  <si>
    <t>Evanescent wave | Nanofiber | Nanofilm | Plasmon | Surface-enhanced Raman scattering</t>
  </si>
  <si>
    <t>On films and fibers of well-reflecting metals (silver, gold) several nanometers thick, surface plasmons could be slowed down by 10 to 40 times. The plasmons are additionally slowed down when the nanofilms (nanofibers) are placed into a medium with a dielectric constant that is approximately equal to but still smaller than the modulus of the negative dielectric constant of the metal. As the result, the optical frequency waves prove to have wavelengths of ‚àº 4 nm, i.e., as in soft x-ray. The propagation losses of these waves are moderately high. We propose to develop the optics (the optical transformations - deviation, focusing, photonic crystals, etc.) of these waves on thin metal layers integrated into nanodevices. In particular, we calculated the probability of spontaneous emission of a photon by an atom (molecule) into the surface plasmon of a nanoparticle. This probability proved to be increased by many orders of magnitude. This work interprets experiments that show a higher (14 orders of magnitude and more) probability of spontaneous Raman scattering of a molecule on the surface of a silver nanoparticle. The molecule is in the field of a surface plasmon, owing to which the local field and density of states of the field prove to be increased to such an extent as to give a rise of 12 or 13 orders of magnitude. An additional increase by one or two orders of magnitude is due to the antenna effect of a pair of nanoparticles, one of which is extremely small and the other is sufficiently large to serve as an efficient transceiver antenna. The possibility of developing sources of light pulses of exceptionally short duration arises. ¬© 2006 Springer Science+Business Media, Inc.</t>
  </si>
  <si>
    <t>167-184</t>
  </si>
  <si>
    <t>Journal of Russian Laser Research</t>
  </si>
  <si>
    <t>60009114;60009114</t>
  </si>
  <si>
    <t>56133179300;6603011611</t>
  </si>
  <si>
    <t>Zuev, V. S.;Zueva, G. Ya</t>
  </si>
  <si>
    <t>P.N. Lebedev Physical Institute of the Russian Academy of Sciences</t>
  </si>
  <si>
    <t>Zuev V.S.</t>
  </si>
  <si>
    <t>Silver and gold films and fibers several nanometers thick: Very slow optical surface plasmons</t>
  </si>
  <si>
    <t>10.1007/s10946-006-0007-y</t>
  </si>
  <si>
    <t>2-s2.0-33744762527</t>
  </si>
  <si>
    <t>['weighted 3', 'spatial filtering', 'scaled pacs', 'polarization estimates', 'one pair', 'obtain closed', 'new 2', 'linear array', 'identical sensors', 'form 2', 'first recovered', 'esprit variant', 'acquired estimate']</t>
  </si>
  <si>
    <t>Direction of arrival estimation | Linear array | Polarization | Polarization diversity</t>
  </si>
  <si>
    <t>A linear array of diversely polarized antennas with one pair of identical sensors is used to obtain closed-form unambiguous estimation of 2-D direction of arrival (DOA) and polarization. Spatial phase information together with weighted 3-D polarization-angular coherence structure (PACS) are first recovered with fourth-order cumulants manipulation via a new 2-D ESPRIT variant. Spatial filtering is performed to obtain the scaled PACS, from which the closed-form 2-D DOA and polarization estimates can be derived with only quadrant ambiguity involved. The undesired quadrant ambiguity can be further resolved by using the acquired estimate of spatial phase factor.</t>
  </si>
  <si>
    <t>102-105</t>
  </si>
  <si>
    <t>Journal of Beijing Institute of Technology (English Edition)</t>
  </si>
  <si>
    <t>60016835;60016835</t>
  </si>
  <si>
    <t>16320275100;57192586797</t>
  </si>
  <si>
    <t>Xu, You Gen;Liu, Zhi Wen</t>
  </si>
  <si>
    <t>Beijing Institute of Technology</t>
  </si>
  <si>
    <t>Xu Y.</t>
  </si>
  <si>
    <t>Joint estimation of 2-D DOA and polarization by using the linear array with diverse polarizations</t>
  </si>
  <si>
    <t>2-s2.0-33744773860</t>
  </si>
  <si>
    <t>['updated using', 'strictly dependent', 'spatial multiplexing', 'results show', 'paper purpose', 'paper investigates', 'multipath effects', 'interferer characteristics', 'ieee 802', 'cochannel interference', 'angular spread', '11 dcf']</t>
  </si>
  <si>
    <t>Interference | Multipath | SDMA | Smart antennas | Wireless LANs</t>
  </si>
  <si>
    <t>This paper investigates the performance of a fixed Wireless LAN in which nodes are equipped with fully adaptive smart antennas. The considered smart antenna system is a uniform circular array of microstrip patch elements in which the weights are updated using the unconstrained LMS algorithm. The behavior of a new directional MAC protocol for spatial multiplexing is analyzed and compared with IEEE 802.11 DCF. The paper purpose is the evaluation of interference and multipath effects on SDMA, using realistic models for the channel and for the smart antenna system. The link model takes into account path loss, cochannel interference and multipath, using a modified Jakes model. Results show that the performance of the WLAN are strictly dependent on the interferer characteristics and on the angular spread of the channel. ¬© Springer 2006.</t>
  </si>
  <si>
    <t>387-401</t>
  </si>
  <si>
    <t>Wireless Personal Communications</t>
  </si>
  <si>
    <t>60018363;60018363;60018363;60018363</t>
  </si>
  <si>
    <t>7003613315;13908144400;13906978000;6603334959</t>
  </si>
  <si>
    <t>Babich, F.;Comisso, M.;D'Orlando, M.;Mani√†, L.</t>
  </si>
  <si>
    <t>Trieste</t>
  </si>
  <si>
    <t>Universit√† degli Studi di Trieste</t>
  </si>
  <si>
    <t>Babich F.</t>
  </si>
  <si>
    <t>Interference mitigation on WLANs using smart antennas</t>
  </si>
  <si>
    <t>10.1007/s11277-005-9007-4</t>
  </si>
  <si>
    <t>2-s2.0-33744807235</t>
  </si>
  <si>
    <t>['worker ).', 'obligate slave', 'found also', 'first time', 'fine morphology', 'female castes', 'external pores', 'cuticular duct', 'associated internally', '1798 ).']</t>
  </si>
  <si>
    <t>The fine morphology of glandular structures associated with the antennae is reported for the first time in a social parasite ant, the obligate slave-maker Polyergus rufescens (Latreille, 1798). In this species, external pores have been detected through scanning electron microscopy only on the scape of the female castes (queen and worker). Each pore is associated internally with a bicellular secretory unit by means of a cuticular duct. The number of secretory cells appears to be higher in queens than in workers. Similar exocrine structures have been found also in workers of Formica cunicularia Latreille, 1798, a common host species of P. rufescens. The possible functional role of this gland is discussed. ¬© 2006 NRC.</t>
  </si>
  <si>
    <t>490-494</t>
  </si>
  <si>
    <t>Canadian Journal of Zoology</t>
  </si>
  <si>
    <t>60003003;60004969;60004969;60031624;60004969</t>
  </si>
  <si>
    <t>7005718466;7102880176;7403338539;6602746609;57202967126</t>
  </si>
  <si>
    <t>Romani, Roberto;Grasso, Donato Antonio;Mori, Alessandra;Isidoro, Nunzio;Le Moli, Francesco</t>
  </si>
  <si>
    <t>Ancona;Parma;Perugia</t>
  </si>
  <si>
    <t>Universit√† Politecnica delle Marche;Universit√† di Parma;Universit√† degli Studi di Perugia</t>
  </si>
  <si>
    <t>60031624;60004969;60003003</t>
  </si>
  <si>
    <t>Romani R.</t>
  </si>
  <si>
    <t>Antennal glands of the slave-making ant Polyergus rufescens and its slave species Formica cunicularia (Hymenoptera, Formicidae)</t>
  </si>
  <si>
    <t>10.1139/z05-187</t>
  </si>
  <si>
    <t>2-s2.0-33744958908</t>
  </si>
  <si>
    <t>Agricultural Adaptation Council</t>
  </si>
  <si>
    <t>AAC</t>
  </si>
  <si>
    <t>['trap entrances', 'trap catch', 'tortricidae ).', 'tetradecenyl acetate', 'tetradecene acetates', 'tetradecenal reduced', 'synthetic c', 'study demonstrates', 'short distance', 'rosaceana pheromone', 'rosaceana males', 'rosaceana captured', 'repel c', 'present along', 'placing sources', 'pheromone source', 'mixed directly', 'male c', 'four 1', 'eag response', 'dodecenyl acetate', 'detectable reduction', 'compound may', 'choristoneura rosaceana', 'baited traps', 'activity may', 'ac ),', '72 %.', '100 ng', '10 ng', '10 cm', '1 ng', '1 mg', '1 blend', '01 mg']</t>
  </si>
  <si>
    <t>The effect of certain monounsaturated dodecene and tetradecene acetates and alcohols on electroantennogram (EAG) response and pheromone-mediated trap catch was examined in male obliquebanded leafroller moths, Choristoneura rosaceana (Harris) (Lepidoptera: Tortricidae). The stimulation of antennae with 0.1 ng of (Z)-11-tetradecenyl acetate (Z11-14:Ac), the major pheromone compound of this species, elicited an EAG response. The use of 1 ng of (Z)-9-tetradecenyl acetate (Z9-14:Ac) or (E)-9-tetradecenyl acetate (E9-14:Ac) or 10 ng of (Z)-9-dodecenyl acetate (Z9-12:Ac) or (E)-9-dodecenyl acetate (E9-12:Ac) was required to elicit a response. One hundred nanograms of (E)-9-tetradecenol (E9-14:OH) were required to elicit a response from antennae. The stimulation of antennae with up to 100 ng of (Z)-9-tetradecenol (Z9-14:OH) did not elicit a response. The addition of 0.1 mg of Z9-12:Ac to 1 mg of synthetic C. rosaceana pheromone consisting of a 100:2:1.5:1 blend of Z11-14:Ac, (E)-11-tetradecenyl acetate, (Z)-11-tetradecenol, and (Z)-11-tetradecenal reduced the capture of moths in pheromone-baited traps by more than 72%. Trap catch was reduced by more than 90% by the addition of 0.01 mg of Z9-14:Ac or E9-14:Ac to 1 mg of C. rosaceana pheromone. There was no detectable reduction in trap catch when 1 mg of E9-12:Ac, Z9-14:OH, or E9-14:OH was added to 1 mg of C. rosaceana pheromone. There was a greater than 95% reduction in trap catch when sources of Z9- or E9-12:Ac were mounted at the entrances to traps, 10 cm from the pheromone source. Trap catch was not affected by placing sources of Z9- or E9-14:Ac at trap entrances. Four 1 or 10 mg sources of E9-14:Ac placed 1 m from a trap did not affect the number of male C. rosaceana captured. The study demonstrates that although a compound may have profound attraction inhibiting activity when mixed directly with C. rosaceana pheromone, this activity may be lost if the inhibitor is emitted a short distance from the pheromone. The study also demonstrates that a potent attraction inhibitor such as E9-14:Ac does not repel C. rosaceana males and must be present along with pheromone to affect the behavior of this species. ¬© 2006 Entomological Society of Canada.</t>
  </si>
  <si>
    <t>218-227</t>
  </si>
  <si>
    <t>60064799;60032176</t>
  </si>
  <si>
    <t>57210333558;7102287189</t>
  </si>
  <si>
    <t>Trimble, R. M.;El-Sayed, Ashraf M.</t>
  </si>
  <si>
    <t>Canada;New Zealand</t>
  </si>
  <si>
    <t>London;Lincoln</t>
  </si>
  <si>
    <t>Southern Crop Protection and Food Research Centre;HortResearch Canterbury</t>
  </si>
  <si>
    <t>Trimble R.M.</t>
  </si>
  <si>
    <t>Effect of certain monounsaturated dodecene and tetradecene acetates and alcohols on electroantennogram response and pheromone-mediated trap catch of the obliquebanded leafroller</t>
  </si>
  <si>
    <t>10.4039/N05-067</t>
  </si>
  <si>
    <t>2-s2.0-33745144637</t>
  </si>
  <si>
    <t>['results show', 'measurement models', 'hardware composition', 'corresponding error']</t>
  </si>
  <si>
    <t>Carrier phase | GPS | Kalman filtering | Pseudorange | Strapdown inertial navigation system</t>
  </si>
  <si>
    <t>The strapdown inertial navigation system (SINS)/two-antenna GPS integrated navigation system is discussed. Corresponding error and the measurement models are built, especially the double-differenced GPS carrier phase model. The extended Kalman filtering is proposed. And the hardware composition and connection are designed to simulate the SINS/two-antenna GPS integrated navigation system. Results show that the performances of the system, the precision of the navigation and the positioning, the reliability and the practicability are improved.</t>
  </si>
  <si>
    <t>41-46</t>
  </si>
  <si>
    <t>Transactions of Nanjing University of Aeronautics and Astronautics</t>
  </si>
  <si>
    <t>60021666-60069706;60021666;60069706-112577830</t>
  </si>
  <si>
    <t>57215626254;55966725800;57215624499</t>
  </si>
  <si>
    <t>Wang, Zhi;Liu, Jianye;Liu, Bo</t>
  </si>
  <si>
    <t>Zhenjiang;Nanjing;Wuhan</t>
  </si>
  <si>
    <t>Jiangsu University of Science and Technology;Nanjing University of Aeronautics and Astronautics;China Ship Design and Research Center</t>
  </si>
  <si>
    <t>60069706;60021666;112577830</t>
  </si>
  <si>
    <t>Wang Z.</t>
  </si>
  <si>
    <t>Design and realization of sins/two-antenna GPS integrated navigation system</t>
  </si>
  <si>
    <t>2-s2.0-33745180894</t>
  </si>
  <si>
    <t>['slow filtering', 'optimal characteristic', 'business media', 'amplitude suppression']</t>
  </si>
  <si>
    <t>Resonant gravitational antennas</t>
  </si>
  <si>
    <t>The structure is considered for an inertial nonlinear whitening filter and the optimal characteristic for a fast nonlinear converter for frequency-amplitude suppression of multiplicative nongaussian noise at the output of a resonant gravitational antenna in slow filtering. ¬© 2006 Springer Science+Business Media, Inc.</t>
  </si>
  <si>
    <t>Measurement Techniques</t>
  </si>
  <si>
    <t>Gusev, A. V.</t>
  </si>
  <si>
    <t>Gusev A.</t>
  </si>
  <si>
    <t>Fundamental problems in metrology: Frequency and amplitude suppression of nongaussian noise at the output of a resonant gravitational antenna in slow filtering</t>
  </si>
  <si>
    <t>10.1007/s11018-006-0092-x</t>
  </si>
  <si>
    <t>2-s2.0-33745206302</t>
  </si>
  <si>
    <t>['two paths', 'specular components', 'small number', 'significantly exceed', 'signals associated', 'signal environment', 'severe impact', 'propagation effects', 'prolonged measurements', 'processing algorithms', 'often assumed', 'northerly ionosphere', 'new equipment', 'midlatitude paths', 'doppler shifts', 'directional characteristics', 'copyright 2006', 'better understand', 'associated signal']</t>
  </si>
  <si>
    <t>The northerly ionosphere is a dynamic propagation medium that causes HF signals reflected from this region to exhibit delay spreads and Doppler shifts and spreads that significantly exceed those observed over midlatitude paths. Since the ionosphere is not perfectly horizontally stratified, the signals associated with each propagation mode may arrive at the receiver over a range of angles in both azimuth and elevation. Such large directional spreads may have a severe impact on radio systems employing multielement antenna arrays and associated signal-processing techniques since the signal environment does not comprise a small number of specular components as often assumed by the processing algorithms. In order to better understand the directional characteristics of HF signals reflected from the northerly ionosphere, prolonged measurements have recently been made over two paths: (1) from Svalbard to Kiruna, Sweden, and (2) from Kirkenes, Norway, to Kiruna. An analysis of these data is presented in this paper. The directional characteristics are summarized, and consideration is given to modeling the propagation effects in the form of a channel simulator suitable for the testing of new equipment and processing algorithms. Copyright 2006 by the American Geophysical Union.</t>
  </si>
  <si>
    <t>RS2006</t>
  </si>
  <si>
    <t>60033125;60033125;60033125</t>
  </si>
  <si>
    <t>35548735200;35450043300;7006250533</t>
  </si>
  <si>
    <t>Warrington, E. M.;Stocker, A. J.;Siddle, D. R.</t>
  </si>
  <si>
    <t>Leicester</t>
  </si>
  <si>
    <t>University of Leicester</t>
  </si>
  <si>
    <t>Warrington E.</t>
  </si>
  <si>
    <t>Measurement and modeling of HF channel directional spread characteristics for northerly paths</t>
  </si>
  <si>
    <t>10.1029/2005RS003294</t>
  </si>
  <si>
    <t>2-s2.0-33745295522</t>
  </si>
  <si>
    <t>['utilize fully', 'several years', 'sense );', 'revised algorithm', 'radio astronomy', 'prior probability', 'possible solutions', 'positive definite', 'mesospheric echoes', 'km echoes', 'integral transform', 'instead turn', 'improved recently', 'generally impractical', 'equatorial electrojet', 'direct inversion', 'degree required', 'data inversion', 'copyright 2006', 'candidate images', 'available information']</t>
  </si>
  <si>
    <t>Aperture synthesis radar imaging has been used to investigate coherent backscatter from ionospheric plasma irregularities at Jicamarca and elsewhere for several years. Phenomena of interest include equatorial spread F, 150-km echoes, the equatorial electrojet, range-spread meteor trails, and mesospheric echoes. The sought-after images are related to spaced-receiver data mathematically through an integral transform, but direct inversion is generally impractical or suboptimal. We instead turn to statistical inverse theory, endeavoring to utilize fully all available information in the data inversion. The imaging algorithm used at Jicamarca is based on an implementation of the MaxEnt method developed for radio astronomy. Its strategy is to limit the space of candidate images to those that are positive definite, consistent with data to the degree required by experimental confidence limits; smooth (in some sense); and most representative of the class of possible solutions. The algorithm was improved recently by (1) incorporating the antenna radiation pattern in the prior probability and (2) estimating and including the full error covariance matrix in the constraints. The revised algorithm is evaluated using new 28-baseline electrojet data from Jicamarca. Copyright 2006 by the American Geophysical Union.</t>
  </si>
  <si>
    <t>RS2003</t>
  </si>
  <si>
    <t>60007776;60071234</t>
  </si>
  <si>
    <t>7004264630;7004796051</t>
  </si>
  <si>
    <t>Hysell, D. L.;Chau, J. L.</t>
  </si>
  <si>
    <t>Peru;United States</t>
  </si>
  <si>
    <t>Lima;Ithaca</t>
  </si>
  <si>
    <t>Radio Observatorio de Jicamarca Lima;Cornell University</t>
  </si>
  <si>
    <t>60071234;60007776</t>
  </si>
  <si>
    <t>Hysell D.</t>
  </si>
  <si>
    <t>Optimal aperture synthesis radar imaging</t>
  </si>
  <si>
    <t>10.1029/2005RS003383</t>
  </si>
  <si>
    <t>2-s2.0-33745306306</t>
  </si>
  <si>
    <t>['trigger thanatosis', 'object next', 'least active', 'greatest tendency', 'food deprivation', 'exhibit thanatosis', 'equally likely', 'colored backgrounds', 'business media']</t>
  </si>
  <si>
    <t>Activity | Death-feigning | Nasonia | Parasitoid wasp | Thanatosis</t>
  </si>
  <si>
    <t>Thanatosis (death-feigning) has rarely been documented for Hymenoptera but occurs in the parasitoid wasp Nasonia vitripennis. The propensity to exhibit thanatosis did not differ with age, sex, or food deprivation. Squeezing a female's abdomen and contacting her antennae were equally likely to trigger thanatosis. Dropping an object next to a female in order to cause substrate vibrations never triggered thanatosis, and dropping a female from a test tube rarely triggered thanatosis. Thanatosis was not seen during interactions between females. There was some tendency for females to exhibit fewer thanatosis responses on white than on colored backgrounds. Females that were least active had the greatest tendency to exhibit thanatosis. ¬© 2006 Springer Science+Business Media, Inc.</t>
  </si>
  <si>
    <t>241-249</t>
  </si>
  <si>
    <t>Journal of Insect Behavior</t>
  </si>
  <si>
    <t>60009550;60009550</t>
  </si>
  <si>
    <t>56017473400;14028822100</t>
  </si>
  <si>
    <t>King, B. H.;Leaich, H. R.</t>
  </si>
  <si>
    <t>DeKalb</t>
  </si>
  <si>
    <t>Northern Illinois University</t>
  </si>
  <si>
    <t>King B.</t>
  </si>
  <si>
    <t>Variation in propensity to exhibit thanatosis in Nasonia vitripennis (Hymenoptera: Pteromalidae)</t>
  </si>
  <si>
    <t>10.1007/s10905-006-9022-7</t>
  </si>
  <si>
    <t>2-s2.0-33745585091</t>
  </si>
  <si>
    <t>['two species', 'special environments', 'quantum yield', 'quanta absorbed', 'energy transfer', 'different extent', 'data show', 'comparative study', '725 nm']</t>
  </si>
  <si>
    <t>Energy transfer | Far red light | Light harvesting | Uphill</t>
  </si>
  <si>
    <t>From the algal genus Ostrobium two species are known which express a chlorophyll antenna absorbing between 710 and 725 nm to a different extent. In a comparative study with these two species it is shown that quanta absorbed by this long wavelength antenna can be transferred to PS II leading to significant PS II-related electron transfer. It is documented that under monochromatic far red light illumination growth continues with rather high efficiency. The data show that the uphill-energy transfer to PS II reduces the quantum yield under white light significantly. It is discussed that this strategy of energy conversion might play a role in special environments where far red light is the predominant energy source. ¬© Springer 2006.</t>
  </si>
  <si>
    <t>323-329</t>
  </si>
  <si>
    <t>60008042;60008042</t>
  </si>
  <si>
    <t>7409933123;8377502800</t>
  </si>
  <si>
    <t>Wilhelm, Christian;Jakob, Torsten</t>
  </si>
  <si>
    <t>Leipzig</t>
  </si>
  <si>
    <t>Universit√§t Leipzig</t>
  </si>
  <si>
    <t>Wilhelm C.</t>
  </si>
  <si>
    <t>Uphill energy transfer from long-wavelength absorbing chlorophylls to PS II in Ostreobium sp. is functional in carbon assimilation</t>
  </si>
  <si>
    <t>10.1007/s11120-005-9002-3</t>
  </si>
  <si>
    <t>2-s2.0-33745609551</t>
  </si>
  <si>
    <t>MEXT</t>
  </si>
  <si>
    <t>['volatiles released', 'tetradecenyl acetate', 'synthetic standards', 'study describes', 'single component', 'phase microextraction', 'male moths', 'field bioassays', 'essential component', 'electroantennographic detection', 'cossus insularis', 'cossid moth', 'business media', 'ac showed']</t>
  </si>
  <si>
    <t>(E)-3-tetradecenyl acetate | (Z)-3-tetradecenyl acetate | Carpenterworm moth | Cossus insularis | GC-EAD | Sex pheromone | SPME</t>
  </si>
  <si>
    <t>This study describes the identification of a sex pheromone component of a cossid moth, Cossus insularis. Coupled gas chromatographic-electroantennographic detection (GC-EAD) analysis of solid-phase microextraction (SPME) collections of volatiles released by live female moths showed that two compounds elicited EAG responses from the antennae of male moths. These compounds were identified as (E)-3-tetradecenyl acetate (E3-14:Ac) and (Z)-3-tetradecenyl acetate (Z3-14:Ac) by mass spectral analysis and retention index comparisons with synthetic standards. The ratio of E3-14:Ac and Z3-14:Ac was 95:5 in the effluvia of a female. In field bioassays, sticky traps baited with blends of E3-14:Ac and Z3-14:Ac showed that E3-14:Ac is an essential component of the pheromone. However, the role of Z3-14:Ac is unclear, because E3-14:Ac as a single component was as attractive to male moths as blends of E3-14:Ac and Z3-14:Ac, including the 95:5 blend released by live female moths. ¬© 2006 Springer Science + Business Media, Inc.</t>
  </si>
  <si>
    <t>669-679</t>
  </si>
  <si>
    <t>60007819-60000514;60007819;101850244;60007819;60007819;60103403;60103403</t>
  </si>
  <si>
    <t>49762780800;6603723800;8618110800;7401526643;7005420684;7006768749;7102903479</t>
  </si>
  <si>
    <t>Chen, Xiong;Nakamuta, Kiyoshi;Nakanishi, Tomoaki;Nakashima, Tadakazu;Tokoro, Masahiko;Mochizuki, Fumiaki;Fukumoto, Takehiko</t>
  </si>
  <si>
    <t>Tokyo;Tsukuba;College Station;Tokushima</t>
  </si>
  <si>
    <t>Shin-Etsu Chemical Co., Ltd.;Forestry and Forest Products Research Institute;Texas A&amp;M AgriLife Research;Forestry and Fisheries Technology Center</t>
  </si>
  <si>
    <t>60103403;60007819;60000514;101850244</t>
  </si>
  <si>
    <t>Female sex pheromone of a carpenter moth, Cossus insularis (Lepidoptera: Cossidae)</t>
  </si>
  <si>
    <t>10.1016/j.talanta.2005.10.042</t>
  </si>
  <si>
    <t>2-s2.0-33745865189</t>
  </si>
  <si>
    <t>['proposed method', 'paper discusses', 'new method', 'experimental results', 'also considered', 'adaptive modeling', 'adaptive model']</t>
  </si>
  <si>
    <t>Adaptive modeling is a well-known technique used in controlling automatic systems. This paper discusses the possibility of using the adaptive model of the surrounding water environment and receiving antenna array for the purpose of locating hydroacoustic sources. The proposed method of hydroacoustic signal primary treatment is described. The experimental results are shown. The potential of the new method to improve passive target detection is also considered. ¬© Pleiades Publishing, Inc., 2006.</t>
  </si>
  <si>
    <t>Pattern Recognition and Image Analysis</t>
  </si>
  <si>
    <t>60033230;60033230</t>
  </si>
  <si>
    <t>6602540166;14042928000</t>
  </si>
  <si>
    <t>Nejevenko, E. S.;Sotnikov, A. A.</t>
  </si>
  <si>
    <t>Institute of Automation and Electrometry of the Siberian Branch of the Russian Academy of Sciences</t>
  </si>
  <si>
    <t>Nejevenko E.S.</t>
  </si>
  <si>
    <t>Adaptive modeling for hydroacoustic signal processing</t>
  </si>
  <si>
    <t>10.1134/S1054661806010020</t>
  </si>
  <si>
    <t>2-s2.0-33746047632</t>
  </si>
  <si>
    <t>['potential accuracy', 'obtained using', 'measured bearing', 'finding systems', 'feeder systems', 'concentric circumferences', 'antenna arrays']</t>
  </si>
  <si>
    <t>Configurations of antenna arrays for direction-finding systems in the form of a set of concentric circumferences are considered. An estimate of the potential accuracy of the measured bearing, which was obtained using the Cramer-Rao lower bound, is proposed. It is shown that in the case of antenna-feeder systems with antennas distributed uniformly over each circle, the potential accuracy is independent of the direction from which the received signal arrives. ¬© Pleiades Publishing, Inc. 2006.</t>
  </si>
  <si>
    <t>252-254</t>
  </si>
  <si>
    <t>Dubrovin, A. V.</t>
  </si>
  <si>
    <t>Dubrovin A.</t>
  </si>
  <si>
    <t>Potential direction-finding accuracy of systems with antenna arrays configured as a set of an arbitrary number of rings</t>
  </si>
  <si>
    <t>10.1134/S1064226906030028</t>
  </si>
  <si>
    <t>2-s2.0-33746910223</t>
  </si>
  <si>
    <t>REC-006-SR-006-X1</t>
  </si>
  <si>
    <t>['order mode', 'modes propagate', 'meander line', 'magnetostatic waves', 'ferromagnetic film', 'ferrite film', 'experimental investigation', 'electrodynamic characteristics', 'different values', 'dielectric substrates', 'corresponding modes', 'active power']</t>
  </si>
  <si>
    <t>The results of an experimental investigation of electrodynamic characteristics of a meander microstrip line with a ferromagnetic film are presented for different values of an external magnetic field. It is found that, in the presence of a ferrite film, higher-order modes caused by perturbation of corresponding modes of a multilayered meander line are excited in the passband of a higher-order mode of the meander line. These modes propagate in dielectric substrates of the meander line and the ferromagnetic film. The effect of transmission of the active power in the stopband of the meander line with a ferromagnetic film is discovered. This effect also arises in the case of excitation of magnetostatic waves. ¬© Pleiades Publishing, Inc. 2006.</t>
  </si>
  <si>
    <t>303-310</t>
  </si>
  <si>
    <t>8362858100;8561069400;6508224917</t>
  </si>
  <si>
    <t>Nakrap, I. A.;Savin, A. N.;Sharaevskii, Yu P.</t>
  </si>
  <si>
    <t>Nakrap I.</t>
  </si>
  <si>
    <t>Effect of magnetized ferromagnetic film on electrodynamic characteristics of a meander microstrip line</t>
  </si>
  <si>
    <t>10.1134/S1064226906030077</t>
  </si>
  <si>
    <t>2-s2.0-33746911603</t>
  </si>
  <si>
    <t>['two approaches', 'substantially simplify', 'simultaneous use', 'radiated signals', 'lucidly describe', 'impulse responses', 'certain antennas', 'approaches makes']</t>
  </si>
  <si>
    <t>It is shown that two approaches can efficiently be applied to calculate impulse responses of antennas radiating superwideband signals. The simultaneous use of these approaches makes it possible to lucidly describe the operation of certain antennas and substantially simplify the calculations. The impulse responses of some short-video-pulse scanning array antennas and the shapes of radiated signals are calculated. ¬© Pleiades Publishing, Inc. 2006.</t>
  </si>
  <si>
    <t>255-262</t>
  </si>
  <si>
    <t>7006802217;7005899824</t>
  </si>
  <si>
    <t>Grinev, A. Yu;Voronin, E. N.</t>
  </si>
  <si>
    <t>Grinev A.</t>
  </si>
  <si>
    <t>A spatiotemporal representation of the electromagnetic field radiated by short-pulse superwideband antennas</t>
  </si>
  <si>
    <t>10.1134/S106422690603003X</t>
  </si>
  <si>
    <t>2-s2.0-33746925239</t>
  </si>
  <si>
    <t>['value problem', 'thin shell', 'shell thickness', 'resonant increase', 'radiation field', 'plasma shell', 'largest effect', 'free space', 'business media', 'antenna shape', 'analytical solution']</t>
  </si>
  <si>
    <t>We construct and study an analytical solution of the boundary-value problem for the radiation field of a small spheroidal antenna located in free space and surrounded by a thin shell of cold homogeneous isotropic plasma. Conditions for a resonant increase in the field in free space as a function of the plasma-shell thickness with the variation in the spheroidal-antenna shape are studied. It is shown that the plasma shell has the largest effect on the radiation field of a strongly prolate spheroidal antenna. ¬© Springer Science+Business Media, Inc. 2006.</t>
  </si>
  <si>
    <t>220-230</t>
  </si>
  <si>
    <t>60031888;60031888</t>
  </si>
  <si>
    <t>6602517552;7102821199</t>
  </si>
  <si>
    <t>Bichutskaya, T. I.;Makarov, G. I.</t>
  </si>
  <si>
    <t>Saint Petersburg State University</t>
  </si>
  <si>
    <t>Bichutskaya T.</t>
  </si>
  <si>
    <t>Radiation from a small spheroidal antenna with plasma shell</t>
  </si>
  <si>
    <t>10.1007/s11141-006-0055-8</t>
  </si>
  <si>
    <t>2-s2.0-33747162776</t>
  </si>
  <si>
    <t>['¬± 1', '¬± 0', 'signal generator', 'radio law', 'power amplifier', 'nict performs', 'microwave receiver', 'frequency coverage', 'expanded uncertainty', '85 ghz', '7 db', '18 ghz', '1 ghz', '1 db']</t>
  </si>
  <si>
    <t>Antenna gain | EMI antenna calibration | Mismatch | Standard horn antenna | Three-antenna method | Uncertainty</t>
  </si>
  <si>
    <t>NICT performs an EMI antenna calibration based on the Radio Law. Recently, the uncertainty of the EMI antenna measurement was evaluated with the three antenna method with a frequency coverage of 1 GHz to 18 GHz. The type of antenna under calibration is a pyramidal standard gain horn antenna. The main measurement device of the traditional antenna calibration system was a signal generator with a high-power amplifier and a microwave receiver. However, it was changed to a network analyzer providing a high dynamic range. The study about the 14 error factors revealed that the expanded uncertainty (k = 2) were ¬±0.7 dB (1 to 5.85 GHz) and ¬±1.1 dB (5.85 to 18 GHz).</t>
  </si>
  <si>
    <t>29-42</t>
  </si>
  <si>
    <t>Journal of the National Institute of Information and Communications Technology</t>
  </si>
  <si>
    <t>112779277;101888055;112779277;112779277;100719791;112779277</t>
  </si>
  <si>
    <t>15074269700;57225799779;7403359208;55228074900;7401818674;7203038166</t>
  </si>
  <si>
    <t>Sakasai, Makoto;Masuzawa, Hiroshi;Fujii, Katsumi;Suzuki, Akira;Koike, Kunimasa;Yamanaka, Yukio</t>
  </si>
  <si>
    <t>;Tokyo;Tokyo</t>
  </si>
  <si>
    <t>EMC Measurement Group;Radio Engineering and Electronics Association;Telecom Engineering Center</t>
  </si>
  <si>
    <t>112779277;101888055;100719791</t>
  </si>
  <si>
    <t>Sakasai M.</t>
  </si>
  <si>
    <t>Evaluation of uncertainty of horn antenna calibration with the frequency range of 1 GHz to 18 GHz</t>
  </si>
  <si>
    <t>2-s2.0-33751361635</t>
  </si>
  <si>
    <t>['unwanted emissions', 'theoretical evaluation', 'rotating antenna', 'resolution bandwidth', 'radars requires', 'r recommends', 'pulse width', 'provide reviews', 'potential sites', 'potential list', 'measurement site', 'measurement error', 'measurement distance', 'measurement detailed', 'measurement condition', 'magnetic environment', 'frequency spectrum', 'following conclusions', 'dynamic range', 'development program', 'defined method', 'also conducted', '4 œñ']</t>
  </si>
  <si>
    <t>ITU-R | M.1177 | Radar | Spurious emission | Unwanted emission</t>
  </si>
  <si>
    <t>In order to facilitate efficient use of frequency spectrum, ITU-R recommends the reduction of all unwanted emissions in line with the agreed international recommendations of the ITU. The unwanted emission control recommendation, for Radars requires the measurement of all unwanted emissions transmitted by the radar antenna including that of the spurious in a defined method of measurement detailed in a recommendation. NICT have been conducting a research and development program to establish the required measurement site in Japan and the necessary measurement system. This paper will provide reviews of our activities at NICT on the project to date. In order to construct the measurement site that can meet the requirement of ITU-R M.1177, we have surveyed a number of potential sites in Japan and measured their electro-magnetic environment. Radar emission measurement experiments were also conducted at each site to enable the selection of the best suitable site from the potential list. For the measurement system requirements, a theoretical evaluation was conducted using simulation technique as well as performing real measurement experimentation. From our investigation, the following conclusions were obtained: The requirements in ITU-R M.1177 for the dynamic range, measurement distance (far field condition) and the measurement condition of rotating antenna under test are reasonable and must be adhered to. Resolution bandwidth (RBW) of the receiver, however, in the ITU-R M.1177 is found to be not sufficient and narrower bandwidth must be selected to be no more than 1/4 œÑ(œÑ: pulse width) in order to decrease the measurement error.</t>
  </si>
  <si>
    <t>59-70</t>
  </si>
  <si>
    <t>112779277;112779277;112779277;112779277</t>
  </si>
  <si>
    <t>35417206700;15073860600;15073647100;15074489300</t>
  </si>
  <si>
    <t>Sebata, Kouichi;Miyazawa, Yoshiyuki;Kitazawa, Hironori;Shiota, Sadaaki</t>
  </si>
  <si>
    <t>EMC Measurement Group</t>
  </si>
  <si>
    <t>Sebata K.</t>
  </si>
  <si>
    <t>Development of the measurement technology of the spurious emission from primary radar</t>
  </si>
  <si>
    <t>2-s2.0-33751361806</t>
  </si>
  <si>
    <t>['substitution method', 'stirrers affect', 'statistically uniform', 'statistical characteristics', 'spatial e', 'reverberation chamber', 'receiving antenna', 'received e', 'rayleigh distributed', 'median value', 'great deal', 'field uniformity', 'field distribution', 'efficient technique', 'direct wave', 'cumulative distribution', 'boundary condition', 'actual chamber']</t>
  </si>
  <si>
    <t>Multi path | Rayleigh distribution | Reverberation chamber | Rice distribution | Stirrer | Total radiated power</t>
  </si>
  <si>
    <t>A random electromagnetic field is created in a reverberation chamber by moving mechanical stirrers to vary the boundary condition. The received E-field strength caused by moving the stirrer is Rayleigh distributed and the field distribution is statistically uniform in an ideal reverberation chamber. The total radiated power of the EUT is obtained by the substitution method from the average or median value of the E-field when the receiving antenna is placed so as to avoid the influence of the direct wave from the EUT. However, using the substitution method requires a great deal of time to measure the averaged received level for a broadband radiated source. The dimensions of the chamber and the structure of the stirrers affect the field uniformity in an actual chamber. The statistical characteristics of the spatial E-field distribution in a reverberation chamber are described, along with an efficient technique for measuring total radiated power of broadband radiation sources and the statistical technique using a 63.2% value of the cumulative distribution that can reduce the influence of the direct wave.</t>
  </si>
  <si>
    <t>71-80</t>
  </si>
  <si>
    <t>112779277;112779277;112779277;101882012</t>
  </si>
  <si>
    <t>7006523297;57193685130;7203038166;7007005159</t>
  </si>
  <si>
    <t>Harima, Katsushige;Sugiyama, Tsutomu;Yamanaka, Yukio;Shinozuka, Takashi</t>
  </si>
  <si>
    <t>;Koganei</t>
  </si>
  <si>
    <t>EMC Measurement Group;Wireless Communications Department</t>
  </si>
  <si>
    <t>112779277;101882012</t>
  </si>
  <si>
    <t>Harima K.</t>
  </si>
  <si>
    <t>Total radiated power of radio transmitters measured in a reverberation chamber</t>
  </si>
  <si>
    <t>2-s2.0-33751367996</t>
  </si>
  <si>
    <t>['probe system', 'probe array', 'high speed', 'gigahertz range', 'galvano scanner', 'also measured', '49 ghz']</t>
  </si>
  <si>
    <t>Electro-optic effect | Electromagnetic field | Galvano scanner | Magneto-optic effect | Probe</t>
  </si>
  <si>
    <t>An optically scanning electromagnetic field probe system consisting of an electro-optic or magneto-optic crystal substrate and a galvano scanner has been developed for high speed and low-invasive electromagnetic field distribution measurements. In this report, we introduce some of the examples of measuring the electric field distribution using LiNbO 3 or CdTe crystal substrate and the probe system. Furthermore, we have developed an optical magnetic field probe array for detecting magnetic fields in the gigahertz range. Using the probe array, we also measured the magnetic field distributions above a patch antenna working at 2.49 GHz.</t>
  </si>
  <si>
    <t>143-150</t>
  </si>
  <si>
    <t>112779863;112779863;112779863</t>
  </si>
  <si>
    <t>55627876200;56249037300;54583102600</t>
  </si>
  <si>
    <t>Takahashi, Masanori;Ota, Hiroyasu;Arai, Ken Ichi</t>
  </si>
  <si>
    <t>Collaborative Research Management Department</t>
  </si>
  <si>
    <t>Takahashi M.</t>
  </si>
  <si>
    <t>Electromagnetic field distribution measurements using an optically scanning probe system</t>
  </si>
  <si>
    <t>2-s2.0-33751368636</t>
  </si>
  <si>
    <t>['two method', 'standard field', 'officially used', 'major factor', 'loop current', 'loop antenna', 'lc method', 'determined precisely', 'calibration uncertainty', 'calibration service', 'antenna factors', 'antenna factor', 'af method', 'actual use', 'actual calibration']</t>
  </si>
  <si>
    <t>Antenna calibration | Antenna factor | Loop antenna | MF/HF band | Uncertainty</t>
  </si>
  <si>
    <t>The MF/HF band loop antenna calibration is performed by the standard magnetic field method in NICT. For the establishment of the standard magnetic field intensity, there are two method: LC (Loop Current) method and AF (Antenna Factor) method. In the LC method, the current on the loop antenna have to be controlled very accurately to generate the standard field. While the AF method hasn't been in officially used for actual calibration service in NICT, it has an advantage that the real loop current is not needed, which is very difficult to monitor in the actual calibration and is a major factor to increase the calibration uncertainty. AF method, however, the antenna factors have to be determined precisely, which can be done by the three antenna method. The purpose of this paper is to investigate and compare the AF method and the LC method from the viewpoint of the loop antenna calibration accuracy, and to show the feasibility of the AF method for the actual use for the calibration service in NICT.</t>
  </si>
  <si>
    <t>19-28</t>
  </si>
  <si>
    <t>112779277;112779277;100719791;101888055</t>
  </si>
  <si>
    <t>55228074900;15074269700;7401818674;57225799779</t>
  </si>
  <si>
    <t>Suzuki, Akira;Sakasai, Makoto;Koike, Kunimasa;Masuzawa, Hiroshi</t>
  </si>
  <si>
    <t>Suzuki A.</t>
  </si>
  <si>
    <t>Development of EMC measurement and calibration methods: Uncertainty estimation of loop antenna calibration system in MF/HF band</t>
  </si>
  <si>
    <t>2-s2.0-33751374951</t>
  </si>
  <si>
    <t>['within limits', 'wireless communications', 'waveform observed', 'uwb system', 'uwb characteristics', 'transmits data', 'time domain', 'technical requirements', 'spectrum density', 'spectral density', 'several gigahertz', 'reconstructed using', 'receiving antenna', 'r tg1', 'peak power', 'paper describes', 'new recommendations', 'method uses', 'measurement methods', 'low power', 'japanese administration', 'entire meetings', 'electric field', 'commercial implementation', 'author delegated', '8 except']</t>
  </si>
  <si>
    <t>ITU-R | Measurement method | Time domain | Ultra-Wideband wireless system</t>
  </si>
  <si>
    <t>ULTRA-wideband (UWB) technology is a wireless communications technology that transmits data with a low power-spectrum density with a bandwidth of several gigahertz. The U.S. Federal Communications Commission (FCC) approved the commercial implementation of UWB, within limits, in 2002. In ITU-R, Task Group 1/8 (TG1/8) was established to consider UWB standardization. TG1/8 was held six times from January, 2003 to October, 2005, and drew up drafts for new recommendation concerning the UWB characteristics, the impact to the other wireless communications, the spectrum management framework, and the measurement methods. The drafts will be published as new recommendations. Japanese administration had submitted 30 input documents through the entire meetings. The author delegated an expert to the TG1/8 except for the 1 st meeting, and submitted seven contribution documents. This paper describes the technical requirements and measurement methods of UWB system in FCC part 15 and in the drafts for new recommendations of ITU-R TG1/8. The paper also mentions a method of measuring the peak power-spectral density (PSD) of an ultra-wideband (UWB) transmitter in the time domain. The method uses a waveform reconstruction technique that enables an electric field to be reconstructed using a complex antenna factor of the receiving antenna and the waveform observed with an oscilloscope. In addition, the trends of UWB spectrum masks are shown.</t>
  </si>
  <si>
    <t>91-99</t>
  </si>
  <si>
    <t>101040613;101040613;112779277;101040613</t>
  </si>
  <si>
    <t>7005911217;55615157900;7203038166;35230437500</t>
  </si>
  <si>
    <t>Ishigami, Shinobu;Gotoh, Kaoru;Yamanaka, Yukio;Matsumoto, Yasushi</t>
  </si>
  <si>
    <t>EMC Measurement Group;Communications System EMC Group</t>
  </si>
  <si>
    <t>112779277;101040613</t>
  </si>
  <si>
    <t>Ishigami S.</t>
  </si>
  <si>
    <t>Power measurement emitted by UWB system in time domain</t>
  </si>
  <si>
    <t>2-s2.0-33751377218</t>
  </si>
  <si>
    <t>['well radar', 'various materials', 'validated setup', 'undesired paths', 'type model', 'transmission couplings', 'soil disturbance', 'scale facility', 'sampling wells', 'required specifications', 'reliable data', 'inverse scattering', 'insertion problems', 'important issue', 'experimentally simulated', 'experimentally evaluated', 'experimentally evaluate', 'experimental research', 'dnapls )).', 'dnapl detection', 'different purposes', 'dielectric properties', 'collect reproducible', 'better understand', 'astm international', 'antenna depth', 'antenna characterization']</t>
  </si>
  <si>
    <t>Cross-well radar | Dispersive | Inverse scattering | Lossy | Reflection | Refraction | Scatterer | Transceiver | Transmission</t>
  </si>
  <si>
    <t>Cross-well radar (CWR) uses electromagnetic wave antennas lowered into sampling wells, to image the dielectric properties of soil and detect scattering objects such as contaminants (in this case, dense nonaqueous phase liquids (DNAPLs)). To better understand the physics of CWR in soils, it is necessary to experimentally evaluate the behavior of antennas and electromagnetic (EM) waves. A proto-type model of an infinite soil medium was experimentally simulated by constructing a pilot-scale facility, referred to as SoilBED. The most important issue in any experimental research is the repeatability, reproducibility, and reliability of the results. This paper evaluates different factors affecting experimental data collection in order to achieve the required specifications to collect reproducible and reliable data. Antenna depth and insertion problems, soil disturbance, and boundary condition effects were experimentally evaluated. Other (desired or undesired) transmission couplings were studied, and efforts were conducted to eliminate the undesired paths. The calibrated and validated setup can be and is used for different purposes other than DNAPL detection, such as soil and antenna characterization, theoretical simulation validation, and inverse scattering by various materials in dry or saturated soil backgrounds. Copyright ¬© 2006 by ASTM International.</t>
  </si>
  <si>
    <t>158-167</t>
  </si>
  <si>
    <t>Geotechnical Testing Journal</t>
  </si>
  <si>
    <t>60028628;60028628;60028628</t>
  </si>
  <si>
    <t>56363344300;7003500581;7004701432</t>
  </si>
  <si>
    <t>Farid, Mohammad;Alshawabkeh, Akram N.;Rappaport, Carey M.</t>
  </si>
  <si>
    <t>Northeastern University</t>
  </si>
  <si>
    <t>Farid M.</t>
  </si>
  <si>
    <t>Validation and calibration of a laboratory experimental setup for cross-well radar in sand</t>
  </si>
  <si>
    <t>2-s2.0-33845267473</t>
  </si>
  <si>
    <t>CCR-118784</t>
  </si>
  <si>
    <t>['œ ©|,', 'œ ©|', 'scattering condition', 'scattering channel', 'propagation range', 'practical sizes', 'outage capacity', 'noise ratio', 'linear arrays', 'length l', 'large arrays', 'intrinsic property', 'increase linearly', 'ergodic capacity', 'early analyses', 'diversity gain', 'array configuration', 'antennas used', 'antenna systems', 'also depend']</t>
  </si>
  <si>
    <t>Antenna theory | Diversity | Multiple antennas | Multiple-input | Multiple-out-put (MIMO) systems | Physical channel modeling | Spatial multiplexing</t>
  </si>
  <si>
    <t>The impact of scattering condition and array configuration on performances are inseparable in early analyses of multiple-antenna systems. An array-independent scattering model is introduced where three basic scattering mechanisms are modeled. Performance results become more intrinsic property of the scattering channel itself. For linear arrays of length L in an environment of total angle spread |Œ©|, the ergodic capacity is shown to increase linearly with L|Œ©| for large arrays. When antenna arrays reduce to practical sizes, the capacity scaling depends on the signal-to-noise ratio (SNR) as well. This implies that the number of antennas used should also depend on the SNR. In terms of outage capacity, the tradeoff between spatial multiplexing gain and diversity gain is shown to be very sensitive to the underlying scattering mechanisms. Finally, as |Œ©| varies with the propagation range, the tradeoff among multiplexing gain, diversity gain, and propagation range is studied. ¬© 2006 IEEE.</t>
  </si>
  <si>
    <t>1087-1100</t>
  </si>
  <si>
    <t>60000251-60000745;60000251-60121438;60000251-60121438</t>
  </si>
  <si>
    <t>7103068863;7101916524;7102134856</t>
  </si>
  <si>
    <t>Poon, Ada S.Y.;Tse, David N.C.;Brodersen, Robert W.</t>
  </si>
  <si>
    <t>Berkeley;Urbana;New York</t>
  </si>
  <si>
    <t>University of California, Berkeley;University of Illinois Urbana-Champaign;IEEE</t>
  </si>
  <si>
    <t>60121438;60000745;60000251</t>
  </si>
  <si>
    <t>Poon A.</t>
  </si>
  <si>
    <t>Impact of scattering on the capacity, diversity, and propagation range of multiple-antenna channels</t>
  </si>
  <si>
    <t>10.1109/TIT.2005.864478</t>
  </si>
  <si>
    <t>2-s2.0-33947390446</t>
  </si>
  <si>
    <t>10.1109/TWC.2006.1603971</t>
  </si>
  <si>
    <t>2-s2.0-84888789201</t>
  </si>
  <si>
    <t>['parasitic patches', 'broadband stacked', 'broadband slotted', 'also proposed']</t>
  </si>
  <si>
    <t>A compact and broadband stacked S-shaped microstrip antenna with corner shorted square microstrip antenna is proposed. A broadband slotted S-shaped microstrip antenna is also proposed which does not require any parasitic patches.</t>
  </si>
  <si>
    <t>260-261</t>
  </si>
  <si>
    <t>Deshmukh, A. A.;Kumar, G.</t>
  </si>
  <si>
    <t>Compact broadband S-shaped microstrip antennas</t>
  </si>
  <si>
    <t>10.1049/el:20064194</t>
  </si>
  <si>
    <t>2-s2.0-33644748229</t>
  </si>
  <si>
    <t>['printed antenna', 'pa ).', 'integrated directly', 'high efficiency', 'e pa']</t>
  </si>
  <si>
    <t>A broadband circularly polarised (CP) high efficiency active antenna is presented, where the antenna is integrated directly with a high efficiency class-E power amplifier (PA). The printed antenna is employed not only as a broadband CP radiator but also as a harmonics-termination load network for the class-E PA. Measured results demonstrate broadband CP radiation and high efficiency.</t>
  </si>
  <si>
    <t>258-260</t>
  </si>
  <si>
    <t>60004636;60004636;60004636</t>
  </si>
  <si>
    <t>7403257414;56316889600;9239877500</t>
  </si>
  <si>
    <t>Gao, S.;Qin, Y.;Sambell, A.</t>
  </si>
  <si>
    <t>Broadband circularly polarised high efficiency active antenna</t>
  </si>
  <si>
    <t>10.1049/el:20064020</t>
  </si>
  <si>
    <t>2-s2.0-33644748230</t>
  </si>
  <si>
    <t>['verified experimentally', 'spatial separation', 'measurements conducted', 'analytical expression']</t>
  </si>
  <si>
    <t>An analytical expression is given for the 3D autocorrelation coefficient of a half-wavelength dipole antenna as a function of spatial separation in an isotropic scattering environment. Results are verified experimentally through measurements conducted in antenna anechoic chambers. The results closely match previously published work based upon measurements collected in a typical indoor mobile communication environment. It is recommended that the 3D autocorrelation coefficient model be used to gauge diversity antenna measurement systems.</t>
  </si>
  <si>
    <t>257-258</t>
  </si>
  <si>
    <t>60023290;60026638;60026638;60010365</t>
  </si>
  <si>
    <t>14010474000;14009855500;12766738700;7006699061</t>
  </si>
  <si>
    <t>Hui, P.;Hynes, C. G.;Wonterghem, J. V.;Michelson, D. G.</t>
  </si>
  <si>
    <t>Finland;United States;Canada</t>
  </si>
  <si>
    <t>Espoo;Murray;Vancouver</t>
  </si>
  <si>
    <t>Nokia Corporation;Nokia USA;The University of British Columbia</t>
  </si>
  <si>
    <t>60026638;60023290;60010365</t>
  </si>
  <si>
    <t>Hui P.</t>
  </si>
  <si>
    <t>3D autocorrelation coefficients of dipole antenna</t>
  </si>
  <si>
    <t>10.1049/el:20063956</t>
  </si>
  <si>
    <t>2-s2.0-33644750357</t>
  </si>
  <si>
    <t>['maxwell fish', 'lens fed', 'eye law', 'average gain', '7 dbi']</t>
  </si>
  <si>
    <t>A new inhomogeneous lens, made up of three hemispherical shells, is proposed. By approximating the Maxwell fish-eye law, this gradient index lens exhibits interesting focusing properties. A prototype of this lens fed by a waveguide has been measured in the 76-81 GHz band, showing an average gain of 21.7 dBi.</t>
  </si>
  <si>
    <t>261-263</t>
  </si>
  <si>
    <t>60030553;60030553;60000221;60030553;60030553</t>
  </si>
  <si>
    <t>16024336300;6603211799;7801640387;7003723658;16025007900</t>
  </si>
  <si>
    <t>Fuchs, B.;Lafond, O.;Rondineau, S.;Himdi, M.;Le Coq, L.</t>
  </si>
  <si>
    <t>France;United States</t>
  </si>
  <si>
    <t>Rennes;Boulder</t>
  </si>
  <si>
    <t>Universite de Rennes 1;University of Colorado Boulder</t>
  </si>
  <si>
    <t>60030553;60000221</t>
  </si>
  <si>
    <t>Fuchs B.</t>
  </si>
  <si>
    <t>Design and characterisation of half-Maxwell fish-eye lens antenna in 76-81 GHz band</t>
  </si>
  <si>
    <t>10.1049/el:20063493</t>
  </si>
  <si>
    <t>2-s2.0-33644758270</t>
  </si>
  <si>
    <t>['reduced size', 'proposed antenna', 'measured results', 'ism band', 'good agreement', 'favourable characteristics', 'extended bandwidth', 'computed ones', '2 ghz']</t>
  </si>
  <si>
    <t>A two-branch diversity antenna using a simple printed dual band double-T monopole and operating at 2.4 and 5.2 GHz in the ISM band is presented. A prototype of the proposed antenna has been constructed and tested. The measured results are in good agreement with the computed ones from simulation, while the antenna has favourable characteristics such as reduced size and extended bandwidth.</t>
  </si>
  <si>
    <t>266-268</t>
  </si>
  <si>
    <t>60030988;60015331;60030988</t>
  </si>
  <si>
    <t>57208994278;7005683394;6602468124</t>
  </si>
  <si>
    <t>Mavridis, G. A.;Sahalos, J. N.;Chryssomallis, M. T.</t>
  </si>
  <si>
    <t>Mavridis G.</t>
  </si>
  <si>
    <t>Spatial diversity two-branch antenna for wireless devices</t>
  </si>
  <si>
    <t>10.1049/el:20063994</t>
  </si>
  <si>
    <t>2-s2.0-33644761944</t>
  </si>
  <si>
    <t>['wifi bands']</t>
  </si>
  <si>
    <t>A physically and electrically small system of antennas, installed at the top of a 'monoblock' or 'bar' phone, is presented. The antennas cover nine bands - five cellular bands, the GPS and Bluetooth/WiFi bands and two future mobile TV bands.</t>
  </si>
  <si>
    <t>265-266</t>
  </si>
  <si>
    <t>60016561;60016561</t>
  </si>
  <si>
    <t>36487487800;7005251554</t>
  </si>
  <si>
    <t>Boyle, K. R.;Massey, P. J.</t>
  </si>
  <si>
    <t>Eindhoven</t>
  </si>
  <si>
    <t>Philips Research</t>
  </si>
  <si>
    <t>Boyle K.</t>
  </si>
  <si>
    <t>Nine-band antenna system for mobile phones</t>
  </si>
  <si>
    <t>10.1049/el:20060061</t>
  </si>
  <si>
    <t>2-s2.0-33644768118</t>
  </si>
  <si>
    <t>['small area', 'proposed antenna', 'novel side', 'novel design', 'mounted perpendicularly', 'low profile', 'frequency operation', 'free degree', 'feed point', 'communication device', '1990 mhz', '1900 mhz', '1880 mhz']</t>
  </si>
  <si>
    <t>A novel side-feed planar monopole antenna capable of triple-frequency operation at about 900, 1800 and 1900 MHz is presented. The planar monopole antenna occupies a small area of 6√ó31 mm, and is easily made using thin copper. The planar monopole antenna can be side-fed and mounted perpendicularly to the main circuit board of a communication device so that it offers a novel design with a free degree of feed point so as to save device space, resulting in a low profile to the system ground plane. In addition, the obtained impedance bandwidths of the proposed antenna at about 900, 1800 and 1900 MHz can cover the GSM (890-960 MHz), DCS (1710-1880 MHz) and PCS (1850-1990 MHz) bands.</t>
  </si>
  <si>
    <t>268-270</t>
  </si>
  <si>
    <t>7401774071;7406886947</t>
  </si>
  <si>
    <t>Kuo, J. S.;Huang, C. Y.</t>
  </si>
  <si>
    <t>Kuo J.</t>
  </si>
  <si>
    <t>Triple-frequency planar monopole antenna for side-feed communication device on GSM/DCS/PCS operation</t>
  </si>
  <si>
    <t>10.1049/el:20064236</t>
  </si>
  <si>
    <t>2-s2.0-33644774574</t>
  </si>
  <si>
    <t>['tags mountable', 'resonant length', 'radiating patch', 'proposed design', 'perform simple', 'novel proximity', 'microstrip feedline', 'metallic surfaces']</t>
  </si>
  <si>
    <t>A low-cost wideband antenna for radio frequency identification (RFID) tags mountable on metallic surfaces is presented. A novel proximity-coupled feed structure, in which the direction of the microstrip feedline is orthogonal to that of the resonant length of the radiating patch, is explored to perform simple and wideband impedance matching between an antenna and a tag chip without any additional matching networks. The proposed design is verified by simulation and measurement, which show good agreement.</t>
  </si>
  <si>
    <t>263-265</t>
  </si>
  <si>
    <t>Son, H. W.;Choi, G. Y.;Pyo, C. S.</t>
  </si>
  <si>
    <t>Design of wideband RFID tag antenna for metallic surfaces</t>
  </si>
  <si>
    <t>10.1049/el:20064323</t>
  </si>
  <si>
    <t>2-s2.0-33644782755</t>
  </si>
  <si>
    <t>['transiently formed', 'slightly slower', 'significant amounts', 'rights reserved', 'results show', 'rate constants', 'present study', 'plotted versus', 'photochemical quenching', 'overall epoxidation', 'npq ).', 'noteworthy result', 'mediated npq', 'intact cells', 'high light', 'harvesting complex', 'epoxidized xanthophylls', 'epoxidation reaction', 'dependent npq', 'darkness compared', 'chlorophyll fluorescence', 'chlorella vulgaris', 'ax rebinds']</t>
  </si>
  <si>
    <t>Antheraxanthin | Non-photochemical quenching | Xanthophyll cycle | Zeaxanthin | Zeaxanthin epoxidase</t>
  </si>
  <si>
    <t>In the present study, we investigated the epoxidation reaction of the violaxanthin (Vx) cycle in intact cells of Chlorella vulgaris. Our results show that the overall epoxidation is slightly slower in darkness compared to the epoxidation during high light (HL) illumination. The calculation of the rate constants of the two epoxidation steps revealed that, for both conditions, the first epoxidation step from zeaxanthin (Zx) to antheraxanthin (Ax) is faster than the second epoxidation step from Ax to Vx. However, the most noteworthy result of our present study is that Ax, which is transiently formed during the epoxidation reaction, participates in non-photochemical quenching of chlorophyll fluorescence (NPQ). A correlation between NPQ and the de-epoxidized xanthophyll cycle pigments during the time-course of the epoxidation reaction can only be achieved when NPQ is plotted versus the sum of Zx and Ax. The accumulation of significant amounts of Ax during the epoxidation reaction further indicates that Ax-dependent quenching proceeds with a similar efficiency compared to the Zx-mediated NPQ. As the xanthophyll-dependent NPQ relies on the presence of de-epoxidized xanthophylls in the PS II antenna, Ax-dependent NPQ is only possible under the assumption that Ax rebinds to the light-harvesting complex (LHC) II during the epoxidation reaction. ¬© 2005 Elsevier GmbH. All rights reserved.</t>
  </si>
  <si>
    <t>585-590</t>
  </si>
  <si>
    <t>Journal of Plant Physiology</t>
  </si>
  <si>
    <t>60008042;60008042;60008042</t>
  </si>
  <si>
    <t>7006587933;12241251500;7409933123</t>
  </si>
  <si>
    <t>Goss, Reimund;Lepetit, Bernard;Wilhelm, Christian</t>
  </si>
  <si>
    <t>Goss R.</t>
  </si>
  <si>
    <t>Evidence for a rebinding of antheraxanthin to the light-harvesting complex during the epoxidation reaction of the violaxanthin cycle</t>
  </si>
  <si>
    <t>S0176161705002452</t>
  </si>
  <si>
    <t>10.1016/j.jplph.2005.07.009</t>
  </si>
  <si>
    <t>2-s2.0-32344447510</t>
  </si>
  <si>
    <t>['‚ àºœª60', '‚ àºœª3', 'two reflectors', 'transmitting window', 'subwavelength modes', 'printed antenna', 'drastic enhancement', 'correctly predicted', 'cavity thicknesses', 'cavity resonance', 'antenna directivity', '1 ghz']</t>
  </si>
  <si>
    <t>In this letter, we present the characterization and modeling of a metamaterial-based resonant cavity for ultrathin directive printed antennas. A planar artificial magnetic conductor is used for the two reflectors of the Fabry-·πîrot-type resonant cavity. One reflector behaves as a high impedance surface, and serves as a substrate for the printed antenna. The other reflector is a partially reflective surface used as a transmitting window. The cavity is operated on subwavelength modes, the smallest cavity thickness being of the order of Œª60. A drastic enhancement of the antenna directivity and gain is obtained over a relatively wide band from 7.5 to 10.1 GHz, corresponding to a range of cavity thicknesses from ‚àºŒª3 to ‚àºŒª60. The cavity resonance is seen to be correctly predicted from the standard ray theory approach. ¬© 2006 American Institute of Physics.</t>
  </si>
  <si>
    <t>60101845;60101845;60101845</t>
  </si>
  <si>
    <t>16245979300;6701426035;7005703427</t>
  </si>
  <si>
    <t>Ourir, Abdelwaheb;De Lustrac, And≈ï;Lourtioz, Jean Michel</t>
  </si>
  <si>
    <t>Orsay</t>
  </si>
  <si>
    <t>Institut d'√âlectronique Fondamentale, Orsay</t>
  </si>
  <si>
    <t>Ourir A.</t>
  </si>
  <si>
    <t>All-metamaterial-based subwavelength cavities (Œª60) for ultrathin directive antennas</t>
  </si>
  <si>
    <t>10.1063/1.2172740</t>
  </si>
  <si>
    <t>2-s2.0-33644531281</t>
  </si>
  <si>
    <t>TEC2004-04249-C02-02</t>
  </si>
  <si>
    <t>['resonators drilled', 'power dividers', 'metallic plate', 'high variety', 'energy comes', 'electromagnetic simulations', 'electroinductive waves', 'electric coupling', 'dual counterpart', 'dimensional devices', 'delay lines', 'complementary particle']</t>
  </si>
  <si>
    <t>Electronductive waves supported by chains of resonators drilled on a metallic plate are presented. Propagation of energy comes as a consequence of the electric coupling between these resonators. Therefore, these waves are termed as electroinductive waves. They can be interpreted as the dual counterpart of the so-called magnetoinductive waves, which are due to the mutual inductances along chains of resonators. In order to show their existence, some electromagnetic simulations and experiments have been carried out, using as resonators the complementary particle of the split ring resonator. The reported result opens the way to a high variety of applications in one- and two-dimensional devices, such as transducers, delay lines, bends, power dividers, couplers, antennas, lenses, etc. ¬© 2006 American Institute of Physics.</t>
  </si>
  <si>
    <t>60033019;60033019;60033284;60033284;60033284</t>
  </si>
  <si>
    <t>56238519400;24467846500;7102299211;7102046035;7004534056</t>
  </si>
  <si>
    <t>Beruete, M.;Falcone, F.;Freire, M. J.;Marq√∫s, R.;Baena, J. D.</t>
  </si>
  <si>
    <t>Sevilla;Pamplona</t>
  </si>
  <si>
    <t>Universidad de Sevilla;Universidad P√∫blica de Navarra</t>
  </si>
  <si>
    <t>60033284;60033019</t>
  </si>
  <si>
    <t>Beruete M.</t>
  </si>
  <si>
    <t>Electroinductive waves in chains of complementary metamaterial elements</t>
  </si>
  <si>
    <t>10.1063/1.2176850</t>
  </si>
  <si>
    <t>2-s2.0-33644551862</t>
  </si>
  <si>
    <t>R01CA087785</t>
  </si>
  <si>
    <t>['unknown disturbances', 'two stages', 'treatment outcome', 'temperature elevations', 'successfully deliver', 'simultaneous activation', 'results demonstrate', 'rapidly switching', 'proposed controller', 'parameter uncertainties', 'modelling uncertainties', 'microwave antennae', 'imposing constraints', 'hypothesis behind', 'heating modalities', 'generally unrealizable', 'dynamically generates', 'dynamic intensity', 'dwell times', 'developed approach', 'controller performance', 'controller design', 'compute intensities', 'commonly employed', 'approximately realize', 'although demonstrated']</t>
  </si>
  <si>
    <t>A thermal therapy feedback control approach to control thermal dose using a moving power deposition field is developed and evaluated using simulations. A normal tissue safety objective is incorporated in the controller design by imposing constraints on temperature elevations at selected normal tissue locations. The proposed control technique consists of two stages. The first stage uses a model-based sliding mode controller that dynamically generates an 'ideal' power deposition profile which is generally unrealizable with available heating modalities. Subsequently, in order to approximately realize this spatially distributed idealized power deposition, a constrained quadratic optimizer is implemented to compute intensities and dwell times for a set of pre-selected power deposition fields created by a scanned focused transducer. The dwell times for various power deposition profiles are dynamically generated online as opposed to the commonly employed a priori-decided heating strategies. Dynamic intensity and trajectory generation safeguards the treatment outcome against modelling uncertainties and unknown disturbances. The controller is designed to enforce simultaneous activation of multiple normal tissue temperature constraints by rapidly switching between various power deposition profiles. The hypothesis behind the controller design is that the simultaneous activation of multiple constraints substantially reduces treatment time without compromising normal tissue safety. The controller performance and robustness with respect to parameter uncertainties is evaluated using simulations. The results demonstrate that the proposed controller can successfully deliver the desired thermal dose to the target while maintaining the temperatures at the user-specified normal tissue locations at or below the maximum allowable values. Although demonstrated for the case of a scanned focused ultrasound transducer, the developed approach can be extended to other heating modalities with moving deposition fields, such as external and interstitial ultrasound phased arrays, multiple radiofrequency needle applicators and microwave antennae. ¬© 2006 IOP Publishing Ltd.</t>
  </si>
  <si>
    <t>1201-1219</t>
  </si>
  <si>
    <t>60021211;60025488;60025488;60025488</t>
  </si>
  <si>
    <t>7006991073;7005043964;7003691798;7102181082</t>
  </si>
  <si>
    <t>Arora, Dhiraj;Minor, Mark A.;Skliar, Mikhail;Roemer, Robert B.</t>
  </si>
  <si>
    <t>Salt Lake City;Niskayuna</t>
  </si>
  <si>
    <t>The University of Utah;GE Global Research</t>
  </si>
  <si>
    <t>60025488;60021211</t>
  </si>
  <si>
    <t>Arora D.</t>
  </si>
  <si>
    <t>Control of thermal therapies with moving power deposition field</t>
  </si>
  <si>
    <t>S0031915506049876</t>
  </si>
  <si>
    <t>10.1088/0031-9155/51/5/011</t>
  </si>
  <si>
    <t>2-s2.0-33144467164</t>
  </si>
  <si>
    <t>['¬© 2006', 'using 1h', 'synthetic 31', 'stretching mode', 'since chl', 'second part', 'royal society', 'reactive 3', 'quite stable', 'owner societies', 'ordered aggregates', 'molecular structure', 'major light', 'induced reverse', 'good model', 'free carbonyl', 'formyl group', 'formyl analog', 'form well', 'first part', 'facile synthesis', 'established unambiguously', 'desirable chl', 'chl )-', 'chemical modification', 'carbonyl group', 'aggregative chl', 'acaryochloris marina', '95 %).', '750 nm', '18 -(', ')- configurations']</t>
  </si>
  <si>
    <t>Acaryochloris marina is a unique photosynthetic prokaryote containing chlorophyll(Chl)-d as a major photoactive pigment (over 95%). The molecular structure of Chl-d is proposed as the 3-formyl analog of Chl-a. However, the stereochemistry of Chl-d at the 132-, 17- and 18-positions has not yet been established unambiguously. In the first part of this paper, we describe the determination of their stereochemistries to be 132-(R)-, 17-(S)- and 18-(S)-configurations by using 1H-1H NOE correlations in 1H-NMR and circular dichroism spectra as well as chemical modification of Chl-a to produce stereochemically defined Chl derivatives. In the second part of the paper, we report a facile synthesis of a self-aggregative Chl by modifying isolated Chl-d. Since Chl-d was characterized by its reactive 3-formyl group, the formyl group was reduced with t-BuNH2BH3 to afford the desirable Chl, 3-deformyl-3-hydroxymethyl-pyrochlorophyll-d (31-OH-pyroChl-d). The synthetic 31-OH-pyroChl-d molecules spontaneously self-organized to form well-ordered aggregates in a non-polar organic solvent. The self-aggregates are a good model of major light-harvesting antenna systems of green photosynthetic bacteria, chlorosomes, in terms of the following three findings. (1) Both the red-shifted electronic absorption band above 750 nm and its induced reverse S-shape CD signal around 750 nm were observed in 0.5% (v/v) THF‚Äìcyclohexane. (2) The stretching mode of the 13-carbonyl group was downshifted by about 35 cm‚àí1 from the wavenumber of its free carbonyl. (3) The self-aggregates were quite stable on titration of pyridine to the suspension, in comparison with those of natural chlorosomal bacteriochlorophyll-d possessing the 3-(1-hydroxyethyl) group. ¬© 2006 The Royal Society of Chemistry and Owner Societies.</t>
  </si>
  <si>
    <t>291-299</t>
  </si>
  <si>
    <t>1474905X</t>
  </si>
  <si>
    <t>Photochemical and Photobiological Sciences</t>
  </si>
  <si>
    <t>60105159;60105159;60105159;60011001;60011001;60011001;60105159</t>
  </si>
  <si>
    <t>55697286000;12773049500;7004529602;7102537206;55077345900;7006461138;7006346090</t>
  </si>
  <si>
    <t>Mizoguchi, Tadashi;Shoji, Ayumi;Kunieda, Michio;Miyashita, Hideaki;Tsuchiya, Tohru;Mimuro, Mamoru;Tamiaki, Hitoshi</t>
  </si>
  <si>
    <t>Kusatsu;Kyoto</t>
  </si>
  <si>
    <t>Ritsumeikan University Biwako-Kusatsu Campus;Kyoto University</t>
  </si>
  <si>
    <t>60105159;60011001</t>
  </si>
  <si>
    <t>Mizoguchi T.</t>
  </si>
  <si>
    <t>Stereochemical determination of chlorophyll-d molecule from Acaryochloris marina and its modification to a self-aggregative chlorophyll as a model of green photosynthetic bacterial antennae</t>
  </si>
  <si>
    <t>10.1039/b514088a</t>
  </si>
  <si>
    <t>2-s2.0-33644842968</t>
  </si>
  <si>
    <t>['various applications', 'two configurations', 'temperature plasma', 'rights reserved', 'rf current', 'plasma source', 'plasma bulk', 'orthopedic implants', 'large areas', 'integrated plasma', 'including low', 'excellent uniformity', 'different arrangements', 'deeply penetrates', 'comprising low', 'bioactive hydroxyapatite', 'based synthesis']</t>
  </si>
  <si>
    <t>Biomaterials | Nanostructures | Plasma processing and deposition | Quantum effects</t>
  </si>
  <si>
    <t>The development, operation, and applications of two configurations of an integrated plasma-aided nanofabrication facility (IPANF) comprising low-frequency inductively coupled plasma-assisted, low-pressure, multiple-target RF magnetron sputtering plasma source, are reported. The two configurations of the plasma source have different arrangements of the RF inductive coil: a conventional external flat spiral "pancake" coil and an in-house developed internal antenna comprising two orthogonal RF current sheets. The internal antenna configuration generates a "unidirectional" RF current that deeply penetrates into the plasma bulk and results in an excellent uniformity of the plasma over large areas and volumes. The IPANF has been employed for various applications, including low-temperature plasma-enhanced chemical vapor deposition of vertically aligned single-crystalline carbon nanotips, growth of ultra-high aspect ratio semiconductor nanowires, assembly of optoelectronically important Si, SiC, and Al1-xInxN quantum dots, and plasma-based synthesis of bioactive hydroxyapatite for orthopedic implants. ¬© 2005 Elsevier Ltd. All rights reserved.</t>
  </si>
  <si>
    <t>621-630</t>
  </si>
  <si>
    <t>0042207X</t>
  </si>
  <si>
    <t>Vacuum</t>
  </si>
  <si>
    <t>60010940;60010940-60025709;60010940;60010940</t>
  </si>
  <si>
    <t>22995647800;26636586300;7403446520;25937237000</t>
  </si>
  <si>
    <t>Xu, S.;Ostrikov, K.;Long, J. D.;Huang, S. Y.</t>
  </si>
  <si>
    <t>Australia;Singapore</t>
  </si>
  <si>
    <t>Sydney;Singapore City</t>
  </si>
  <si>
    <t>The University of Sydney;National Institute of Education</t>
  </si>
  <si>
    <t>60025709;60010940</t>
  </si>
  <si>
    <t>Xu S.</t>
  </si>
  <si>
    <t>Integrated plasma-aided nanofabrication facility: Operation, parameters, and assembly of quantum structures and functional nanomaterials</t>
  </si>
  <si>
    <t>S0042207X05002423</t>
  </si>
  <si>
    <t>10.1016/j.vacuum.2005.07.010</t>
  </si>
  <si>
    <t>2-s2.0-32844460931</t>
  </si>
  <si>
    <t>['¬© 2006', 'spacetime around', 'simple treatments', 'rights reserved', 'results improve', 'relativistic nature', 'parabolic encounter', 'nonplunging orbits', 'minimum radii', 'lisa ).', 'keplerian expressions', 'important source', 'important features', 'compact object', 'commonly used', 'black hole', 'avoided due', 'accurate representation', 'accurate expressions']</t>
  </si>
  <si>
    <t>Black hole physics | Gravitational waves</t>
  </si>
  <si>
    <t>The capture and inspirai of compact stellar objects into massive black holes is an important source of low-frequency gravitational waves (with frequencies ‚àº1-100 mHz), such as those that might be detected by the planned Laser Interferometer Space Antenna (LISA). Simulations of stellar clusters designed to study this problem typically rely on simple treatments of the black hole encounter that neglect some important features of orbits around black holes, such as the minimum radii of stable, nonplunging orbits. Incorporating an accurate representation of the orbital dynamics near a black hole has been avoided due to the large computational overhead. This paper provides new, more accurate expressions for the energy and angular momentum lost by a compact object during a parabolic encounter with a nonspinning black hole, and the subsequent inspiral lifetime. These results improve on the Keplerian expressions that are now commonly used and will allow efficient computational simulations to be performed that account for the relativistic nature of the spacetime around the central black hole in the system. ¬© 2006. The American Astronomical Society. All rights reserved.</t>
  </si>
  <si>
    <t>999-1006</t>
  </si>
  <si>
    <t>2 I</t>
  </si>
  <si>
    <t>60019598;60031581-60004862;60001439</t>
  </si>
  <si>
    <t>6603963991;6602914183;35571478100</t>
  </si>
  <si>
    <t>Gair, Jonathan R.;Kennefick, Daniel J.;Larson, Shane L.</t>
  </si>
  <si>
    <t>United States;United Kingdom;United States;United States</t>
  </si>
  <si>
    <t>Pasadena;Cambridge;Fayetteville;University Park</t>
  </si>
  <si>
    <t>California Institute of Technology;Institute of Astronomy;University of Arkansas;Pennsylvania State University</t>
  </si>
  <si>
    <t>60031581;60019598;60004862;60001439</t>
  </si>
  <si>
    <t>Gair J.</t>
  </si>
  <si>
    <t>Gravitational radiation timescales for extreme mass ratio inspirals</t>
  </si>
  <si>
    <t>10.1086/499425</t>
  </si>
  <si>
    <t>2-s2.0-33645143283</t>
  </si>
  <si>
    <t>['transfer characteristics', 'receiving antennas', 'proposing method', 'loop radius', 'loop antenna', 'input impedance', 'frequency range', 'abovomentionod matters', '30 mhz']</t>
  </si>
  <si>
    <t>Antenna calibration | Electrically small loop antenna | Magnetic antenna factor</t>
  </si>
  <si>
    <t>A new simple method is proposed for evaluating the magnetic antenna factor of an electrically small loop antenna. Generally the magnetic antenna factor is defined in far field condition. However it is difficult to realize the far field condition and propagate electromagnetic waves by electrically small antennas when the frequency range is less than 30 MHz. Though some methods arc proposed before, they have difficulty to realize the abovomentionod matters. In the proposing method, the magnetic antenna factor of a loop antenna can be evaluated only by measuring the input impedance and loop radius because an electrically small loop antenna's characteristic is dominated by Faraday's law and the impedance in the relevant, frequency range. So the evaluation does not need to require quantities related to other transfer characteristics of transmitting and receiving antennas. ¬© IEICE 2006.</t>
  </si>
  <si>
    <t>92-96</t>
  </si>
  <si>
    <t>60092508;60092508</t>
  </si>
  <si>
    <t>55181283300;7101888809</t>
  </si>
  <si>
    <t>Ishii, Masanori;Komiyama, Koji</t>
  </si>
  <si>
    <t>Tsukuba</t>
  </si>
  <si>
    <t>National Metrology Institute of Japan</t>
  </si>
  <si>
    <t>Ishii M.</t>
  </si>
  <si>
    <t>A simple method by measuring the impedance for evaluation of magnetic antenna factor of a loop antenna</t>
  </si>
  <si>
    <t>10.1587/elex.3.92</t>
  </si>
  <si>
    <t>2-s2.0-33947417037</t>
  </si>
  <si>
    <t>['¬© 2006', 'via antennas', 'spectral fluctuations', 'rotatable obstacle', 'random matrices', 'predictions based', 'microwave power', 'eigenfrequency statistics']</t>
  </si>
  <si>
    <t>We present experimental results on the eigenfrequency statistics of a superconducting, chaotic microwave billiard containing a rotatable obstacle. Deviations of the spectral fluctuations from predictions based on Gaussian orthogonal ensembles of random matrices are found. They are explained by treating the billiard as an open scattering system in which microwave power is coupled in and out via antennas. To study the interaction of the quantum (or wave) system with its environment, a highly sensitive parametric correlator is used. ¬© 2006 The American Physical Society.</t>
  </si>
  <si>
    <t>60011226;60011226;60011226;60106219;60106219</t>
  </si>
  <si>
    <t>8337338800;7006198584;7401645826;6701643120;6701906354</t>
  </si>
  <si>
    <t>Dietz, B.;Heine, A.;Richter, A.;Bohigas, O.;Leboeuf, P.</t>
  </si>
  <si>
    <t>France;Germany</t>
  </si>
  <si>
    <t>Orsay;Darmstadt</t>
  </si>
  <si>
    <t>Laboratoire de physique th√©orique et mod√®les statistiques;Technische Universit√§t Darmstadt</t>
  </si>
  <si>
    <t>60106219;60011226</t>
  </si>
  <si>
    <t>Dietz B.</t>
  </si>
  <si>
    <t>Spectral statistics in an open parametric billiard system</t>
  </si>
  <si>
    <t>10.1103/PhysRevE.73.035201</t>
  </si>
  <si>
    <t>2-s2.0-33644808106</t>
  </si>
  <si>
    <t>['results demonstrated', 'radiation element', 'radiation characteristics', 'power combining', 'phase difference', 'coherently superimposed', 'antenna element', 'also confirmed', '20 ¬∞', '1 mw']</t>
  </si>
  <si>
    <t>Microstrip antenna | Microwave photonics | Millimeter-wave generation | Phased arrays | Terahertz (THz)</t>
  </si>
  <si>
    <t>The radiation characteristics of subterahertz (sub-THz) electromagnetic waves emitted from an antenna array integrated with photodiodes are investigated. The element of the fabricated array antenna was a 300-GHz microstrip antenna integrating a uni-traveling carrier photodiode. It was observed that the beamwidth of a 3 √ó 1 antenna array is about half that of the single microstrip antenna. We also confirmed that the radiation direction changed by 20¬∞ when 2œÄ/5 of phase difference was added to the input optical signal for each antenna element. These results demonstrated that sub-THz waves emitted by each element of the array were coherently superimposed and the power combining of the sub-THz radiation occurred in the microstrip antenna array. The measured output power of each radiation element is about 120 Œº W, and a total output power of 1 mW can be estimated for a fabricated 3 √ó 3 array in an ideal radiation condition. ¬© 2006 IEEE.</t>
  </si>
  <si>
    <t>743-745</t>
  </si>
  <si>
    <t>IEEE Photonics Technology Letters</t>
  </si>
  <si>
    <t>60025555;60025555</t>
  </si>
  <si>
    <t>7403575225;7006744896</t>
  </si>
  <si>
    <t>Shimizu, Naofumi;Nagatsuma, Tadao</t>
  </si>
  <si>
    <t>Shimizu N.</t>
  </si>
  <si>
    <t>Photodiode-integrated microstrip antenna array for subterahertz radiation</t>
  </si>
  <si>
    <t>10.1109/LPT.2006.871131</t>
  </si>
  <si>
    <t>2-s2.0-33644662367</t>
  </si>
  <si>
    <t>CTQ2005-09269-C02-01</t>
  </si>
  <si>
    <t>['œªppm 0', 'validation study', 'target chemotherapeutants', 'simultaneous confirmation', 'rights reserved', 'recoveries higher', 'quantitative determination', 'oxolinic acid', 'mass spectrometry', 'liquid extraction', 'liquid chromatography', 'kg ).', 'identification points', 'eu guidelines', 'emamectin benzoate', 'edible portion', 'ec concerning', 'detection capabilities', 'decision limits', 'day variability', 'chemotherapeutant residues', 'ccœ ≤)', 'ccœ ±)', 'authorised substances', 'authorised compounds', 'analytical method', 'acceptable intra', '9991 ).', '9 œºg', '600 œºg', '40 %).', '234 œºg', '200 œºg', '2 œºg', '15 %).', '1 œºg']</t>
  </si>
  <si>
    <t>Chemotherapeutant residues | Liquid chromatography | Salmon | Time-of-flight mass spectrometry</t>
  </si>
  <si>
    <t>Liquid chromatography with time-of-flight mass spectrometry (LC-TOF-MS) method has been developed for simultaneous confirmation by accurate mass measurement and quantitative determination of antibiotics (enrofloxacin, oxolinic acid, flumequine, erythromycin), fungicides (malachite green MG, leucomalachite green LMG) and parasiticide (emamectin benzoate) residues in edible portion of salmon. Confirmation of chemotherapeutant residues has been based on the system of identification points (IPs) established in the Commission Decision 2002/657/EC concerning the use of mass spectrometry (MS) techniques. A validation study on matrix is presented evaluating accuracy in terms of precision (Œªppm 0.83-1.15) and trueness (0.22-0.70 Da). Limits of detection (LODs) and limits of quantification (LOQs) were in ranges of 1-3 and 3-9 Œºg/kg, below the maximum residue limits (MRLs) established in current EU legislation (100-200 Œºg/kg) for these chemotherapeutants. Considering the EU guidelines, decision limits (CCŒ±) and detection capabilities (CCŒ≤) were determined (ranges of 103-218 and 107-234 Œºg/kg, respectively) for authorised substances. For no authorised compounds (MG and LMG), LODs were 2 and 1 Œºg/kg, respectively, but exceed the MRPL (minimum required performance limit) established in the legislation which corresponds to the sum of MG and LMG (2 Œºg/kg). Acceptable intra-day and inter-day variability, in terms of relative standard deviation (R.S.D.) of the analytical method, were obtained (2-15%). Linearity was demonstrated from the LOQs of the analytes to 600 Œºg/kg (r &gt; 0.9991). The method has involved an extraction procedure based on solid-liquid extraction (SLE) with recoveries higher than 80% for most target chemotherapeutants, with exception of enrofloxacin (40%). ¬© 2006 Elsevier B.V. All rights reserved.</t>
  </si>
  <si>
    <t>176-184</t>
  </si>
  <si>
    <t>Analytica Chimica Acta</t>
  </si>
  <si>
    <t>60016818;60016818;101118665;60016818</t>
  </si>
  <si>
    <t>35573234800;6505809556;12780650600;7004759873</t>
  </si>
  <si>
    <t>Hernando, M. D.;Mezcua, M.;Su√°rez-Barcena, J. M.;Fern√°ndez-Alba, A. R.</t>
  </si>
  <si>
    <t>Almeria;Sevilla</t>
  </si>
  <si>
    <t>Universidad de Almer√≠a;Agriquem S.A.</t>
  </si>
  <si>
    <t>60016818;101118665</t>
  </si>
  <si>
    <t>Hernando M.</t>
  </si>
  <si>
    <t>Liquid chromatography with time-of-flight mass spectrometry for simultaneous determination of chemotherapeutant residues in salmon</t>
  </si>
  <si>
    <t>S0003267006002182</t>
  </si>
  <si>
    <t>10.1016/j.aca.2006.01.075</t>
  </si>
  <si>
    <t>2-s2.0-33644901538</t>
  </si>
  <si>
    <t>['wide range', 'free transmission', 'fibre link', 'analogue applications', 'aclr limited']</t>
  </si>
  <si>
    <t>A high-performance singlemode VCSEL developed for analogue applications has been evaluated for use in a radio-over-fibre link for WCDMA in-building distributed antenna systems. The experiment showed penalty-free transmission over a wide range of input RF powers. The ACLR limited the downlink input RF power to less than -13dBm.</t>
  </si>
  <si>
    <t>372-374</t>
  </si>
  <si>
    <t>60016575;60000990-60022132;60024411;60000990;60000990;60000990;60000990</t>
  </si>
  <si>
    <t>8688717700;7103143609;6701408867;7003895186;7006130316;6701562587;36818888800</t>
  </si>
  <si>
    <t>Persson, K. A.;Carlsson, C.;Alping, A.;Haglund, √Ö;Gustavsson, J. S.;Modh, P.;Larsson, A.</t>
  </si>
  <si>
    <t>Sweden;United Kingdom;Sweden;Sweden</t>
  </si>
  <si>
    <t>Molndal;St Andrews;Stockholm;Gothenburg</t>
  </si>
  <si>
    <t>Ericsson Microwave Systems AB;University of St Andrews;Ericsson Sweden;Chalmers University of Technology</t>
  </si>
  <si>
    <t>60024411;60022132;60016575;60000990</t>
  </si>
  <si>
    <t>Persson K.A.</t>
  </si>
  <si>
    <t>WCDMA radio-over-fibre transmission experiment using singlemode VCSEL and multimode fibre</t>
  </si>
  <si>
    <t>10.1049/el:20064130</t>
  </si>
  <si>
    <t>2-s2.0-33645210417</t>
  </si>
  <si>
    <t>['wlan service', 'type srr', 'small dimension', 'microwave frequencies', 'measurement results', 'frequency band', 'employed effectively', 'conventional strip']</t>
  </si>
  <si>
    <t>A band notch characteristic using a slot-type split ring resonator (SRR) working at microwave frequencies is used for designing a UWB antenna requiring the rejection of some frequency band, which is already in use by existing wireless services. The slot-type SRR is employed effectively for notching unwanted frequency band such as that for WLAN service, since it can be implemented with a small dimension and in a high Q operation similarly to the conventional strip-type SRR. Based on the simulation and measurement results, a band notched UWB antenna using a slot-type SRR is very effective in rejecting unwanted frequency in terms of its selectivity and small real estate.</t>
  </si>
  <si>
    <t>315-316</t>
  </si>
  <si>
    <t>60080732;60080732;60080732</t>
  </si>
  <si>
    <t>23992713800;8675470800;14060688500</t>
  </si>
  <si>
    <t>Kim, J.;Cho, C. S.;Lee, J. W.</t>
  </si>
  <si>
    <t>Goyang</t>
  </si>
  <si>
    <t>Korea Aerospace University</t>
  </si>
  <si>
    <t>5.2 GHz notched ultra-wideband antenna using slot-type SRR</t>
  </si>
  <si>
    <t>10.1049/el:20063713</t>
  </si>
  <si>
    <t>2-s2.0-33645219822</t>
  </si>
  <si>
    <t>['thickness 5mm', 'series microstrip', 'ring slot', 'microstrip antenna', 'ground plane', 'feed configuration', 'circular patch', 'broadband operation', 'antenna substrate']</t>
  </si>
  <si>
    <t>A microstrip antenna with broadband circular polarisation (CP) is presented. The proposed microstrip antenna has a circular patch and is excited by a series microstrip-line-feed configuration through the coupling of a ring slot in the ground plane. The broadband operation is achieved by coupling two CP resonant elements, which are due to the circular patch and the ring slot, respectively. A typical prototype using foam material of thickness 5mm as the antenna substrate is constructed. Measured results show the 3dB-axial-ratio bandwidth centred at 2500MHz is more than 10.</t>
  </si>
  <si>
    <t>318-319</t>
  </si>
  <si>
    <t>60008495;60006834</t>
  </si>
  <si>
    <t>24483919000;7004026337</t>
  </si>
  <si>
    <t>Su, C. W.;Row, J. S.</t>
  </si>
  <si>
    <t>Changhua;Changhua</t>
  </si>
  <si>
    <t>Chienkuo Technology University Taiwan;National Changhua University of Education</t>
  </si>
  <si>
    <t>Su C.</t>
  </si>
  <si>
    <t>Slot-coupled microstrip antenna for broadband circular polarisation</t>
  </si>
  <si>
    <t>10.1049/el:20064040</t>
  </si>
  <si>
    <t>2-s2.0-33645220899</t>
  </si>
  <si>
    <t>['tuning ranges', 'matching circuits']</t>
  </si>
  <si>
    <t>A new electronically reconfigurable dual frequency microstrip patch antenna with highly simplified varactor tuning circuitry is presented. The proposed design allows relatively independent selection of the two operating frequencies. Tuning ranges of 7.1 and 4.1 are realised for the two resonant frequencies without the use of any matching circuits.</t>
  </si>
  <si>
    <t>316-318</t>
  </si>
  <si>
    <t>C-shaped slot loaded reconfigurable microstrip antenna</t>
  </si>
  <si>
    <t>10.1049/el:20060238</t>
  </si>
  <si>
    <t>2-s2.0-33645223830</t>
  </si>
  <si>
    <t>['varactor mounted', 'tuned using', 'radiating edges', 'operating frequency', 'frequency range', 'antenna provides']</t>
  </si>
  <si>
    <t>The operating frequency of a coplanar patch antenna is tuned using a varactor mounted at one of the radiating edges. The coplanar patch antenna is tunable from 4.92GHz at 0V to 5.40GHz at 19.5V with a return loss better than 14dB in this frequency range. The antenna provides a return loss better than 32dB in the tunable frequency range of 5.16 to 5.40GHz.</t>
  </si>
  <si>
    <t>319-321</t>
  </si>
  <si>
    <t>60011754;60011754;60011754;60011754</t>
  </si>
  <si>
    <t>12792063900;6603571909;57212978375;7201900355</t>
  </si>
  <si>
    <t>Holland, B. R.;Ramadoss, R.;Pandey, S.;Agrawal, P.</t>
  </si>
  <si>
    <t>Auburn</t>
  </si>
  <si>
    <t>Auburn University</t>
  </si>
  <si>
    <t>Holland B.</t>
  </si>
  <si>
    <t>Tunable coplanar patch antenna using varactor</t>
  </si>
  <si>
    <t>10.1049/el:20063554</t>
  </si>
  <si>
    <t>2-s2.0-33645239836</t>
  </si>
  <si>
    <t>['unstable compound', 'simultaneous extraction', 'rights reserved', 'results showed', 'possible alternative', 'ple could', 'particle size', 'operating parameters', 'high temperature', 'high efficient', 'flush volume', 'ferulic acid', 'evaluate ple', 'diverse areas', 'distinct advantages', 'decomposes rapidly', 'comparative study', 'automated method', 'array detector', 'angelica sinensis']</t>
  </si>
  <si>
    <t>Angelica sinensis | Central composite design | Ferulic acid | Pressurized liquid extraction | Z-Butylidenephthalide | Z-Ligustilide</t>
  </si>
  <si>
    <t>Pressurized liquid extraction, one of the most promising and recent sample preparation techniques, offers the advantages of reducing solvent consumption and allowing for automated sample handling. It is being exploited in diverse areas because of its distinct advantages. However, because the extraction is performed at elevated temperatures using PLE, thermal degradation could be a concern. Z-ligustilide, one of the biologically active components in Angelica sinensis, is an unstable compound, which decomposes rapidly at high temperature. In this study, we carried out a comparative study to evaluate PLE as a possible alternative to current extraction methods like Soxhlet and sonication for simultaneous extraction of Z-ligustilide, Z-butylidenephthalide and ferulic acid in A. sinensis. The operating parameters for PLE including extraction solvent, particle size, pressure, temperature, static extraction time, flush volume and numbers of extraction were optimized by using univariate approach coupled with central composite design (CCD) in order to obtain the highest extraction efficiency. Determination of Z-ligustilide, Z-butylidenephthalide and ferulic acid were carried out by means of high performance liquid chromatography with diode-array detector. The results showed that PLE was a simple, high efficient and automated method with lower solvent consumption compared to conventional extraction methods such as Soxhlet and sonication. PLE could be used for simultaneous extraction of Z-ligustilide, Z-butylidenephthalide and ferulic acid in A. sinensis. ¬© 2005 Elsevier B.V. All rights reserved.</t>
  </si>
  <si>
    <t>1073-1079</t>
  </si>
  <si>
    <t>Journal of Pharmaceutical and Biomedical Analysis</t>
  </si>
  <si>
    <t>60022317-60000196;60022317;60022317;60000196;60022317;60022317</t>
  </si>
  <si>
    <t>57193230549;48761442900;16645820100;12244793000;57209493026;54967230000</t>
  </si>
  <si>
    <t>Li, P.;Li, S. P.;Lao, S. C.;Fu, C. M.;Kan, Kelvin K.W.;Wang, Y. T.</t>
  </si>
  <si>
    <t>Macao;China</t>
  </si>
  <si>
    <t>Taipa;Chengdu</t>
  </si>
  <si>
    <t>University of Macau;Chengdu University of Traditional Chinese Medicine</t>
  </si>
  <si>
    <t>60022317;60000196</t>
  </si>
  <si>
    <t>Optimization of pressurized liquid extraction for Z-ligustilide, Z-butylidenephthalide and ferulic acid in Angelica sinensis</t>
  </si>
  <si>
    <t>S0731708505006187</t>
  </si>
  <si>
    <t>10.1016/j.jpba.2005.08.035</t>
  </si>
  <si>
    <t>2-s2.0-32644470435</t>
  </si>
  <si>
    <t>Salt Science Research Foundation</t>
  </si>
  <si>
    <t>SSRF</t>
  </si>
  <si>
    <t>['transient component', 'strongly suggested', 'strain awaji', 'steady state', 'room temperature', 'rights reserved', 'resolved spectroscopy', 'major pigments', 'ii fluorescence', 'genus acaryochloris', 'fluorescence region', 'fluorescence properties', 'exhibited photosystem', 'dominated cyanobacterium', 'delayed fluorescence', 'contains chl', 'antenna systems', 'acaryochloris sp', '750 nm', '745 nm']</t>
  </si>
  <si>
    <t>Acaryochloris | Chlorophyll d | Energy transfer | Photosynthesis | Time-resolved fluorescence</t>
  </si>
  <si>
    <t>Fluorescence properties of the newly discovered chlorophyll (Chl) d-dominated cyanobacterium, Acaryochloris sp. strain Awaji were examined by a combination of steady state and the time-resolved fluorescence measurements. Acaryochloris sp. strain Awaji, in contrast to Acaryochloris marina MBIC11017, exhibited photosystem (PS) II fluorescence at 745 nm at room temperature and at 750 nm at - 196 ¬∞C with a few Chl d components in the shorter wavelength region of the maxima. PS I fluorescence was not detected by steady state measurements but was by time-resolved spectroscopy as a transient component. The results clearly indicated diversity in the antenna systems in the genus Acaryochloris that contains Chl d as major pigments. Delayed fluorescence was observed only in the Chl a fluorescence region, consistent with A. marina. This strongly suggested that the primary electron donor for the PS II reaction center should be Chl a, which is identical to all other oxygenic photosynthetic organisms. ¬© 2005 Elsevier B.V. All rights reserved.</t>
  </si>
  <si>
    <t>122-129</t>
  </si>
  <si>
    <t>2-3 SPEC. ISS.</t>
  </si>
  <si>
    <t>Journal of Photochemistry and Photobiology A: Chemistry</t>
  </si>
  <si>
    <t>60014652;60011418;60014652;60011001;60011001;60011001;60014652;60011001</t>
  </si>
  <si>
    <t>7102347852;7202094233;8596831700;57199668872;55077345900;7102537206;24586425300;7006461138</t>
  </si>
  <si>
    <t>Akimoto, Seiji;Murakami, Akio;Yokono, Makio;Koyama, Kohei;Tsuchiya, Tohru;Miyashita, Hideaki;Yamazaki, Iwao;Mimuro, Mamoru</t>
  </si>
  <si>
    <t>Sapporo;Kobe;Kyoto</t>
  </si>
  <si>
    <t>Hokkaido University;Kobe University;Kyoto University</t>
  </si>
  <si>
    <t>60014652;60011418;60011001</t>
  </si>
  <si>
    <t>Akimoto S.</t>
  </si>
  <si>
    <t>Fluorescence properties of the chlorophyll d-dominated cyanobacterium Acaryochloris sp. strain Awaji</t>
  </si>
  <si>
    <t>S1010603005005186</t>
  </si>
  <si>
    <t>10.1016/j.jphotochem.2005.09.031</t>
  </si>
  <si>
    <t>2-s2.0-33144455542</t>
  </si>
  <si>
    <t>['transmembrane protein', 'takes place', 'single chlorophyll', 'rights reserved', 'reaction center', 'rc obtained', 'rc must', 'ps ii', 'process rate', 'photosystem ii', 'p carries', 'observed pigment', 'initial excitation', 'features unique', 'excitation spectrum', 'excitation energies', 'energy trapping', 'energy fixation', 'core antenna', 'chl dimer', 'charge separation', 'adjacent pheophytin', 'accessory chl', 'absorption spectrum', '122 ],']</t>
  </si>
  <si>
    <t>Accessory chlorophyll | Core antenna | Excitation-energy trapping | Photosystem II | Reaction center</t>
  </si>
  <si>
    <t>Trapping of pigment excitation energies in the core antenna by the reaction center (RC) in Photosystem II (PS II) is a process rate-limiting in the whole primary processes of photosynthesis until initial excitation-energy fixation by charge separation in the RC. It takes place from a single chlorophyll (Chl) in each of transmembrane protein-pigment complexes CP43 and CP47, which compose the core antenna separately attached to each of the two pigment strands 1 and 2 in the RC, respectively. Its excitation energies are transferred to the accessory Chl (B) or the adjacent pheophytin (H) in each of the strands. These features unique in PS II can be rationalized to have arisen as a byproduct of the requirement that the oxidized state P+ of the central Chl pair P in the RC must have an exceptionally high redox potential for extracting an electron from water only in PS II. These features were clarified by reproducing the observed rate constant of excitation-energy trapping by the RC from the core antenna. Playing important roles here is the excitation spectrum of each pigment in the RC obtained by analyzing the absorption spectrum of the RC [K. Saito, K. Mukai, H. Sumi, Chem. Phys. Lett. 401 (2005) 122], on the basis of the observed pigment-energy arrangement therein. Here, the excited state B* of B is lowest in the RC with H* locating a little (‚àº40 cm-1) higher, while P* is considerably (‚àº180 cm-1) higher in association with the very high redox potential of P+, although only P carries an exciton as P* on this Chl dimer in the RC. ¬© 2005 Elsevier B.V. All rights reserved.</t>
  </si>
  <si>
    <t>271-280</t>
  </si>
  <si>
    <t>60014256;60014256;60014256;60014256;60014256</t>
  </si>
  <si>
    <t>54903993900;35179677500;12801310300;7202718421;56276178400</t>
  </si>
  <si>
    <t>Saito, K.;Kikuchi, T.;Nakayama, M.;Mukai, K.;Sumi, H.</t>
  </si>
  <si>
    <t>University of Tsukuba</t>
  </si>
  <si>
    <t>Saito K.</t>
  </si>
  <si>
    <t>A single chlorophyll in each of the core antennas CP43 and CP47 transferring excitation energies to the reaction center in Photosystem II of photosynthesis</t>
  </si>
  <si>
    <t>S1010603005005563</t>
  </si>
  <si>
    <t>10.1016/j.jphotochem.2005.10.038</t>
  </si>
  <si>
    <t>2-s2.0-33144461944</t>
  </si>
  <si>
    <t>['¬© 2006', 'reversed configurations', 'propagate stably', 'loop antenna', 'latter case', 'high electron', 'force free', 'fields exceeding', 'dc field', 'beta plasma']</t>
  </si>
  <si>
    <t>Whistler-mode wave packets with fields exceeding the ambient dc magnetic field have been excited in a large, high electron-beta plasma. The waves are induced with a loop antenna with dipole moment either along or opposite to the dc field. In the latter case the excited wave packets have the topology of a spheromak but are propagating in the whistler mode along and opposite to the dc magnetic field. Field-reversed configurations with net zero helicity have also been produced. The electron magnetohydrodynamics fields are force free, have wave energy density exceeding the particle energy density, and propagate stably at subelectron thermal velocities through a nearly uniform stationary ion density background. ¬© 2006 The American Physical Society.</t>
  </si>
  <si>
    <t>60027550;60027550;60027550</t>
  </si>
  <si>
    <t>7004643397;7005745994;7003271712</t>
  </si>
  <si>
    <t>Stenzel, R. L.;Urrutia, J. M.;Strohmaier, K. D.</t>
  </si>
  <si>
    <t>Stenzel R.</t>
  </si>
  <si>
    <t>Whistler modes with wave magnetic fields exceeding the ambient field</t>
  </si>
  <si>
    <t>10.1103/PhysRevLett.96.095004</t>
  </si>
  <si>
    <t>2-s2.0-33644891373</t>
  </si>
  <si>
    <t>['via lanthanide', 'via blocking', 'uv absorption', 'two ligands', 'two calix', 'transfer sensitization', 'structural changes', 'stability constants', 'reached lifetimes', 'quantum yields', 'nh oscillators', 'ligand phosphorescence', 'lanthanide ions', 'infrared luminescence', 'iii )].', 'iii ).', 'fluorescence spectroscopy', 'fluorescence enhancement', 'efficiently quenched', 'direct involvement', 'coordination sphere', 'chromophore interactions', 'aromatic moieties', 'amine groups', 'also generated', '60 ms', '36 ms', '1 complexes', '01 %)']</t>
  </si>
  <si>
    <t>Two calix[4]azacrowns, capped with two aminopolyamide bridges, were used as ligands for the complexation of lanthanide ions [Eu(III), Tb(III), Nd(III), Er(III), La(III)]. The formation of 1:2 and 1:1 complexes was observed, and stability constants, determined by UV absorption and fluorescence spectroscopy, were found to be generally on the order of log Œ≤11 ‚âà 5-6 and log Œ≤12 ‚âà 10. The structural changes of the ligands upon La(III) complexation were probed by 1H NMR spectroscopy. The two ligands were observed to have opposite fluorescence behaviors, namely, fluorescence enhancement (via blocking of photoinduced electron transfer from amine groups) or quenching (via lanthanide-chromophore interactions) upon metal ion complexation. Long-lived lanthanide luminescence was sensitized by excitation in the œÄ,œÄ* band of the aromatic moieties of the ligands. The direct involvement of the antenna triplet state was demonstrated via quenching of the ligand phosphorescence by Tb(III). Generally, Eu(III) luminescence was weak (Œ¶lum ‚â§ 0.01%) and much shorter lived (œÑlum = 0.36 ms) than the Tb(III) emission. The latter, on the other hand, reached lifetimes of up to 2.60 ms and quantum yields as high as 12% for one of the ligands. Water/deuterium oxide exchange experiments showed the presence of only one solvent molecule in the coordination sphere of the lanthanides. However, Eu(III) luminescence was efficiently quenched by NH oscillators and the presence of a ligand-to-metal charge transfer state. Near-infrared luminescence of Nd(III) was also generated by energy-transfer sensitization. ¬© 2006 American Chemical Society.</t>
  </si>
  <si>
    <t>2652-2660</t>
  </si>
  <si>
    <t>60007249;60013980;60013980;60006217;60006217;60007249;60008134;60007249</t>
  </si>
  <si>
    <t>7801462756;6603860318;7005468228;6602092910;56254861800;7005254412;7101918983;57216681599</t>
  </si>
  <si>
    <t>Oueslati, Issam;S√° Ferreira, Rute A.;Carlos, Lu√≠s D.;Baleiz√£o, Carlos;Berberan-Santos, M√°rio N.;De Castro, Baltazar;Vicens, Jacques;Pischel, Uwe</t>
  </si>
  <si>
    <t>Portugal;France;Portugal;Portugal</t>
  </si>
  <si>
    <t>Aveiro;Paris;Porto;Lisbon</t>
  </si>
  <si>
    <t>CICECO ‚Äì Instituto de Materiais de Aveiro;CNRS Centre National de la Recherche Scientifique;Universidade do Porto;Centro de Qu√≠mica-F√≠sica Molecular</t>
  </si>
  <si>
    <t>60013980;60008134;60007249;60006217</t>
  </si>
  <si>
    <t>Oueslati I.</t>
  </si>
  <si>
    <t>Calix[4]azacrowns as novel molecular scaffolds for the generation of visible and near-infrared lanthanide luminescence</t>
  </si>
  <si>
    <t>10.1021/ic051159l</t>
  </si>
  <si>
    <t>2-s2.0-33645502376</t>
  </si>
  <si>
    <t>['using otherwise', 'turn would', 'tissue composition', 'slightly different', 'significant role', 'sar variation', 'sar calculations', 'numerous studies', 'necessarily mean', 'many researchers', 'higher frequencies', 'head region', 'fully developed', 'eye regions', 'eye exposure', 'exposure source', 'exposure conditions', 'difference time', 'dielectric values', 'dielectric parameters', 'dielectric conductivity', 'cubic mass', 'child organs', 'analyses suggest', '5 %,', '2450 mhz', '20 %)', '10 g']</t>
  </si>
  <si>
    <t>Numerous studies have attempted to address the question of the RF energy absorption difference between children and adults using computational methods. They have assumed the same dielectric parameters for child and adult head models in SAR calculations. This has been criticized by many researchers who have stated that child organs are not fully developed, their anatomy is different and also their tissue composition is slightly different with higher water content. Higher water content would affect dielectric values, which in turn would have an effect on RF energy absorption. The objective of this study was to investigate possible variation in specific absorption rate (SAR) in the head region of children and adults by applying the finite-difference time-domain (FDTD) method and using anatomically correct child and adult head models. In the calculations, the conductivity and permittivity of all tissues were increased from 5 to 20% but using otherwise the same exposure conditions. A half-wave dipole antenna was used as an exposure source to minimize the uncertainties of the positioning of a real mobile device and making the simulations easily replicable. Common mobile telephony frequencies of 900, 1800 and 2450 MHz were used in this study. The exposures of ear and eye regions were investigated. The SARs of models with increased dielectric values were compared to the SARs of the models where dielectric values were unchanged. The analyses suggest that increasing the value of dielectric parameters does not necessarily mean that volume-averaged SAR would increase. Under many exposure conditions, specifically at higher frequencies in eye exposure, volume-averaged SAR decreases. An increase of up to 20% in dielectric conductivity or both conductivity and permittivity always caused a SAR variation of less than 20%, usually about 5%, when it was averaged over 1, 5 or 10 g of cubic mass for all models. The thickness and composition of different tissue layers in the exposed regions within the human head play a more significant role in SAR variation compared to the variations (5-20%) of the tissue dielectric parameters. ¬© 2006 IOP Publishing Ltd.</t>
  </si>
  <si>
    <t>1463-1477</t>
  </si>
  <si>
    <t>60026638;60070499;60026638</t>
  </si>
  <si>
    <t>16241710700;12766096500;7401701086</t>
  </si>
  <si>
    <t>Keshvari, Jafar;Keshvari, Rahim;Lang, Sakari</t>
  </si>
  <si>
    <t>Savonlinna;Espoo</t>
  </si>
  <si>
    <t>Savonlinna Central Hospital;Nokia Corporation</t>
  </si>
  <si>
    <t>60070499;60026638</t>
  </si>
  <si>
    <t>Keshvari J.</t>
  </si>
  <si>
    <t>The effect of increase in dielectric values on specific absorption rate (SAR) in eye and head tissues following 900, 1800 and 2450 MHz radio frequency (RF) exposure</t>
  </si>
  <si>
    <t>S0031915506061938</t>
  </si>
  <si>
    <t>10.1088/0031-9155/51/6/007</t>
  </si>
  <si>
    <t>2-s2.0-33644690392</t>
  </si>
  <si>
    <t>['¬© 2006', 'wherein none', 'relative phase', 'measured relative', 'magnetic flux', 'known effects', 'hole pairs', 'gives rise', 'encoded either', 'ab phase']</t>
  </si>
  <si>
    <t>We discuss the consequences of the Aharonov-Bohm (AB) effect in setups involving several charged particles, wherein none of the charged particles encloses a closed loop around the magnetic flux. We show that in such setups, the AB phase is encoded either in the relative phase of a bipartite or multipartite entangled photons states, or alternatively, gives rise to an overall AB phase that can be measured relative to another reference system. These setups involve processes of annihilation or creation of electron-hole pairs. We discuss the relevance of such effects in √¢‚Ç¨≈ìvacuum birefringence" in QED, and comment on their connection to other known effects. ¬© 2006 The American Physical Society.</t>
  </si>
  <si>
    <t>Physical Review A - Atomic, Molecular, and Optical Physics</t>
  </si>
  <si>
    <t>60005681;60005681-60018179;60018179-60052106;60005681;60005681</t>
  </si>
  <si>
    <t>15849445300;7006777800;6701675243;7003445763;7005217001</t>
  </si>
  <si>
    <t>Retzker, A.;Aharonov, Y.;Botero, A.;Nussinov, S.;Reznik, B.</t>
  </si>
  <si>
    <t>Colombia;United States;Israel</t>
  </si>
  <si>
    <t>Bogota;Columbia;Tel Aviv-Yafo</t>
  </si>
  <si>
    <t>Universidad de Los Andes, Colombia;University of South Carolina;Tel Aviv University</t>
  </si>
  <si>
    <t>60052106;60018179;60005681</t>
  </si>
  <si>
    <t>Retzker A.</t>
  </si>
  <si>
    <t>Aharonov-Bohm effect without closing a loop</t>
  </si>
  <si>
    <t>10.1103/PhysRevA.73.032106</t>
  </si>
  <si>
    <t>2-s2.0-33645008005</t>
  </si>
  <si>
    <t>['œ ¥', 'weaker emission', 'weak fluorescence', 'tpe process', 'thioethyl ester', 'studies demonstrate', 'sapphire laser', 'quadratic relationship', 'potential utility', 'photon excitation', 'photon antenna', 'photon absorption', 'photochemical release', 'photoactive pro', 'phosphate buffer', 'ph 7', 'organic chromophore', 'largely quenched', 'identical conditions', 'generation indicate', 'fluorescein dye', 'femtosecond pulses', 'experiments described', 'excitation intensity', 'ethyl ester', 'et measured', 'energy transfer', 'derivatized iron', 'cross section', 'conditions comparable', 'cluster core', 'active agent', '800 nm', '532 nm', '50 ch3cn', '1 mm']</t>
  </si>
  <si>
    <t>The experiments described here demonstrate the use of two-photon excitation (TPE) to sensitize nitric oxide (NO) release from a dye-derivatized iron/sulfur/nitrosyl cluster Fe2(Œº-RS)2(NO)4 (Fluor-RSE, RS = 2-thioethyl ester of fluorescein) with near-infrared (NIR) light in the form of femtosecond pulses from a Ti:sapphire laser. TPE at 800 nm leads both to weak fluorescence from the organic chromophore at Œªmax = 532 nm and to NO labilization from the cluster. Since the emission from the reference compound Fluor-Et (the ethyl ester of fluorescein) under identical conditions (50/50 CH3CN/phosphate buffer (1 mM) at pH 7.4) is considerably more intense, the weaker emission from Fluor-RSE and the NO generation indicate that the fluorescein excited states initially formed by TPE are largely quenched by energy transfer to the cluster core. The two-photon absorption (TPA) cross section of Fluor-RSE at 800 nm was determined to be Œ¥ = 63 ¬± 7 GM via the TPA photoluminescence technique. This can be compared to the TPA cross section of 36 GM reported for fluorescein dye in pH 11 aqueous solution and of 32 ¬± 3 GM for Fluor-Et measured under conditions comparable to those used for Fluor-RSE. Pulse intensity dependence studies showed that the quantity of NO released from the latter as the result of NIR photoexcitation follows a quadratic relationship to excitation intensity, consistent with the expectation for a TPE process. These studies demonstrate the potential utility of a two-photon antenna for sensitization of the photochemical release of an active agent (in this case, NO) from a photoactive pro-drug. ¬© 2006 American Chemical Society.</t>
  </si>
  <si>
    <t>3831-3837</t>
  </si>
  <si>
    <t>60029241;60029241;60029241;60029241</t>
  </si>
  <si>
    <t>6508353111;7003456026;6602336634;7201501740</t>
  </si>
  <si>
    <t>Wecksler, Stephen R.;Mikhailovsky, Alexander;Korystov, Dmitry;Ford, Peter C.</t>
  </si>
  <si>
    <t>Wecksler S.R.</t>
  </si>
  <si>
    <t>A two-photon antenna for photochemical delivery of nitric oxide from a water-soluble, dye-derivatized iron nitrosyl complex using NIR light</t>
  </si>
  <si>
    <t>10.1021/ja057977u</t>
  </si>
  <si>
    <t>2-s2.0-33645460924</t>
  </si>
  <si>
    <t>['vehicle top', 'vehicle communication', 'tcp layer', 'shadowing causes', 'packets losses', 'occurrence timing', 'must require', 'mobile station', 'letter proposes', 'high accuracy', 'dpc method', 'accurately estimates', 'accurate estimation']</t>
  </si>
  <si>
    <t>Differential power | Intelligent transport systems | Road-to-vehicle communication | Shadowing | Space diversity | Wireless TCP</t>
  </si>
  <si>
    <t>This letter proposes a new differential power comparison (DPC) method, which accurately estimates the occurrence timing of shadowing at a mobile station (MS) by comparing the differential received power. In a road-to-vehicle TOP/IP communication system, the shadowing causes a lot of packets losses. They result in an extreme low throughput at an MS because packet retransmission increases in TCP layer. Though the technique of Freeze-TCP has proposed to overcome this problem, it must require an accurate estimation of shadowing with round trip time (RTT) in a road-to-vehicle communication (RVC) network. Computer simulations show that DPC method with 3 diversity antennas can estimate the occurrence timing of shadowing in high accuracy. ¬© IEICE 2006.</t>
  </si>
  <si>
    <t>102-108</t>
  </si>
  <si>
    <t>60024322;60024322;60024322;60024322</t>
  </si>
  <si>
    <t>56448517800;6507667071;7201952934;7004324341</t>
  </si>
  <si>
    <t>Kajiwara, Ryo;Imao, Masataka;Tsukamoto, Katsutoshi;Komaki, Shozo</t>
  </si>
  <si>
    <t>Suita</t>
  </si>
  <si>
    <t>Osaka University</t>
  </si>
  <si>
    <t>Kajiwara R.</t>
  </si>
  <si>
    <t>Proposal of shadowing estimation method to improve TCP throughput in road-to-vehicle system</t>
  </si>
  <si>
    <t>10.1587/elex.3.102</t>
  </si>
  <si>
    <t>2-s2.0-33947378312</t>
  </si>
  <si>
    <t>['radiation characteristics', 'paper presents', 'lossy mediums', 'loaded bow', 'input impedance', 'gpr response', 'clutter level', 'also described']</t>
  </si>
  <si>
    <t>This paper presents an analysis of planar parabolic shaped dipoles using the finite difference time domain (FDTD) method. The antenna is resistor-loaded to improve the bandwidth and shielded to suit ground penetrating radar (GPR) applications. The clutter level and the GPR response of the antenna when it is operating above both lossless and lossy mediums are analyzed. The input impedance and the radiation characteristics of the antenna are also described. The results are compared with those of the resistor-loaded bow-tie to assess the antenna's performance.</t>
  </si>
  <si>
    <t>227-236</t>
  </si>
  <si>
    <t>Uduwawala, D.</t>
  </si>
  <si>
    <t>Stockholm</t>
  </si>
  <si>
    <t>The Royal Institute of Technology (KTH)</t>
  </si>
  <si>
    <t>Uduwawala D.</t>
  </si>
  <si>
    <t>Modeling and investigation of planar parabolic dipoles for GPR applications: A comparison with bow-tie using FDTD</t>
  </si>
  <si>
    <t>10.1163/156939306775777224</t>
  </si>
  <si>
    <t>2-s2.0-33645060745</t>
  </si>
  <si>
    <t>Ministry of Education</t>
  </si>
  <si>
    <t>['using 2', 'two systems', 'testing examples', 'systems incorporate', 'system design', 'study concentrates', 'steering accuracy', 'passive network', 'module design', 'increasing beam', 'elevation direction', 'beamforming method', 'azimuth direction', 'also discussed']</t>
  </si>
  <si>
    <t>This study concentrates on the development of two separate Smart Antenna Systems for the 2.45 GHz ISM band. Both systems incorporate the RF-beamforming method. Each system has the ability to point the beam in a three dimensional space, both in azimuth and in elevation direction. The Switched Beam System adopts a passive network-based beamforming approach, using 2-D Butler matrix topologies. The Adaptive System utilizes the vector modulator method, but only in the azimuth direction, increasing beam-steering accuracy, whereas introducing complexity and cost. The system design is presented for both cases, along with some module design and testing examples. A comparison of the two systems will be also discussed.</t>
  </si>
  <si>
    <t>399-408</t>
  </si>
  <si>
    <t>60030988;60030988;60030988;60030988</t>
  </si>
  <si>
    <t>12786549000;12787044700;12786795500;7003999101</t>
  </si>
  <si>
    <t>Fakoukakis, F. E.;Diamantis, S. G.;Orfanides, A. P.;Kyriacou, G. A.</t>
  </si>
  <si>
    <t>Komotini</t>
  </si>
  <si>
    <t>Democritus University of Thrace</t>
  </si>
  <si>
    <t>Fakoukakis F.</t>
  </si>
  <si>
    <t>Development of an adaptive and a switched beam smart antenna system for wireless communications</t>
  </si>
  <si>
    <t>10.1163/156939306775701722</t>
  </si>
  <si>
    <t>2-s2.0-33645060746</t>
  </si>
  <si>
    <t>['tip region', 'tangential magnetic', 'slot aperture', 'slot antenna', 'since po', 'radome walls', 'radiated fields', 'po region', 'po currents', 'physical optics', 'method leads', 'large part', 'integral equations', 'integral equation', 'hybrid method', 'enforcing continuity', 'electric field', 'efficient analysis', 'coupled back', 'considerable reduction', 'computational time', 'better efficiency', 'acceptable degradation']</t>
  </si>
  <si>
    <t>A hybrid method that combines the integral equation (IE) method and Physical Optics (PO) is proposed for efficient analysis of slot arrays enclosed in an electrically large radome. The integral equations are applied over the aperture of the slot antenna and the tip region of the radome by enforcing continuity of the tangential magnetic or electric field. Equivalent PO currents are assumed on the relatively smooth region of the radome walls, induced by the radiated fields from the antenna. The radiated fields due to the PO currents on the radome are coupled back to the integral equations to account for interactions between the radome and the antenna, as well as the interactions between the tip and other parts of the radome. This method leads to considerable reduction in memory and computational time, since PO is applied to a large part of the electrically large radome, with unknown currents defined only on the aperture of the slot antenna and the small tip region of the radome. Better efficiency can be attained if the integral equation is applied only to the slot aperture and the entire radome wall taken as the PO region, with acceptable degradation in accuracy.</t>
  </si>
  <si>
    <t>249-264</t>
  </si>
  <si>
    <t>7103207472;7102646632;7005006467;56119416800;7501449136</t>
  </si>
  <si>
    <t>Nie, X. C.;Gan, Y. B.;Yuan, N.;Wang, C. F.;Li, L. W.</t>
  </si>
  <si>
    <t>Nie X.</t>
  </si>
  <si>
    <t>An efficient hybrid method for analysis of slot arrays enclosed by a large radome</t>
  </si>
  <si>
    <t>10.1163/156939306775777215</t>
  </si>
  <si>
    <t>2-s2.0-33645063198</t>
  </si>
  <si>
    <t>Fonds De La Recherche Scientifique - FNRS</t>
  </si>
  <si>
    <t>FNRS</t>
  </si>
  <si>
    <t>['wide band', 'transverse electromagnetic', 'radar modeling', 'penetrating radar', 'paper presents', 'numerical algorithms', 'monostatic stepped', 'model takes', 'gpr ).', 'frequency continuous', 'dyadic green', 'accurate model']</t>
  </si>
  <si>
    <t>This paper presents an accurate model of a monostatic stepped-frequency continuous-wave (SFCW) ground-penetrating radar (GPR). The model takes into account the multiple reflections occurring between the soil, target and antenna, which is a transverse electromagnetic (TEM) ultra-wide band (UWB) horn. The antenna radiation pattern is accounted for by a Huyghens cosinusoidal distribution of electric and magnetic current located on the aperture. The model is validated by experiments, involving dielectric targets embedded in a sandbox. These experiments validate altogether the radar modeling, as well as the MoM and the dyadic Green's functions (DGFs) used in the numerical algorithms.</t>
  </si>
  <si>
    <t>283-290</t>
  </si>
  <si>
    <t>60000874;60006288;60004280;60000874;60004280</t>
  </si>
  <si>
    <t>8261949100;6602626321;56091395200;7004061951;56449015700</t>
  </si>
  <si>
    <t>Van Den Bosch, I.;Lambot, S.;Acheroy, M.;Huynen, I.;Druyts, P.</t>
  </si>
  <si>
    <t>Delft;Brussels;Louvain-la-Neuve</t>
  </si>
  <si>
    <t>Delft University of Technology;Koninklijke Militaire School - Ecole Royale Militaire;Universit√© Catholique de Louvain</t>
  </si>
  <si>
    <t>60006288;60004280;60000874</t>
  </si>
  <si>
    <t>Van Den Bosch I.</t>
  </si>
  <si>
    <t>Accurate and efficient modeling of monostatic GPR signal of dielectric targets buried in stratified media</t>
  </si>
  <si>
    <t>10.1163/156939306775701704</t>
  </si>
  <si>
    <t>2-s2.0-33645063199</t>
  </si>
  <si>
    <t>['various combinations', 'power meter', 'output power', 'ice state', 'frozen states', 'experiments demonstrate', 'dmso ).', 'could discriminate', 'cell medium', 'also measured', '10 mw']</t>
  </si>
  <si>
    <t>We built a device that uses millimeter waves to monitor the water/ice state of samples. It consists of a 35-GHz Gunn oscillator producing an output power of about 10 mW, two horn antennas, and a power meter. We confirmed that the difference in the absorption of water and ice was significant, and we could discriminate and monitor the frozen states of water and cell medium containing dimethyl sulfoxide (DMSO). We also measured the absorption of frozen cell media containing different DMSO concentrations. These experiments demonstrate the possibility of applying millimeter waves to optimize and monitor crystal structure for various combinations of cell medium and DMSO.</t>
  </si>
  <si>
    <t>341-349</t>
  </si>
  <si>
    <t>60016648;60016648;60016648;100364955;60025141;60008435;60008435</t>
  </si>
  <si>
    <t>24470224200;22958019500;7103408099;12786626700;8206823400;36640656100;35434057500</t>
  </si>
  <si>
    <t>Mizuno, M.;Otani, C.;Kawase, K.;Kurihara, Y.;Shindo, K.;Ogawa, Y.;Matsuki, H.</t>
  </si>
  <si>
    <t>Tokyo;Wako;Sendai;Moriya</t>
  </si>
  <si>
    <t>Tokyo University of Science;Riken;Tohoku University;Mayekawa Mfg. Co., Ltd.</t>
  </si>
  <si>
    <t>60025141;60016648;60008435;100364955</t>
  </si>
  <si>
    <t>Mizuno M.</t>
  </si>
  <si>
    <t>Monitoring the frozen state of freezing media by using millimeter waves</t>
  </si>
  <si>
    <t>10.1163/156939306775701687</t>
  </si>
  <si>
    <t>2-s2.0-33645065348</t>
  </si>
  <si>
    <t>['well applied', 'slots effectively', 'proposed approach', 'numerical results', 'mom analysis', 'iterative process', 'high efficiency', 'fast analysis', 'external coupling']</t>
  </si>
  <si>
    <t>A novel and effective iterative scheme of the progressive numerical method (PNM) combined with MoM is well applied to a fast analysis of a large waveguide slot antenna array in this paper. The iterative process of overlapping slot regions takes into account the internal and external coupling of slots effectively. Since the external mutual coupling decreases with distance, the overlapping slot regions can be smaller, which speeds up the MoM analysis of slot antenna array greatly. Some numerical results are given to illustrate the high efficiency and accuracy of the proposed approach.</t>
  </si>
  <si>
    <t>42761964200;7202968260;24080783500;7403280923</t>
  </si>
  <si>
    <t>Liu, H. X.;Zhai, H. Q.;Li, L.;Liang, C. H.</t>
  </si>
  <si>
    <t>A progressive numerical method combined with MoM for a fast analysis of large waveguide slot antenna array</t>
  </si>
  <si>
    <t>10.1163/156939306775777279</t>
  </si>
  <si>
    <t>2-s2.0-33645071325</t>
  </si>
  <si>
    <t>['reduction ratios', 'radiation pattern', 'radiating surface', 'plane directions', 'novel design', 'lower frequency', 'higher frequency', 'fr4 substrate', 'conventional œª0', 'antenna size', 'antenna directivity', 'acceptable shape', '77 ghz', '07 ghz']</t>
  </si>
  <si>
    <t>A novel design of ultra compact Planar Inverted FAntenna (PIFA) is proposed for dual band resonant frequencies. The antenna is designed and fabricated on both foam and FR4 cheap substrates with dielectric constants Œµr -1.07 and 4.7, respectively. Over 95% reduction in the antenna size is achieved from conventional Œª0/4 rectangular PIFA resonating at same frequencies. This is done by implementing two oppositely shorting capacitive straps under the radiating surface. Dual band operation is achieved by inserting two parallel slots on the edges of the PIFA radiating surface forming an E-shape. In this case, the center wing resonates at the higher frequency while the two side wings resonate at the lower frequency. The antenna resonance frequencies on FR4 substrate are 1.07 GHz and 2.77 GHz with area's reduction ratios of 97% and 81% for lower and upper resonance frequencies, respectively. The antenna size on FR4 substrate is 13 √ó 11 √ó 8mm3. The antenna directivity is 3.73 with radiation efficiency 97%. The radiation pattern has acceptable shape with low cross polarization in both resonances and at both Emplane and H-plane directions.</t>
  </si>
  <si>
    <t>291-300</t>
  </si>
  <si>
    <t>60014618;60014618</t>
  </si>
  <si>
    <t>6603063814;36015041200</t>
  </si>
  <si>
    <t>Elsadek, H.;Nashaat, D.</t>
  </si>
  <si>
    <t>Cairo</t>
  </si>
  <si>
    <t>National Research Centre</t>
  </si>
  <si>
    <t>Elsadek H.</t>
  </si>
  <si>
    <t>Ultra miniturized E-shaped dual band PIFA on cheap foam and FR4 substrates Hala Elsadek and Dalia Nashaat</t>
  </si>
  <si>
    <t>10.1163/156939306775701759</t>
  </si>
  <si>
    <t>2-s2.0-33645081970</t>
  </si>
  <si>
    <t>['several routes', 'path loss', 'outdoor environment', 'microcellular system', 'l shape', 'investigated results', 'image method', 'genetic algorithm', 'four types', 'excitation voltages', 'commercial area', 'circular arrays', 'base station', 'antenna arrays']</t>
  </si>
  <si>
    <t>In this paper, we use the SBR/Image method to compute the path loss for different outdoor environments in the commercial area of Taipei. Four types of antenna arrays such as L shape, Y shape, triangular and circular arrays are used in the base station and their corresponding path loss on several routes in the outdoor environment are calculated. Moreover, the genetic algorithm is employed to optimize the excitation voltages and phases for antenna arrays to form proper antenna patterns. The performance in reduction of path loss by the genetic algorithm is investigated for these antenna arrays. By the obtained antenna patterns, we can know the route with the lowest path loss; meanwhile, transmission power using this route in the base station can be reduced. The investigated results can help telecommunication engineers improve their planning and design of microcellular system.</t>
  </si>
  <si>
    <t>319-330</t>
  </si>
  <si>
    <t>60018405;60018405</t>
  </si>
  <si>
    <t>12786881300;7402303547</t>
  </si>
  <si>
    <t>Tu, T. C.;Chiu, C. C.</t>
  </si>
  <si>
    <t>New Taipei City</t>
  </si>
  <si>
    <t>Tamkang University</t>
  </si>
  <si>
    <t>Tu T.</t>
  </si>
  <si>
    <t>Path loss reduction in an urban area by genetic algorithms</t>
  </si>
  <si>
    <t>10.1163/156939306775701696</t>
  </si>
  <si>
    <t>2-s2.0-33645085292</t>
  </si>
  <si>
    <t>['z plane', 'novel switched', 'covering ranges', 'beam steering', '8 ghz', '60 ¬∞', '10 db', '0 ¬∞']</t>
  </si>
  <si>
    <t>A novel switched-beam planar fractal antenna is presented to demonstrate the capability of beam steering by controlling MEMS switches on/off. Simulated and measured results show that two switchable directional patterns, covering ranges from 0¬∞ to 60¬∞ and from -60¬∞ to 0¬∞ in the y-z plane, can be obtained around 8.8 GHz and the |S11| are lower than -10 dB.</t>
  </si>
  <si>
    <t>409-415</t>
  </si>
  <si>
    <t>7407078929;12786699600</t>
  </si>
  <si>
    <t>Wu, W.;Bi, Y. H.</t>
  </si>
  <si>
    <t>Wu W.</t>
  </si>
  <si>
    <t>Switched-beam planar fractal antenna</t>
  </si>
  <si>
    <t>10.1163/156939306775701786</t>
  </si>
  <si>
    <t>2-s2.0-33645094935</t>
  </si>
  <si>
    <t>['rigorous method', 'proposed radiators', 'practical terminals', 'operative bandwidth', 'numerical results', 'microstrip antennas', 'metallic patches', 'innovative design', 'effective improvement', 'antenna performance']</t>
  </si>
  <si>
    <t>Here we present an innovative design of microstrip antennas for wide-band mobile communications. In order to obtain reduced back-radiation, while keeping the overall antenna dimensions suitably compact for practical terminals, the proposed radiators are backed by a reactive ground plane, constituted of a suitably designed pattern of metallic patches. Moreover, the operative bandwidth is increased with the use of a proximity coupling feed and the choice of a polygonal patch shape. Some numerical results are reported, obtained through a rigorous Method of Moment numerical tool, to show the effective improvement that this design may offer in the antenna performance for UMTS mobile communication systems.</t>
  </si>
  <si>
    <t>169-182</t>
  </si>
  <si>
    <t>60012630;60012630;60012630;60012630</t>
  </si>
  <si>
    <t>7004207954;6603343683;6701496891;7006242275</t>
  </si>
  <si>
    <t>Bilotti, F.;Manzini, M.;Al√π, A.;Vegni, L.</t>
  </si>
  <si>
    <t>Universit√† degli Studi Roma Tre</t>
  </si>
  <si>
    <t>Polygonal patch antennas with reactive impedance surfaces</t>
  </si>
  <si>
    <t>10.1163/156939306775777260</t>
  </si>
  <si>
    <t>2-s2.0-33645095706</t>
  </si>
  <si>
    <t>['‚ àº0', 'time durations', 'report observations', 'pulses range', 'magnetic field', 'hundred œºs', 'dipole antenna', 'copyright 2006', 'cassini radio', 'abrupt changes', '8000 nt', '10 mv', '1 nt']</t>
  </si>
  <si>
    <t>We report observations of electric field solitary structures, measured by the Cassini Radio and Plasma Wave Science (RPWS) instrument in the vicinity of Saturn's magnetosphere with ambient magnetic fields that range from ‚àº0.1 nT to 8000 nT. The peak-to-peak electric field amplitudes of the observed solitary structures range from a few ŒºV/m to 10 mV/m and show a slight trend toward larger amplitude electric field pulses being associated with larger ambient magnetic fields. The time durations of the pulses range from a few hundred Œºs to a few 10's of milliseconds. The solitary waves appear in plasma boundary regions or in regions with abrupt changes in the magnetic field. The solitary waves tend to be observed when the dipole antenna is aligned with the magnetic field. Copyright 2006 by the American Geophysical Union.</t>
  </si>
  <si>
    <t>L06103</t>
  </si>
  <si>
    <t>Geophysical Research Letters</t>
  </si>
  <si>
    <t>60024324;60024324;60024324;60024324;60015150</t>
  </si>
  <si>
    <t>7409576711;57155624100;7006701856;7007153701;7103132533</t>
  </si>
  <si>
    <t>Williams, John D.;Chen, L. J.;Kurth, W. S.;Gurnett, D. A.;Dougherty, M. K.</t>
  </si>
  <si>
    <t>United States;United Kingdom</t>
  </si>
  <si>
    <t>Iowa City;London</t>
  </si>
  <si>
    <t>University of Iowa;Imperial College London</t>
  </si>
  <si>
    <t>60024324;60015150</t>
  </si>
  <si>
    <t>Williams J.</t>
  </si>
  <si>
    <t>Electrostatic solitary structures observed at Saturn</t>
  </si>
  <si>
    <t>10.1029/2005GL024532</t>
  </si>
  <si>
    <t>2-s2.0-33646462203</t>
  </si>
  <si>
    <t>National Institute on Deafness and Other Communication Disorders</t>
  </si>
  <si>
    <t>R01DC005982</t>
  </si>
  <si>
    <t>NIDCD</t>
  </si>
  <si>
    <t>['wiring specificity', 'thereby retaining', 'synaptic partners', 'reorganize significantly', 'projection neurons', 'primarily focused', 'previous studies', 'postsynaptic targets', 'pns ).', 'peripheral lesions', 'neuronal circuits', 'neighboring classes', 'many parts', 'glomerular borders', 'extremely stable', 'discrete map', 'dedicated functions', 'connection specificity', 'confined within', 'certain degree', 'adjacent target']</t>
  </si>
  <si>
    <t>Cell ablation | Glomerulus | Olfaction | Olfactory receptor neurons | Plasticity | Projection neurons</t>
  </si>
  <si>
    <t>Neuronal wiring plasticity in response to experience or injury has been reported in many parts of the adult nervous system. For instance, visual or somatosensory cortical maps can reorganize significantly in response to peripheral lesions, yet a certain degree of stability is essential for neuronal circuits to perform their dedicated functions. Previous studies on lesion-induced neuronal reorganization have primarily focused on systems that use continuous neural maps. Here, we assess wiring plasticity in a discrete neural map represented by the adult Drosophila olfactory circuit. Using conditional expression of toxins, we genetically ablated specific classes of neurons and examined the consequences on their synaptic partners or neighboring classes in the adult antennal lobe. We find no alteration of connection specificity between olfactory receptor neurons (ORNs) and their postsynaptic targets, the projection neurons (PNs). Ablating an ORN class maintains PN dendrites within their glomerular borders, and ORN axons normally innervating an adjacent target do not expand. Likewise, ablating PN classes does not alter their partner ORN axon connectivity. Interestingly, an increase in the contralateral ORN axon terminal density occurs in response to the removal of competing ipsilateral ORNs. Therefore, plasticity in this circuit can occur but is confined within a glomerulus, thereby retaining the wiring specificity of ORNs and PNs. We conclude that, although adult olfactory neurons can undergo plastic changes in response to the loss of competition, the olfactory circuit overall is extremely stable in preserving segregated information channels in this discrete map. Copyright ¬© 2006 Society for Neuroscience.</t>
  </si>
  <si>
    <t>3367-3376</t>
  </si>
  <si>
    <t>Journal of Neuroscience</t>
  </si>
  <si>
    <t>60012708;60012708;60031851;60012708</t>
  </si>
  <si>
    <t>6506848834;7004833552;15758998700;7402314602</t>
  </si>
  <si>
    <t>Berdnik, Daniela;Chihara, Takahiro;Couto, Africa;Luo, Liqun</t>
  </si>
  <si>
    <t>Austria;United States</t>
  </si>
  <si>
    <t>Vienna;Palo Alto</t>
  </si>
  <si>
    <t>Research Institute of Molecular Pathology, Vienna;Stanford University</t>
  </si>
  <si>
    <t>60031851;60012708</t>
  </si>
  <si>
    <t>Berdnik D.</t>
  </si>
  <si>
    <t>Wiring stability of the adult Drosophila olfactory circuit after lesion</t>
  </si>
  <si>
    <t>10.1523/JNEUROSCI.4941-05.2006</t>
  </si>
  <si>
    <t>2-s2.0-33645460915</t>
  </si>
  <si>
    <t>['viscoelastic effects', 'vapor concentration', 'spectrum analyzer', 'simultaneous exposure', 'saw devices', 'rights reserved', 'results show', 'phase noise', 'paper reports', 'noise ratios', 'noise behavior', 'less sensitive', 'identical manner', 'experimental study', 'different sensitivities', 'different ranges', 'chemical sensitivity', 'antenna pickup', 'allan variance']</t>
  </si>
  <si>
    <t>Allan variance | DMMP sensor | Mass and viscoelastic loading | Phase noise | SAW oscillator</t>
  </si>
  <si>
    <t>This paper reports an experimental study on chemical sensitivity and noise behavior of Colpitt and Pierce SAW oscillators based on 433.92 MHz one-port and two-port SAW resonator devices, respectively. The oscillators are characterized for phase noise as well as Allan variance. The sensitivity for DMMP (di-methyl methyl phosphonate) vapor is imparted by providing a diallyl-bisphenol polymer precursor as a selective interface coated on to both the SAW devices in an identical manner. Comparative vapor sensing experiments are carried out under simultaneous exposure to the same DMMP vapor stream in different ranges of vapor concentration and duration. A new data acquisition method is employed which is wireless and automated. It uses an antenna pickup at the input of a spectrum analyzer with PC control interface. The results show that the two-port Pierce oscillator is more stable but less sensitive than the one-port Colpitt oscillator. It is found that under the conditions of analyte exposure durations longer than 30 s the one-port Colpitt oscillator yields higher signal to noise ratios. The results are interpreted in terms of phase response characteristics and different sensitivities of the one-port and two-port SAW devices towards mass loading and viscoelastic effects. ¬© 2005 Elsevier B.V. All rights reserved.</t>
  </si>
  <si>
    <t>316-325</t>
  </si>
  <si>
    <t>Sensors and Actuators, B: Chemical</t>
  </si>
  <si>
    <t>60003049;60003049;60003049;60003049</t>
  </si>
  <si>
    <t>6506060035;7406438833;6602468820;36748209400</t>
  </si>
  <si>
    <t>Nimal, A. T.;Singh, Mohan;Mittal, U.;Yadava, R. D.S.</t>
  </si>
  <si>
    <t>New Delhi</t>
  </si>
  <si>
    <t>Solid State Physics Laboratory India</t>
  </si>
  <si>
    <t>Nimal A.</t>
  </si>
  <si>
    <t>A comparative analysis of one-port Colpitt and two-port Pierce SAW oscillators for DMMP vapor sensing</t>
  </si>
  <si>
    <t>S0925400505005186</t>
  </si>
  <si>
    <t>10.1016/j.snb.2005.05.021</t>
  </si>
  <si>
    <t>2-s2.0-33244474630</t>
  </si>
  <si>
    <t>['substantial variations', 'reflector antennas', 'new scheme', 'new design', 'minimize blockage', 'main purpose', 'lens antenna']</t>
  </si>
  <si>
    <t>A new scheme in designing symmetric dual-reflector antennas is presented in this work. The main purpose in the design is to suppress blockage without any substantial variations in the configuration of these antennas. Some modifications in the subreflector antenna structure using a lens antenna are made to minimize blockage. A comparison is made between the new design and the conventional Cassegrain using various feed patterns. Simulation results verify the increase in efficiency of the structure.</t>
  </si>
  <si>
    <t>505-514</t>
  </si>
  <si>
    <t>60022927;60022927</t>
  </si>
  <si>
    <t>12789841000;6602633301</t>
  </si>
  <si>
    <t>Karimkashi, S.;Rashed-Mohassel, J.</t>
  </si>
  <si>
    <t>University of Tehran</t>
  </si>
  <si>
    <t>Karimkashi S.</t>
  </si>
  <si>
    <t>Blockage minimization in symmetric dual-reflector antennas for different edge taper values</t>
  </si>
  <si>
    <t>10.1163/156939306776117036</t>
  </si>
  <si>
    <t>2-s2.0-33645155218</t>
  </si>
  <si>
    <t>['transcendental equations', 'surface wave', 'solved successfully', 'scientific computing', 'rooting problem', 'rectangular waveguide', 'questions obtained', 'precision etc', 'multiple solutions', 'medium permittivity', 'magnetic materials', 'kuhn algorithm', 'known outcomes', 'iterative method', 'initial value', 'good agreements', 'filled partially', 'electromagnetic field', 'eigenvalue equation', 'computing results', 'coaxial line', 'characteristic equation']</t>
  </si>
  <si>
    <t>Getting all multiple solutions of complex transcendental equations is very important in scientific computing. A new and effective algorithm combining Genetic Algorithm (GA) with Parameter Tracking Scheme (PTS) and Dynamic Searching Area (DSA) is developed. By using the algorithm, the rooting problem of all kinds of complex and transcendental equations in electromagnetic field can be solved successfully, such as the eigenvalue equation of surface wave of microstrip antenna fed with coaxial line, the complex transcendental equation of medium permittivity that is measured by the method of terminal short circuit, and the characteristic equation of rectangular waveguide that is filled partially by magnetic materials and so forth. The computing results have good agreements with known outcomes of these questions obtained by other methods, for instance, Kuhn algorithm and iterative method. As compared with other schemes, the algorithm has some advantages, such as initial value and gradient information free, completeness, robustness, generalization, and precision etc.</t>
  </si>
  <si>
    <t>475-488</t>
  </si>
  <si>
    <t>60069706;60033100</t>
  </si>
  <si>
    <t>7402840866;7402196262</t>
  </si>
  <si>
    <t>Tian, Y. B.;Qian, J.</t>
  </si>
  <si>
    <t>Zhenjiang;Nanjing</t>
  </si>
  <si>
    <t>Jiangsu University of Science and Technology;Nanjing University</t>
  </si>
  <si>
    <t>Tian Y.</t>
  </si>
  <si>
    <t>Ultraconveniently finding multiple solutions of complex transcendental equations based on genetic algorithm</t>
  </si>
  <si>
    <t>10.1163/156939306776117090</t>
  </si>
  <si>
    <t>2-s2.0-33645161437</t>
  </si>
  <si>
    <t>['zoophilic behaviour', 'volatile odors', 'vector species', 'tubes ).', 'sensory structures', 'sensilla type', 'sensilla densities', 'scanning electron', 'sahara africa', 'quadriannulatus antennae', 'present study', 'major vector', 'light microscopy', 'largely due', 'human malaria', 'host preference', 'greater numbers', 'female mosquito', 'factors may', 'external anatomy', 'driven behaviours', 'disease vectors', 'detailed comparisons', 'densities calculated', 'careful studies', 'called sensilla', 'approximately one', 'antennae ultrastructures', 'anopheles quadriannulatus', 'anopheles gambiae', 'adult female']</t>
  </si>
  <si>
    <t>Background: Volatile odors are important sensory inputs that shape the behaviour of insects, including agricultural pests and disease vectors. Anopheles gambiae s.s. is a highly anthropophilic mosquito and is the major vector for human malaria in sub-Sahara Africa, while Anopheles quadriannulatus, largely due to its zoophilic behaviour, is considered a non-vector species in the same region. Careful studies of olfaction in these sibling species may lead to insights about the mechanisms that drive host preference behaviour. In the present study, the external anatomy of the antenna, the principle olfactory organ in the female mosquito of both species, was examined as an initial step toward more detailed comparisons. Methods: Scanning electron and light microscopy were used to examine the antennae ultrastructures of adult female An. gambiae s.s. and An. quadriannulatus. Sensory structures, called sensilla, were categorized and counted; their distributions are reported here as well as densities calculated for each species. Results: Both An. gambiae s.s. and An. quadriannulatus bear five classes of sensilla on their antennae: chaetica (bristles), trichodea (hairs), basiconica (pegs), coeloconica (pitted pegs), and ampullacea (pegs in tubes). Female An. quadriannulatus antennae have approximately one-third more sensilla, and a proportionally larger surface area, than female An. gambiae s.s. antennae. Conclusion: The same types of sensilla are found on the antennae of both species. While An. quadriannulatus has greater numbers of each sensilla type, sensilla densities are very similar for each species, suggesting that other factors may be more important to such olfactory-driven behaviours as host preference. ¬© 2006 Pitts and Zwiebel; licensee BioMed Central Ltd.</t>
  </si>
  <si>
    <t>Malaria Journal</t>
  </si>
  <si>
    <t>7006336061;6701730185</t>
  </si>
  <si>
    <t>Pitts, R. Jason;Zwiebel, Laurence J.</t>
  </si>
  <si>
    <t>Pitts R.</t>
  </si>
  <si>
    <t>Antennal sensilla of two female anopheline sibling species with differing host ranges</t>
  </si>
  <si>
    <t>10.1186/1475-2875-5-26</t>
  </si>
  <si>
    <t>2-s2.0-33747076067</t>
  </si>
  <si>
    <t>['novel single', 'line coupler', 'layer structure', 'compact multi', 'band operations', 'band dual', 'band branch', '895 mhz', '397 ghz']</t>
  </si>
  <si>
    <t>The design of a novel single-fed circularly polarised antenna dedicated for dual-band operations is presented. It is realised by integrating a dual-band dual-fed patch antenna with a dual-band branch-line coupler in a compact multi-layer structure. Measured impedance bandwidths of 20.1% (895 MHz) and 8.9% (2.397 GHz) are achieved.</t>
  </si>
  <si>
    <t>380-381</t>
  </si>
  <si>
    <t>60002798;60002798;60002798</t>
  </si>
  <si>
    <t>12802286100;12801491700;13306931100</t>
  </si>
  <si>
    <t>Yim, H. Y.A.;Kong, C. P.;Cheng, K. K.M.</t>
  </si>
  <si>
    <t>Chinese University of Hong Kong</t>
  </si>
  <si>
    <t>Yim H.</t>
  </si>
  <si>
    <t>Compact circularly polarised microstrip antenna design for dual-band applications</t>
  </si>
  <si>
    <t>10.1049/el:20060334</t>
  </si>
  <si>
    <t>2-s2.0-33750212834</t>
  </si>
  <si>
    <t>['uwb system', 'uwb antenna', 'transfer functions', 'systematic technique', 'system design', 'radiate close', 'one direction', 'direction dependent']</t>
  </si>
  <si>
    <t>The waveform of the source pulse applied at the input of an UWB antenna can be optimised to obtain maximum peak radiated field in one direction. Presented is a systematic technique that helps the UWB system designer to achieve the best peak radiated field in a range of directions. Since the transfer functions of all known printed UWB antennas are direction dependent, application of such a technique is crucial in the system design when an UWB system is required to radiate close to the peak over a range of directions.</t>
  </si>
  <si>
    <t>384-385</t>
  </si>
  <si>
    <t>60019544;60019544</t>
  </si>
  <si>
    <t>6506200514;35586058800</t>
  </si>
  <si>
    <t>Dissanayake, T.;Esselle, K. P.</t>
  </si>
  <si>
    <t>North Ryde</t>
  </si>
  <si>
    <t>Macquarie University</t>
  </si>
  <si>
    <t>Dissanayake T.</t>
  </si>
  <si>
    <t>Waveform optimisation of UWB radio systems over range of directions</t>
  </si>
  <si>
    <t>10.1049/el:20060308</t>
  </si>
  <si>
    <t>2-s2.0-33750220897</t>
  </si>
  <si>
    <t>['wlan dual', 'umts band', 'sectional area', 'proposed antenna', 'mode operation', 'mobile phone', 'antenna shows', '9 ghz', '20 mm']</t>
  </si>
  <si>
    <t>A novel stubby monopole antenna fabricated using a single metal plate is presented. A prototype of the proposed antenna with a cross-sectional area of 10√ó10 mm and a length of 20 mm is implemented, and the antenna shows a wide operating bandwidth of about 10.9 GHz, making it easy to cover the UMTS band and the 2.4/5.2/5.8 GHz WLAN bands for mobile/WLAN dual-mode operation of a mobile phone.</t>
  </si>
  <si>
    <t>385-387</t>
  </si>
  <si>
    <t>Liu, Y. T.</t>
  </si>
  <si>
    <t>Feng Shan</t>
  </si>
  <si>
    <t>Chinese Military Academy Taiwan</t>
  </si>
  <si>
    <t>Liu Y.</t>
  </si>
  <si>
    <t>Wideband stubby monopole antenna for mobile phone</t>
  </si>
  <si>
    <t>10.1049/el:20060123</t>
  </si>
  <si>
    <t>2-s2.0-33750223375</t>
  </si>
  <si>
    <t>['water temperature', 'video monitoring', 'two fish', 'two experiments', 'triggering individuals', 'triggering fish', 'triggering activity', 'rights reserved', 'one fish', 'light regime', 'fish actuated', 'continuously record', 'agonistic behavior', '8 ld', '69 days', '55 days', '299 g', '2 accounted', '157 g', '15 %)', '13 %).']</t>
  </si>
  <si>
    <t>Individual triggering activity | PIT tag detection antenna | Sea bass | Self-feeding</t>
  </si>
  <si>
    <t>In two experiments, a computerized on-demand feeding system coupled with a PIT tag monitoring device was used to continuously record the triggering activity by ca. 50 individual sea bass for 55 days (Exp. 1, initial average body weight and coefficient of variation, CV: 299 g, 15%) and 69 days (Exp. 2, 157 g, 13%). Each group was stocked in 1 m3 tanks and exposed to a water temperature of 21 ¬± 1¬∞C and a light regime of 16:8 LD. Only 5% of the triggering activity was not associated with simultaneous PIT tag detection. Although each individual was detected via PIT tag during the experiment, only 67% and 74% of the fish actuated the trigger at least once in Exp. 1 and Exp. 2, respectively. Moreover, only two fish in Exp. 1 and one fish in Exp. 2 accounted for 82% (43 + 39) and 77% of the total triggering activity, respectively. These three, high-triggering individuals did not exhibit a higher specific growth rate or agonistic behavior as observed by video monitoring. Indeed, zero-triggering fish had either a slightly higher SGR (Exp. 1) or a higher final body weight (Exp. 2) compared with low- and high-triggering fish. ¬© 2005 Elsevier B.V. All rights reserved.</t>
  </si>
  <si>
    <t>385-392</t>
  </si>
  <si>
    <t>Aquaculture</t>
  </si>
  <si>
    <t>60019839;60031218;60031218;60019839;60031218;60019839</t>
  </si>
  <si>
    <t>6602543465;6506999823;7003299758;7003933445;12783864000;6603200685</t>
  </si>
  <si>
    <t>Cov√®s, D.;Beauchaud, M.;Attia, J.;Dutto, G.;Bouchut, C.;B√©gout, M. L.</t>
  </si>
  <si>
    <t>Saint-Etienne;Plouzane</t>
  </si>
  <si>
    <t>Universit√© Jean Monnet Saint Etienne;IFREMER Institut Francais de Recherche pour l'Exploitation de la Mer</t>
  </si>
  <si>
    <t>60031218;60019839</t>
  </si>
  <si>
    <t>Cov√®s D.</t>
  </si>
  <si>
    <t>Long-term monitoring of individual fish triggering activity on a self-feeding system: An example using European sea bass (Dicentrarchus labrax)</t>
  </si>
  <si>
    <t>S0044848605005466</t>
  </si>
  <si>
    <t>10.1016/j.aquaculture.2005.08.015</t>
  </si>
  <si>
    <t>2-s2.0-33644980166</t>
  </si>
  <si>
    <t>CHE-0352599</t>
  </si>
  <si>
    <t>['open form', 'light absorbed', 'fulgimide back', 'cyclic form', 'antenna function', '450 nm']</t>
  </si>
  <si>
    <t>Light-driven molecular switches consisting of a porphyrin covalently linked to a fulgimide photochrome antenna have been prepared. Light absorbed by the cyclic form of the fulgimide is transferred to the porphyrin with ? 95% efficiency, generating the porphyrin first excited singlet state. Irradiation with visible light photoisomerizes the fulgimide to the open form, which does not absorb above 450 nm, and antenna function is abolished. UV irradiation converts the fulgimide back into the cyclic form, re-establishing efficient energy transfer. Photoisomerization of the fulgimide thus controls generation of the porphyrin excited state, which may then be used to carry out a variety of useful photochemical processes. ¬© CSIRO 2006.</t>
  </si>
  <si>
    <t>170-174</t>
  </si>
  <si>
    <t>Australian Journal of Chemistry</t>
  </si>
  <si>
    <t>60003892;60003892;60003892;60003892;60003892;60003892</t>
  </si>
  <si>
    <t>8601567200;6603122940;6603864095;7403336040;35598466200;26643239600</t>
  </si>
  <si>
    <t>Straight, Stephen D.;Terazono, Yuichi;Kodis, Gerdenis;Moore, Thomas A.;Moore, Ana L.;Gust, Devens</t>
  </si>
  <si>
    <t>Straight S.D.</t>
  </si>
  <si>
    <t>Photoswitchable sensitization of porphyrin excited states</t>
  </si>
  <si>
    <t>10.1071/CH05310</t>
  </si>
  <si>
    <t>2-s2.0-33645219474</t>
  </si>
  <si>
    <t>['transmission spectra', 'time step', 'thus scanning', 'pulse propagation', 'poynting vector', 'phase space', 'outside region', 'moveable antenna', 'microwave emission', 'longtime dynamics', 'internal dynamics', 'husimi distributions', 'fourier transform', 'field intensities', 'energy flow', 'disc lasers', 'direct comparison', 'dielectric billiards', 'clear picture', 'classical system', 'classical simulations', 'characteristic directionality']</t>
  </si>
  <si>
    <t>We present microwave measurements on dielectric billiards with mixed phase space. Transmission spectra were measured from a fixed antenna inside the billiard to a moveable antenna, thus scanning both the inside and outside region of the billiard. A Fourier transform of the transmission spectra yields the pulse propagation, which is used to study in particular the longtime dynamics of the system. The Poynting vector, which describes the energy flow of the microwaves, is obtained from the measurement for each time step of the pulse propagation. Close to the boundary of the billiard it reveals a characteristic directionality of the microwave emission, which is in accordance with measurements of the far-field intensities of micro-disc lasers of the same shape. To achieve a direct comparison to the internal dynamics of the classical system, the Husimi distributions of the pulse propagation are calculated. Averaging the Husimi distributions for the long-time dynamics provides a very clear picture of the internal dynamics in phase space. The results are in agreement with classical simulations. ¬© IOP Publishing Ltd and Deutsche Physikalische Gesellschaft.</t>
  </si>
  <si>
    <t>New Journal of Physics</t>
  </si>
  <si>
    <t>60012556;60012556;60012556</t>
  </si>
  <si>
    <t>7202413188;7007175819;36894166500</t>
  </si>
  <si>
    <t>Sch√§fer, R.;Kuhl, U.;St√∂ckmann, H. J.</t>
  </si>
  <si>
    <t>Marburg</t>
  </si>
  <si>
    <t>Philipps-Universit√§t Marburg</t>
  </si>
  <si>
    <t>Sch√§fer R.</t>
  </si>
  <si>
    <t>Directed emission from a dielectric microwave billiard with quadrupolar shape</t>
  </si>
  <si>
    <t>S1367263006161844</t>
  </si>
  <si>
    <t>10.1088/1367-2630/8/3/046</t>
  </si>
  <si>
    <t>2-s2.0-33646362066</t>
  </si>
  <si>
    <t>G.0117.03</t>
  </si>
  <si>
    <t>['uniform distribution', 'ultraviolet light', 'rights reserved', 'resolution luminescence', 'radiative lifetimes', 'possible via', 'phenanthroline ligands', 'nicotinate ligands', 'nicotinate groups', 'luminescent terbium', 'luminescent materials', 'incident light', 'host matrix', 'good solubility', 'gel process', 'gel glasses', 'gel glass', 'excitation spectra', 'excitation energy', 'covalently coupled', 'corresponding europium', 'ambient temperatures', 'also prepared']</t>
  </si>
  <si>
    <t>Inorganic-organic hybrid materials | Lanthanides | Luminescence | Ormosils | Rare earths | Sol-gel glasses</t>
  </si>
  <si>
    <t>Sol-gel glasses with covalently linked lanthanide complexes are luminescent materials which can be processed at ambient temperatures, which have a good solubility and uniform distribution of the complexes in the host matrix. In this study, a luminescent terbium(III) complex was covalently coupled to an organic-inorganic hybrid material prepared by the sol-gel process. This was realised by use of nicotinate groups as the ligands for the terbium(III) ion. The [Tb(C5H4NCO2)3(phen)(H 2O)2] complex was immobilised on the sol-gel glass matrix and showed a green photoluminescence upon irradiation with ultraviolet light. The nicotinate groups act as an antenna to absorb the incident light and channel the excitation energy to the terbium(III) ion. The sol-gel glass was also prepared for the corresponding europium(III) complex. In this case, excitation of the europium(III) ion was possible via both the nicotinate ligands and the 1,10-phenanthroline ligands. High-resolution luminescence and excitation spectra were recorded and the radiative lifetimes were measured. ¬© 2005 Elsevier B.V. All rights reserved.</t>
  </si>
  <si>
    <t>163-169</t>
  </si>
  <si>
    <t>60025063;60025063;60025063</t>
  </si>
  <si>
    <t>6603124785;7003283902;7005728513</t>
  </si>
  <si>
    <t>Lenaerts, Philip;G√∂rller-Walrand, Christiane;Binnemans, Koen</t>
  </si>
  <si>
    <t>3000 Leuven</t>
  </si>
  <si>
    <t>KU Leuven</t>
  </si>
  <si>
    <t>Lenaerts P.</t>
  </si>
  <si>
    <t>Luminescent europium(III) and terbium(III) nicotinate complexes covalently linked to a 1,10-phenanthroline functionalised sol-gel glass</t>
  </si>
  <si>
    <t>S0022231305001365</t>
  </si>
  <si>
    <t>10.1016/j.jlumin.2005.05.003</t>
  </si>
  <si>
    <t>2-s2.0-27844571866</t>
  </si>
  <si>
    <t>NA17WH1386</t>
  </si>
  <si>
    <t>['west virginia', 'viable tool', 'united states', 'terrain obstacles', 'rights reserved', 'radars operate', 'radar reflectivity', 'power loss', 'physical interpretation', 'nexrad system', 'mountainous regions', 'methodology involves', 'large sample', 'large network', 'krlx site', 'good agreement', 'dimensional maps', 'consequently suffer', 'certain threshold', 'calculated patterns', 'beam propagation', 'beam blockage', 'based prediction', 'authors present', 'authors conclude', 'authors compare', 'arcgis software', 'actual long']</t>
  </si>
  <si>
    <t>Beam blockage | GIS | NEXRAD | Radar remote sensing | Simulation</t>
  </si>
  <si>
    <t>The US National Weather Service (NWS) has installed a large network of weather Surveillance radars (WSR-88D) that provide precipitation maps for the United States. Many of these radars operate in mountainous regions and consequently suffer from beam blockage caused by terrain obstacles. The authors present a methodology for assessing the severity of the beam blockage and outline its implications for radar-derived precipitation estimates. The methodology involves the calculation of two-dimensional maps of power loss using a digital elevation model (DEM)-based algorithm of beam propagation for different radar antenna elevation angles. Using a large sample of actual radar data, the authors compare the simulated beam blockage results with the probability of detection of radar reflectivity above a certain threshold. The authors also compare their results with similar but coarser resolution blockage maps developed by the NWS and used in the NEXRAD system. For visualization, ArcGIS software is used to illustrate the results and offer a physical interpretation of the analyses. The study involves two NEXRAD sites: KRLX in Charleston, West Virginia and KEMX in Tucson, Arizona. The KRLX site does not suffer from significant blockage except for a single narrow sector. By contrast, the KEMX site contains several areas of blockage. The authors conclude that DEM-based prediction of radar beam occultation is a viable tool, as indicated by the good agreement of the calculated patterns of power loss with the actual long-term radar data. ¬© 2005 Elsevier Ltd. All rights reserved.</t>
  </si>
  <si>
    <t>283-302</t>
  </si>
  <si>
    <t>Computers and Geosciences</t>
  </si>
  <si>
    <t>60024324;60024324-60003269;60024324</t>
  </si>
  <si>
    <t>7102024878;11540761500;11540569400</t>
  </si>
  <si>
    <t>Krajewski, Witold F.;Ntelekos, Alexandros A.;Goska, Rados≈Çaw</t>
  </si>
  <si>
    <t>Iowa City;Princeton</t>
  </si>
  <si>
    <t>University of Iowa;Princeton University</t>
  </si>
  <si>
    <t>60024324;60003269</t>
  </si>
  <si>
    <t>Krajewski W.</t>
  </si>
  <si>
    <t>A GIS-based methodology for the assessment of weather radar beam blockage in mountainous regions: Two examples from the US NEXRAD network</t>
  </si>
  <si>
    <t>S0098300405001548</t>
  </si>
  <si>
    <t>10.1016/j.cageo.2005.06.024</t>
  </si>
  <si>
    <t>2-s2.0-30844456586</t>
  </si>
  <si>
    <t>['repeater station', 'repeater pointed', 'repeater gain', 'receiving antennas', 'method includes', 'direct coupling', 'cellular system', 'cdma2000 based', 'buildings near', 'base station', 'automatically detect', 'antenna pointed']</t>
  </si>
  <si>
    <t>CDMA | Radio echo | Radio echo suppresser | Repeater</t>
  </si>
  <si>
    <t>The authors have developed a method of suppressing the radio echo generated by the coupling of transmitting and receiving antennas at the repeater station for a cellular system that repeats wireless signals at the same frequency. The method includes a function to automatically detect and suppress the radio echo generated by reflection from buildings near the repeater as well as the direct coupling between the transmitting and receiving antennas. A repeater for cdma2000 based on this scheme is fabricated, with the antenna of the repeater pointed to the base station and the antenna pointed to the mobile station installed on the same pillar. When the interference suppression function is activated, it is found that the repeater gain of the repeater may exceed 80 dB. ¬© 2005 Wiley Periodicals, Inc.</t>
  </si>
  <si>
    <t>32-41</t>
  </si>
  <si>
    <t>60025556;60025556</t>
  </si>
  <si>
    <t>7006700109;57206749735</t>
  </si>
  <si>
    <t>Maeyama, Toshiyuki;Inoue, Takashi</t>
  </si>
  <si>
    <t>Fujimino</t>
  </si>
  <si>
    <t>KDDI R&amp;D Laboratories</t>
  </si>
  <si>
    <t>Maeyama T.</t>
  </si>
  <si>
    <t>Development of cellular repeater system with radio echo suppresser</t>
  </si>
  <si>
    <t>10.1002/ecja.20200</t>
  </si>
  <si>
    <t>2-s2.0-31144468486</t>
  </si>
  <si>
    <t>['theoretically modeled', 'screens ).', 'rights reserved', 'present study', 'light emitted', 'incident x', 'image brightness', 'high values', 'given level', 'excited scintillators', 'dose burden', 'distribution diverges', 'cosine law', 'calculations revealed', 'angular distribution', 'also affects']</t>
  </si>
  <si>
    <t>Angular distribution | Luminescence | Scintillators | X-ray imaging</t>
  </si>
  <si>
    <t>The aim of this study was to examine the angular distribution of the light emitted from radiation-excited scintillators in medical imaging detectors. This distribution diverges from Lambert's cosine law and affects the light emission efficiency of scintillators, hence it also affects the dose burden to the patient. In the present study, the angular distribution was theoretically modeled and was used to fit experimental data on various scintillator materials. Results of calculations revealed that the angular distribution is more directional than that predicted by Lambert's law. Divergence from this law is more pronounced for high values of light attenuation coefficient and thick scintillator layers (screens). This type of divergence reduces light emission efficiency and hence it increases the incident X-ray flux required for a given level of image brightness. ¬© 2005 Elsevier Ltd. All rights reserved.</t>
  </si>
  <si>
    <t>508-519</t>
  </si>
  <si>
    <t>Applied Radiation and Isotopes</t>
  </si>
  <si>
    <t>60110806;60110806;60110806;60110806;60058912;60024484;60110806;60024484;60110806;60110806;101556343;60110806;60024484</t>
  </si>
  <si>
    <t>7003864771;55395003300;8294481300;8294481500;56569538200;8667674500;8667674300;6506683281;8294482300;10040710400;7801566291;56213553800;7006755481</t>
  </si>
  <si>
    <t>Kandarakis, I.;Cavouras, D.;Nikolopoulos, D.;Episkopakis, A.;Kalivas, N.;Liaparinos, P.;Valais, I.;Kagadis, G.;Kourkoutas, K.;Sianoudis, I.;Dimitropoulos, N.;Nomicos, C.;Panayiotakis, G.</t>
  </si>
  <si>
    <t>Greece;Greece;Greece;Greece</t>
  </si>
  <si>
    <t>Athens;Athens;Rio;Athens</t>
  </si>
  <si>
    <t>University of West Attica;Greek Atomic Energy Commission;School of Medicine of Patras University;EUROMEDICA Medical Center</t>
  </si>
  <si>
    <t>60110806;60058912;60024484;101556343</t>
  </si>
  <si>
    <t>Kandarakis I.</t>
  </si>
  <si>
    <t>A theoretical model evaluating the angular distribution of luminescence emission in X-ray scintillating screens</t>
  </si>
  <si>
    <t>S0969804305003726</t>
  </si>
  <si>
    <t>10.1016/j.apradiso.2005.11.016</t>
  </si>
  <si>
    <t>2-s2.0-32044472314</t>
  </si>
  <si>
    <t>['trunk segmentation', 'sixth limbs', 'several millimeters', 'sandy sediment', 'platycopid ostracod', 'phylogenetic implications', 'pacific coast', 'new species', 'living specimens', 'laboratory show', 'five eggs', 'first time', 'females brooded', 'copulatory appendages']</t>
  </si>
  <si>
    <t>Appendages | Crustacea | Ecology | Homology | Interstitial | Keijcyoidea | Living fossil | Ostracoda | Platycopida | Plesiomorph</t>
  </si>
  <si>
    <t>A median nauplius eye is reported for the first time in a platycopid ostracod, a group hitherto considered to be blind. A new species of the platycopid ostracod genus Keijcyoidea is described from coastal rocky marine habitats on the Pacific coast of Japan. Observations of living specimens in the laboratory show that it is capable of burrowing to a depth of several millimeters in sandy sediment, using the first two head appendages (antennulae and antennae) and the furca. Females brooded a maximum of five eggs in the posterior brood space of the carapace. The homologies and phylogenetic implications of the trunk segmentation and limbs are discussed, paying particular attention to the sexually dimorphic fifth and sixth limbs; the copulatory appendages of both sexes are interpreted as being attached to trunk segments T6-T7 (counting from the posterior; T1 = posteriormost segment). ¬© Springer 2006.</t>
  </si>
  <si>
    <t>255-274</t>
  </si>
  <si>
    <t>60103680;60103680;60022109-60025352</t>
  </si>
  <si>
    <t>6603227971;12239562500;7102585670</t>
  </si>
  <si>
    <t>Tsukagoshi, Akira;Okada, Reiko;Horne, David J.</t>
  </si>
  <si>
    <t>Japan;United Kingdom;United Kingdom</t>
  </si>
  <si>
    <t>Shizuoka;London;London</t>
  </si>
  <si>
    <t>Shizuoka University;The Natural History Museum, London;Queen Mary University of London</t>
  </si>
  <si>
    <t>60103680;60025352;60022109</t>
  </si>
  <si>
    <t>Tsukagoshi A.</t>
  </si>
  <si>
    <t>Appendage homologies and the first record of eyes in platycopid ostracods, with the description of a new species of Keijcyoidea (Crustacea: Ostracoda) from Japan</t>
  </si>
  <si>
    <t>10.1007/s10750-005-1139-8</t>
  </si>
  <si>
    <t>2-s2.0-32144444921</t>
  </si>
  <si>
    <t>['œä stacking', 'zinc 31', 'visible absorption', 'supramolecular structure', 'special bond', 'rights reserved', 'peripheral part', 'perfluoroheptyl group', 'natural light', 'modifying chlorophyll', 'harvesting antennae', 'fluorinated solvent', 'f interaction', 'core part', 'circular dichroism', 'chlorin possessing']</t>
  </si>
  <si>
    <t>Fluorous chemistry | Light-harvesting complex | Photosynthetic antenna | Supramolecule</t>
  </si>
  <si>
    <t>Zinc 31-hydroxy-131-oxo-chlorin possessing a perfluoroheptyl group on the 17-propionate was prepared by modifying chlorophyll a. The synthetic compound self-aggregated in 0.1% (v/v) THF and HCFC225cb (CClF2CF2CHClF) to give similar large oligomers to natural light-harvesting antennae of green photosynthetic bacteria and their models. Visible absorption, circular dichroism, and fluorescence emission spectra showed that F-F interaction between the perfluoroheptyl side chain and the fluorinated solvent (HCFC225cb) stabilized the supramolecular structure. The core part of the supramolecular structure was constructed by a special bond of Zn‚ãØO31-H‚ãØO=C131 and œÄ-œÄ stacking, and the 17-propionates were at the peripheral part. ¬© 2005 Elsevier Ltd. All rights reserved.</t>
  </si>
  <si>
    <t>2235-2241</t>
  </si>
  <si>
    <t>Bioorganic and Medicinal Chemistry</t>
  </si>
  <si>
    <t>60105159;60105159</t>
  </si>
  <si>
    <t>8559236500;7006346090</t>
  </si>
  <si>
    <t>Shibata, Reiko;Tamiaki, Hitoshi</t>
  </si>
  <si>
    <t>Kusatsu</t>
  </si>
  <si>
    <t>Ritsumeikan University Biwako-Kusatsu Campus</t>
  </si>
  <si>
    <t>Shibata R.</t>
  </si>
  <si>
    <t>Self-aggregation of synthetic zinc chlorophyll derivative possessing a perfluoroalkyl group in a fluorinated solvent</t>
  </si>
  <si>
    <t>S0968089605010680</t>
  </si>
  <si>
    <t>10.1016/j.bmc.2005.11.007</t>
  </si>
  <si>
    <t>2-s2.0-32844472685</t>
  </si>
  <si>
    <t>Japan Aerospace Exploration Agency</t>
  </si>
  <si>
    <t>JAXA</t>
  </si>
  <si>
    <t>['space technology', 'sounding rocket', 'several parts', 'rights reserved', 'promising systems', 'planned using', 'one application', 'obtained without', 'net structure', 'large membrane', 'large area', 'large antenna', 'kobe university', 'hard structure', 'gravity experiment', 'furoshiki satellite', 'corner satellites', 'attitude dynamics', 'attitude disturbance', '14 ].']</t>
  </si>
  <si>
    <t>University of Tokyo and Kobe University are planning a sounding rocket experiment of large membrane "Furoshiki Satellite" extension and large phased array RF transmission. The paper will describe the concept of "Furoshiki Satellite," its application to phased array antenna, and the scenario of micro gravity experiment using a small sounding rocket. University of Tokyo has been proposing the idea of "Furoshiki Satellite," a large membrane or a net structure, say 1km√ó1km in size, extended by satellites which hold its corners. The attitude and the shape of the membrane or net structure is controlled by these corner satellites. As one application of Furoshiki Satellite, a large phased array antenna can be configured by several RF transmitters placed on several parts of the large net structure. It is difficult to control the position and attitude of the RF transmitters precisely, but using the "retro-directive" method, the tolerance of such position and attitude disturbance will be relaxed by large. This is one of promising systems' concept of the future large solar power satellite or large antenna, because quite a large area can be obtained without any hard structure, and the weight will not depend very much on the size [S. Motohashi, T. Nagamura, Large scaled membrane structure Furoshiki Satellite - its concept and orbital/attitude dynamics, in: Proceedings of 20th International Symposium on Space Technology and Science (ISTS), 1996, p. 96-n-14]. To demonstrate the feasibility of the extension of large net structure and phased array performance, micro-gravity experiment is planned using a sounding rocket of ISAS/JAXA, Japan. ¬© 2006 Elsevier Ltd. All rights reserved.</t>
  </si>
  <si>
    <t>395-400</t>
  </si>
  <si>
    <t>60025272;60025272;60025272;60011418;60016296</t>
  </si>
  <si>
    <t>35401647800;8569661600;8576453000;7005013333;6701658954</t>
  </si>
  <si>
    <t>Nakasuka, Shinichi;Funase, Ryu;Nakada, Kenji;Kaya, Nobuyuki;Mankins, John C.</t>
  </si>
  <si>
    <t>Tokyo;Washington, D.C.;Kobe</t>
  </si>
  <si>
    <t>The University of Tokyo;National Aeronautics and Space Administration;Kobe University</t>
  </si>
  <si>
    <t>60025272;60016296;60011418</t>
  </si>
  <si>
    <t>Nakasuka S.</t>
  </si>
  <si>
    <t>Large membrane "furoshiki Satellite" applied to phased array antenna and its sounding rocket experiment</t>
  </si>
  <si>
    <t>S0094576506000117</t>
  </si>
  <si>
    <t>10.1016/j.actaastro.2005.12.010</t>
  </si>
  <si>
    <t>2-s2.0-33644584160</t>
  </si>
  <si>
    <t>['ten pairs', 'tapering branchiae', 'petacalcoensis sp', 'nuchal grooves', 'mexican coast', 'levinsenia oligobranchiata', 'intertidal zone', 'first time', 'first recorded', 'continental shelf', 'cirrophorus armatus', 'chaetigers 4', 'chaetiger 5', 'chaetiger 21', 'bifurcate antenna']</t>
  </si>
  <si>
    <t>In the present study 23 species of paraonids from western Mexico collected from the intertidal zone to the continental shelf of Baja California Sur, Guaymas, Sonora, and Petacalco, Guerrero are reported. Eight of these species are first recorded from the Mexican coast: Aricidea (Acmira) assimilis, Aricidea (Acmira) catherinae, Aricidea (Allia) ramosa, Aricidea (Aricidea) longicirrata, Aricidea (Aricidea) minima, and Levinsenia oligobranchiata; Aricidea (Aricidea) minuta and Cirrophorus armatus are cited for first time from the Pacific. Two new species are described. Aricidea (Aricidea) petacalcoensis sp. nov. has bifurcate antenna on prostomium without nuchal grooves, tapering branchiae in chaetigers 4-13, modified neuropodial chaetae from chaetiger 21. Cirrophorus magdalenaensis sp. nov. has prostomium without antennae, eyes or nuchal grooves, banchiae from chaetiger 5, having ten pairs, notopodial modified chaetae bayonet-shaped.</t>
  </si>
  <si>
    <t>253-262</t>
  </si>
  <si>
    <t>Journal of the Marine Biological Association of the United Kingdom</t>
  </si>
  <si>
    <t>60025417;60023131;60023131</t>
  </si>
  <si>
    <t>6602659073;12778956800;6506879218</t>
  </si>
  <si>
    <t>De Le√≥n-Gonz√°lez, Jes√∫s Angel;Guevara, Norma Ang√©lica Hern√°ndez;Rodr√≠guez-Valencia, Jos√© Alejandro</t>
  </si>
  <si>
    <t>Mexico;Germany</t>
  </si>
  <si>
    <t>San Nicolas de los Garza;Bremerhaven</t>
  </si>
  <si>
    <t>Universidad Aut√≥noma de Nuevo Le√≥n;Alfred-Wegener-Institut Helmholtz-Zentrum f√ºr Polar- und Meeresforschung</t>
  </si>
  <si>
    <t>60025417;60023131</t>
  </si>
  <si>
    <t>De Le√≥n-Gonz√°lez J.</t>
  </si>
  <si>
    <t>Paraonidae (Polychaeta) from western Mexico, with description of two new species</t>
  </si>
  <si>
    <t>S0025315406013105</t>
  </si>
  <si>
    <t>10.1017/S0025315406013105</t>
  </si>
  <si>
    <t>2-s2.0-33644908788</t>
  </si>
  <si>
    <t>Natural Science Foundation of Shanghai</t>
  </si>
  <si>
    <t>04ZR14058</t>
  </si>
  <si>
    <t>['transverse response', 'rights reserved', 'numerically tested', 'harmonic excitations', 'frequency domain', 'designed controller', 'controlled systems']</t>
  </si>
  <si>
    <t>Active vibration control is investigated for axially moving strings with a tersioner. The tensioner is used as an actuator. The active control law is proposed from the view of the traveling wave propagation. Transverse response of both the uncontrolled and the controlled systems is derived in the frequency domain. The designed controller is numerically tested for the string under impulse and harmonic excitations. Simulation results demonstrate the effectiveness of the controller. ¬© 2005 Elsevier Inc. All rights reserved.</t>
  </si>
  <si>
    <t>851-863</t>
  </si>
  <si>
    <t>Applied Mathematics and Computation</t>
  </si>
  <si>
    <t>60023813-60017605;60023813</t>
  </si>
  <si>
    <t>56760592900;35298375900</t>
  </si>
  <si>
    <t>Zhang, Wei;Chen, Li Qun</t>
  </si>
  <si>
    <t>Shanghai;Fuzhou</t>
  </si>
  <si>
    <t>Shanghai University;Fuzhou University</t>
  </si>
  <si>
    <t>60023813;60017605</t>
  </si>
  <si>
    <t>Zhang W.</t>
  </si>
  <si>
    <t>Vibration control of an axially moving string system: Wave cancellation method</t>
  </si>
  <si>
    <t>S0096300305006491</t>
  </si>
  <si>
    <t>10.1016/j.amc.2005.08.007</t>
  </si>
  <si>
    <t>2-s2.0-33644920434</t>
  </si>
  <si>
    <t>ANI 0073736</t>
  </si>
  <si>
    <t>['significantly reduced', 'recent years', 'optimal value', 'omnidirectional predecessor', 'nontrivial generalization', 'localized protocol', 'forward nodes', 'forward directions', 'expected number', 'energy consumption', 'dsp uses', 'directional antennas', 'conserve bandwidth', 'broadcast packet', 'becoming popular']</t>
  </si>
  <si>
    <t>Ad hoc wireless networks | Broadcasting | Directional antennas | Localized algorithms | Self-pruning | Simulation</t>
  </si>
  <si>
    <t>Using directional antennas to conserve bandwidth and energy consumption in ad hoc wireless networks (or simply ad hoc networks) is becoming popular in recent years. However, applications of directional antennas for broadcasting have been limited. We propose a novel broadcast protocol called directional self-pruning (DSP) for ad hoc wireless networks using directional antennas. DSP is a nontrivial generalization of an existing localized deterministic broadcast protocol using omnidirectional antennas. Compared with its omnidirectional predecessor, DSP uses about the same number of forward nodes to relay the broadcast packet, while the number of forward directions that each forward node uses in transmission is significantly reduced. With the lower broadcast redundancy, DSP is more bandwidth and energy-efficient. DSP is based on 2-hop neighborhood information and does not rely on location or angle-of-arrival (AoA) information. Two special cases of DSP are discussed: the first one preserves shortest paths in reactive routing discoveries; the second one uses the directional reception mode to minimize broadcast redundancy. DSP is a localized protocol. Its expected number of forward nodes is O(1) times the optimal value. An extensive simulation study using both custom and ns2 simulators shows that DSP significantly outperforms both omnidirectional broadcast protocols and existing directional broadcast protocols. ¬© 2006 IEEE.</t>
  </si>
  <si>
    <t>335-347</t>
  </si>
  <si>
    <t>IEEE Transactions on Parallel and Distributed Systems</t>
  </si>
  <si>
    <t>60032270;60017606</t>
  </si>
  <si>
    <t>7102055800;55837752300</t>
  </si>
  <si>
    <t>Dai, Fei;Wu, Jie</t>
  </si>
  <si>
    <t>Fargo;Boca Raton</t>
  </si>
  <si>
    <t>North Dakota State University;Florida Atlantic University</t>
  </si>
  <si>
    <t>Dai F.</t>
  </si>
  <si>
    <t>Efficient broadcasting in ad hoc wireless networks using directional antennas</t>
  </si>
  <si>
    <t>10.1109/TPDS.2006.46</t>
  </si>
  <si>
    <t>2-s2.0-33644923773</t>
  </si>
  <si>
    <t>['mutual information', 'mimo systems', 'limited capacity', 'input multiple', 'gaussian density', 'finite number', 'evaluated numerically', 'derived mean', 'capacity variance', 'also shown']</t>
  </si>
  <si>
    <t>The capacity of multiple-input multiple-output (MIMO) wireless communication systems over spatially correlated Rayleigh distributed flat fading channels with complex Gaussian additive noise is investigated. Specifically, the probability density function of the mutual information between transmitted and received complex signals of MIMO systems is derived. Using this density the closed-form ergodic capacity (mean), delay-limited capacity, capacity variance and outage capacity formulas for spatially correlated channels are derived and then these formulas are evaluated numerically. Numerical results show how the channel correlation degrades the capacity of MIMO communication systems. It is also shown that the density of mutual information of correlated/uncorrelated MIMO systems can be approximated by a Gaussian density with derived mean and variance, even for a finite number of inputs and outputs.</t>
  </si>
  <si>
    <t>263-271</t>
  </si>
  <si>
    <t>Ratnarajah, T.</t>
  </si>
  <si>
    <t>Ratnarajah T.</t>
  </si>
  <si>
    <t>Spatially correlated multiple-antenna channel capacity distributions</t>
  </si>
  <si>
    <t>10.1049/ip-com:20045192</t>
  </si>
  <si>
    <t>2-s2.0-33644995231</t>
  </si>
  <si>
    <t>['user interference', 'subspace method', 'signature waveforms', 'signature waveform', 'selective channel', 'remaining problem', 'proposed method', 'matrix ambiguity', 'frequency non', 'determine blindly', 'conventional non', 'blind multi', 'blind method', 'blind equalisation']</t>
  </si>
  <si>
    <t>A blind multi-user detection algorithm for space-time block coded (STBC) signals is proposed based upon subspace methods and constant modulus algorithms for multiple antenna based receivers. The subspace method is used to determine blindly the multiuser detector required for the mitigation of multi-user interference and to coherently combine multipath and multiple receive antenna signals. It is shown that this subspace method for STBC could however, solve this problem only up to a matrix ambiguity and the structure of this ambiguity matrix looks like a channel matrix obtained for a single user STBC system with frequency non-selective channel. Hence, the remaining problem is shown to be equivalent to blind equalisation of a single user STBC in flat fading channels. A tap constrained constant modulus algorithm is proposed to solve the remaining problem. In this blind method, only the signature waveform of the user of interest is assumed to be known, and the signature waveforms of all other users in addition to the channel impulse responses of all the users are assumed to be unknown. Simulation results confirm superior performance of the proposed method over conventional non-blind matched filters.</t>
  </si>
  <si>
    <t>159-164</t>
  </si>
  <si>
    <t>60023998;60107943;60011520;60011520;60011520</t>
  </si>
  <si>
    <t>8587025300;56139509700;56271219000;6507976602;21933476400</t>
  </si>
  <si>
    <t>Lambotharan, S.;Luo, Y.;Toker, C.;Alty, S. R.;Gani, M.</t>
  </si>
  <si>
    <t>Chertsey;Cardiff;London</t>
  </si>
  <si>
    <t>Samsung Electronics (UK) Ltd;Cardiff University;King's College London</t>
  </si>
  <si>
    <t>60107943;60023998;60011520</t>
  </si>
  <si>
    <t>Lambotharan S.</t>
  </si>
  <si>
    <t>Blind multiuser detection of STBC signals using hybrid constant modulus and subspace methods</t>
  </si>
  <si>
    <t>10.1049/ip-com:20050320</t>
  </si>
  <si>
    <t>2-s2.0-33645006496</t>
  </si>
  <si>
    <t>['transfer functions', 'time diversity', 'three iterations', 'results show', 'q space', 'q codes', 'optimal decoding', 'geometrical uniformity', 'design criteria', 'derived using', 'component codes', 'complexity super', 'coded systems']</t>
  </si>
  <si>
    <t>I-Q trellis codes are known to increase the time diversity of coded systems. When I-Q codes are used with multiple transmit antennas, the decoding and performance evaluation requires the construction of the high-complexity super-trellis of the component codes. In the paper, the bit error probability and the design criteria of I-Q ST codes are derived using the transfer functions of the component codes. Conditions for the geometrical uniformity of I-Q space-time (ST) codes are derived from the geometrical uniformity of the component codes. In addition, a low-complexity iterative receiver for I-Q ST codes is presented. The receiver essentially performs iterative detection and decoding. Results show that three iterations of the iterative receiver performs very close to the optimal decoding.</t>
  </si>
  <si>
    <t>60009506;60025778</t>
  </si>
  <si>
    <t>6701309359;7202999578</t>
  </si>
  <si>
    <t>Zummo, S. A.;Stark, W. E.</t>
  </si>
  <si>
    <t>United States;Saudi Arabia</t>
  </si>
  <si>
    <t>Ann Arbor;Dhahran</t>
  </si>
  <si>
    <t>University of Michigan, Ann Arbor;King Fahd University of Petroleum and Minerals</t>
  </si>
  <si>
    <t>60025778;60009506</t>
  </si>
  <si>
    <t>Zummo S.</t>
  </si>
  <si>
    <t>Performance analysis and iterative decoding of I-Q trellis space-time codes</t>
  </si>
  <si>
    <t>10.1049/ip-com:20045272</t>
  </si>
  <si>
    <t>2-s2.0-33645012535</t>
  </si>
  <si>
    <t>['wave reflection', 'using water', 'scaled mockup', 'refined approximations', 'radiating straps', 'plasma edge', 'ordinary dielectric', 'numerical application', 'main features', 'magnetized plasma', 'loading approximation', 'large number', 'iter antenna', 'icrf arrays', 'demanding systems', 'creating plasma', 'coupling resistance', 'coupling analysis', 'convincingly model', 'briefly presented', 'bed conditions', 'approximations allowing', 'antenna prototypes', 'antenna loading']</t>
  </si>
  <si>
    <t>The antennas presently developed for ion cyclotron resonance frequency (ICRF) heating of the ITER plasma consist of a tightly packed array of a large number of radiating straps, in order to deliver a high power density without exceeding radio-frequency voltage standoffs. A recently developed three-dimensional electromagnetic commercial software has enabled important progress in the coupling analysis and optimization of such demanding systems. Approximations allowing these codes to convincingly model the effect of antenna loading by a magnetized plasma are discussed. It is shown that, for the purpose of antenna design calculations, a slab of ordinary dielectric with a high relative permittivity, KD, of the order of (c/VA) 2, where VA is the plasma Alfv√©n velocity, can reproduce the main features of wave reflection and refraction by the plasma edge. Multi-layered dielectrics permit more refined approximations. The numerical application of the approximation is illustrated by a simulation of the JET 'A2' ICRF arrays, which fairly qualitatively reproduces the experimental frequency dependence of the coupling resistance. The same loading approximation is applied to the design of realistic experimental test-bed conditions for antenna prototypes or mock-ups, using water as a means of creating plasma-relevant antenna loading. Application to a scaled mockup of the ITER antenna is briefly presented. ¬© 2006 IAEA, Vienna.</t>
  </si>
  <si>
    <t>432-443</t>
  </si>
  <si>
    <t>60004280;60004280;60004280;60004280</t>
  </si>
  <si>
    <t>6701841220;7006450633;7006330022;9272131400</t>
  </si>
  <si>
    <t>Lamalle, P. U.;Messiaen, A. M.;Dumortier, P.;Louche, F.</t>
  </si>
  <si>
    <t>Koninklijke Militaire School - Ecole Royale Militaire</t>
  </si>
  <si>
    <t>Lamalle P.</t>
  </si>
  <si>
    <t>Recent developments in ICRF antenna modelling</t>
  </si>
  <si>
    <t>S0029551506907613</t>
  </si>
  <si>
    <t>10.1088/0029-5515/46/4/004</t>
  </si>
  <si>
    <t>2-s2.0-33645069641</t>
  </si>
  <si>
    <t>EP/E034438/1</t>
  </si>
  <si>
    <t>['successfully interpreted', 'spectral broadening', 'small fraction', 'significant broadening', 'properly achieved', 'principal implication', 'presented modelling', 'present work', 'parametric instability', 'outer half', 'lhcd experiments', 'lasting debate', 'important requirement', 'high enough', 'diagnostic measurements', 'convective losses', 'considering pi', 'antenna mouth', '10 %)']</t>
  </si>
  <si>
    <t>In order to explain the results of the non-inductive current produced in the lower hybrid current drive (LHCD) experiments, a broadening of the radiofrequency (RF) power spectrum coupled to tokamak plasma needs to occur. The presented modelling, supported by diagnostic measurements, shows that the parametric instability (PI) driven by ion sound quasimodes, which occur in the scrape-off plasma layer located near the antenna mouth, produces a significant broadening of the launched LH spectrum. Considering the parameters of LHCD experiments of JET (Joint European Torus), and other machines as well, the PI growth rate is high enough for producing the compensation of the convective losses and, consequently, the broadening of a small fraction (of the order of 10%) of the launched power spectrum. Such a phenomenon is identified to be intrinsic to the RF power coupling in the LHCD experiments. As the principal implication of considering such spectral broadening in modelling the LH deposition profile, experiments of LHCD-sustained internal transport barriers in JET were successfully interpreted, which evidenced the effects of a well-defined LH deposition profile. The present work is important for addressing the long-lasting debate on the problem of the so-called spectral gap in LHCD. The design of LHCD scenarios relevant to the modern fusion research programme, an important requirement of which is the control of the plasma current profile in the outer half of plasma, can be properly achieved by considering PI-induced spectral broadening. ¬© 2006 IAEA, Vienna.</t>
  </si>
  <si>
    <t>462-476</t>
  </si>
  <si>
    <t>60005040;60005040;60005040;100838787;60008662;60004956</t>
  </si>
  <si>
    <t>6701455884;7003552802;6701415113;22994578600;56283842400;6602607381</t>
  </si>
  <si>
    <t>Cesario, R.;Cardinali, A.;Castaldo, C.;Paoletti, F.;Fundamenski, W.;Hacquin, S.</t>
  </si>
  <si>
    <t>United Kingdom;Italy;Portugal;United States</t>
  </si>
  <si>
    <t>Oxfordshire;Frascati;Lisbon;Hightstown</t>
  </si>
  <si>
    <t>Euratom Ukaea Fusion Association;Associazione EURATOM-ENEA sulla Fusione;Instituto Superior T√©cnico;East Windsor Regional School District</t>
  </si>
  <si>
    <t>60008662;60005040;60004956;100838787</t>
  </si>
  <si>
    <t>Cesario R.</t>
  </si>
  <si>
    <t>Spectral broadening of lower hybrid waves produced by parametric instability in current drive experiments of tokamak plasmas</t>
  </si>
  <si>
    <t>S0029551506916366</t>
  </si>
  <si>
    <t>10.1088/0029-5515/46/4/007</t>
  </si>
  <si>
    <t>2-s2.0-33645098525</t>
  </si>
  <si>
    <t>['¬© 2006', 'water ).', 'walp .)', 'vinca rosea', 'vigna unguiculata', 'unacceptable non', 'solanum pseudocapsicum', 'similar results', 'sexta mostly', 'sativus vs', 'rejection behaviour', 'reduced preference', 'pseudocapsicum vs', 'plant species', 'partly competent', 'one species', 'mediating normal', 'maxillary palps', 'manduca sexta', 'leaf discs', 'l .),', 'l .)', 'johan .)', 'instar larvae', 'innoxia vs', 'hortorum vs', 'geraniaceae ).', 'fully competent', 'food preferences', 'first report', 'demonstrated using', 'cruciferae ),', 'apocynaceae ).', 'antennae alone', 'acceptable non']</t>
  </si>
  <si>
    <t>Ablation | Caterpillar | Chemosensory organs | Choice test | Food acceptance | Host plants | Lepidoptera | Non-host plants | Sphingidae</t>
  </si>
  <si>
    <t>The role of antennae and maxillary palps in mediating food preferences by Manduca sexta (Johan.) (Lepidoptera: Sphingidae) was examined. Fifth-instar larvae, having different chemosensory organs remaining after microsurgery, were tested in two-choice feeding assays using three solanaceous host species Lycopersicon esculentum (Mill.), Datura innoxia (Mill.), and Solanum pseudocapsicum (L.), an acceptable non-host Raphanus sativus (L.) (Cruciferae), and an unacceptable non-host Pelargonium hortorum (L.H. Bailey) (Geraniaceae). Larvae had a choice between leaf discs of two plant species or between one species and moist filter paper discs (water). The antennae are fully competent in mediating normal (unimpaired) food preferences for S. pseudocapsicum vs. water and P. hortorum vs. water. Thus, the antennae alone can mediate both acceptance and rejection behaviour. The latter is the first report of such a function in M. sexta. The antennae are partly competent (reduced preference) for S. pseudocapsicum vs. P. hortorum. No antennal competence could be demonstrated using the other plant species tested. The antennae alone are either partly needed (R. sativus vs. water) or not necessary to elicit normal food preferences for the plant species tested. The maxillary palps are fully competent in mediating normal food preference for S. pseudocapsicum vs. water, and D. innoxia vs. water. The palps are partly competent for S. pseudocapsicum vs. P. hortorum and incompetent for the other plant species tested. Thus, the maxillary palps alone could only mediate acceptance behaviour in this study. The need of the maxillary palps in normal food preferences could not be demonstrated. Interestingly, the maxillary palps alone can mediate food preferences for two normally rejected plants, R. sativus and P. hortorum. Similar results are reported for two other non-host plant species, Vigna unguiculata (Walp.) (Leguminosae) and Vinca rosea (L.) (Apocynaceae). Perhaps, the maxillary palps inform M. sexta mostly about feeding stimulatory chemicals common to most plant species. ¬© 2006 The Author.</t>
  </si>
  <si>
    <t>Entomologia Experimentalis et Applicata</t>
  </si>
  <si>
    <t>De Boer, Gerrit</t>
  </si>
  <si>
    <t>Lawrence</t>
  </si>
  <si>
    <t>University of Kansas</t>
  </si>
  <si>
    <t>De Boer G.</t>
  </si>
  <si>
    <t>The role of the antennae and maxillary palps in mediating food preference by larvae of the tobacco hornworm, Manduca sexta</t>
  </si>
  <si>
    <t>10.1111/j.1570-7458.2006.00397.x</t>
  </si>
  <si>
    <t>2-s2.0-33645106046</t>
  </si>
  <si>
    <t>['‚ àáer', 'velocity shear', 'typical value', 'turbulence amplitude', 'transition occur', 'temporal resolution', 'sudden change', 'significant discontinuity', 'phase transition', 'mode transition', 'l back', 'impurity spectroscopy', 'h transition', 'general trend', 'frequency expected', 'final one', 'fast timescale', 'dynamic interplay', 'doppler reflectometry', 'certain threshold', 'centimetres inside', '10 œºs']</t>
  </si>
  <si>
    <t>The dynamic interplay of turbulence propagation velocity v‚ä• and turbulence amplitude at the H-mode transition is studied by means of Doppler reflectometry. The optimized microwave antenna design allows for a temporal resolution of less than 10 Œºs. For the selected radial layers in the first few centimetres inside the separatrix v‚ä• closely follows the E √ó B-velocity as it is obtained from impurity spectroscopy. Both the L-H transition as well as H-L back-transition occur at a certain threshold of the velocity shear; a typical value for a position 2 cm inside the separatrix is ‚àáEr = - 100 V cm-2. As a general trend in both L- and H-mode the turbulence amplitude increases with decreasing v‚ä• corresponding to a decreasing velocity shear ‚àáv‚ä•. This relation is broken at the transition itself where a sudden change of is observed within 200 Œºs whereas no significant discontinuity is found for v‚ä•. On a fast timescale the probed plasma layer displays a rich dynamic behaviour such as large correlated excursions of v‚ä• and with a frequency expected for geodesic acoustic modes and nearly completed transitions prior to the final one. We propose that the observed dynamics around the H-mode transition can be considered critical fluctuations around the phase transition between high- and low-rotation plasma edge. ¬© 2006 IOP Publishing Ltd.</t>
  </si>
  <si>
    <t>Plasma Physics and Controlled Fusion</t>
  </si>
  <si>
    <t>60026838;60026838;60026838;60015815;60026838</t>
  </si>
  <si>
    <t>7201493893;6604077344;56201947700;6701390883;55726277900</t>
  </si>
  <si>
    <t>Hirsch, M.;Baldzuhn, J.;Ehmler, H.;Holzhauer, E.;Wagner, F.</t>
  </si>
  <si>
    <t>Garching bei Munchen;Stuttgart</t>
  </si>
  <si>
    <t>Max Planck Institute for Plasma Physics;Universit√§t Stuttgart</t>
  </si>
  <si>
    <t>60026838;60015815</t>
  </si>
  <si>
    <t>Hirsch M.</t>
  </si>
  <si>
    <t>Dynamics of poloidal flows and turbulence at the H-mode transition in W7-AS</t>
  </si>
  <si>
    <t>S0741333506072307</t>
  </si>
  <si>
    <t>10.1088/0741-3335/48/4/S11</t>
  </si>
  <si>
    <t>2-s2.0-33645107936</t>
  </si>
  <si>
    <t>['¬© rsna', 'standard single', 'spherical triple', 'spherical designs', 'simultaneous multiple', 'simultaneous activation', 'resectable hcc', 'pathologic examination', 'nine patients', 'multiple straight', 'mean age', 'loop antennae', 'large hccs', 'informed consent', 'hipaa requirements', 'four women', 'five men', 'effective treatment', 'clinical implementation', 'antenna ablation', 'age range', '79 years', '4 ),', '3 cm3', '2 years', '2 cm', '0 cm']</t>
  </si>
  <si>
    <t>The purpose of this study was to evaluate the clinical implementation of triangular and spherical designs for simultaneous multiple-antenna ablation of human hepatocellular carcinoma (HCC) with a recently engineered microwave coagulation system. Institutional review board approval and informed consent were obtained, and the study was compliant with HIPAA requirements. Nine patients (five men, four women; age range, 53-79 years; mean age, 66.2 years) with resectable HCC (diameter, 2.9-6.0 cm; mean, 4.2 cm) underwent intraoperative ultrasonography-guided tumor ablation followed by resection and pathologic examination. Standard single-straight (n = 2), triangular triple-straight (n = 4), and spherical triple-loop (n = 3) antenna configurations produced mean estimated coagulation volumes of 16.7, 51.7, and 54.3 cm3, respectively, during a single concurrent 5-10-minute ablation cycle. The triple-loop configuration yielded the most uniformly round ablation shape. Simultaneous activation of multiple straight or loop antennae is a potentially promising technique for rapid and effective treatment of large HCCs. ¬© RSNA, 2006.</t>
  </si>
  <si>
    <t>269-275</t>
  </si>
  <si>
    <t>Radiology</t>
  </si>
  <si>
    <t>60005247;60005247;60005247;60009796;60009796;60005247;60009796;60009796;60005247</t>
  </si>
  <si>
    <t>7201981712;7403079272;35569990200;7005979100;7401975323;6701639209;6505914111;12788797900;7101995142</t>
  </si>
  <si>
    <t>Yu, Nam C.;Lu, David S.K.;Raman, Steven S.;Dupuy, Damian E.;Simon, Caroline J.;Lassman, Charles;Aswad, Bassam I.;Ianniti, David;Busuttil, Ronald W.</t>
  </si>
  <si>
    <t>Providence;Los Angeles</t>
  </si>
  <si>
    <t>The Warren Alpert Medical School;David Geffen School of Medicine at UCLA</t>
  </si>
  <si>
    <t>60009796;60005247</t>
  </si>
  <si>
    <t>Yu N.</t>
  </si>
  <si>
    <t>Hepatocellular carcinoma: Microwave ablation with multiple straight and loop antenna clusters - Pilot comparison with pathologic findings</t>
  </si>
  <si>
    <t>10.1148/radiol.2383041592</t>
  </si>
  <si>
    <t>2-s2.0-33645117178</t>
  </si>
  <si>
    <t>['œñf value', 'œµr value', 'zn 1', 'temperature coefficient', 'state route', 'sintering temperatures', 'sintering temperature', 'quality factor', 'conventional solid', 'ceramics prepared', '56 700', '5 ghz', '4 h', '170 000', '1 order']</t>
  </si>
  <si>
    <t>The microwave dielectric properties and the microstructures of Nd(Zn 1/2Ti1/2)O3 (NZT) ceramics prepared by the conventional solid-state route have been studied. The prepared NZT exhibited a mixture of Zn and Ti showing 1:1 order in the B-site. The dielectric constant values (Œµr) saturated at 29.1-31.6. The quality factor (Q√óf) values of 56 700-170 000 (at 8.5 GHz) can be obtained when the sintering temperatures are in the range of 1300¬∞-1420¬∞C. The temperature coefficient of resonant frequency œÑf was not sensitive to the sintering temperature. The Œµr value of 31.6, the Q√óf value of 170 000 (at 8.5 GHz), and the œÑf value of -42 ppm/¬∞C were obtained for NZT ceramics sintering at 1330¬∞C for 4 h. For applications of high selective microwave ceramic resonators, filters, and antennas, NZT is proposed as a suitable material candidate. Copyright ¬© 2006 by The American Ceramic Society.</t>
  </si>
  <si>
    <t>1465-1470</t>
  </si>
  <si>
    <t>60014982;60014982;60014982;60029399</t>
  </si>
  <si>
    <t>12041991300;23105956200;12790593600;35269059400</t>
  </si>
  <si>
    <t>Tseng, Ching Fang;Huang, Cheng Liang;Yang, Wen Ruei;Hsu, Cheng Hsing</t>
  </si>
  <si>
    <t>Miao-li;Tainan</t>
  </si>
  <si>
    <t>National United University Taiwan;National Cheng Kung University</t>
  </si>
  <si>
    <t>60029399;60014982</t>
  </si>
  <si>
    <t>Tseng C.</t>
  </si>
  <si>
    <t>Dielectric characteristics of Nd(Zn&lt;inf&gt;1/2&lt;/inf&gt;Ti&lt;inf&gt;1/2&lt;/inf&gt;)O &lt;inf&gt;3&lt;/inf&gt; ceramics at microwave frequencies</t>
  </si>
  <si>
    <t>10.1111/j.1551-2916.2005.00910.x</t>
  </si>
  <si>
    <t>2-s2.0-33645164260</t>
  </si>
  <si>
    <t>['transmission scheme', 'time modulation', 'spatially correlated', 'spatial correlation', 'require knowledge', 'proposed scheme', 'orthogonal space', 'input multiple', 'improve performance', 'fading channels', 'error probability', 'correlated multiple', 'combines beamforming', 'channel realization']</t>
  </si>
  <si>
    <t>Beamforming | Differential optimal transmitter eigen-beamforming and space modulation | Error probability analysis | Optimal transmitter eigen-beamforming and space block codes</t>
  </si>
  <si>
    <t>In this paper, joint differential space-time modulation (DSTM) and eigen-beamforming for correlated multiple-input multiple-output (MIMO) fading channels. While DSTM does not require knowledge of each channel realization, the channel's spatial correlation can be easily estimated without training at the receiver and exploited by the transmitter to enhance the error probability performance. A transmission scheme is developed here that combines beamforming with differential multiantenna modulation based on orthogonal space-time block coding. Error probability is analyzed for both spatially correlated and independent Rayleigh fading channels. Based on the error probability analysis, power loading coefficients are derived to improve performance. The analytical and simulation results presented here corroborate that the proposed scheme can achieve considerable performance gain in correlated channels relative to DSTM without beamforming. ¬© 2006 IEEE.</t>
  </si>
  <si>
    <t>1279-1288</t>
  </si>
  <si>
    <t>60029251;60029445</t>
  </si>
  <si>
    <t>55308428000;36049280600</t>
  </si>
  <si>
    <t>Cai, Xiaodong;Giannakis, Georgios B.</t>
  </si>
  <si>
    <t>Minneapolis;Coral Gables</t>
  </si>
  <si>
    <t>University of Minnesota Twin Cities;University of Miami</t>
  </si>
  <si>
    <t>60029445;60029251</t>
  </si>
  <si>
    <t>Cai X.</t>
  </si>
  <si>
    <t>Differential space-Time modulation with eigen-beamforming for correlated MIMO fading channels</t>
  </si>
  <si>
    <t>10.1109/TSP.2006.870637</t>
  </si>
  <si>
    <t>2-s2.0-33645285602</t>
  </si>
  <si>
    <t>02-10109</t>
  </si>
  <si>
    <t>['unconventional manner', 'system composed', 'structural level', 'simulation results', 'practical low', 'paper considers', 'much better', 'input soft', 'input multiple', 'guaranteed convergence', 'first propose', 'fading environment', 'fading channels', 'effective tradeoff', 'direct em', 'decoding unit', 'based detector']</t>
  </si>
  <si>
    <t>Degree profile optimization | EM estimator | Extrinsic information transfer (EXIT)-chart | Iteractive receiver structure | Joint channel estimation and data detection | LDPC-coded multiple-input multiple-output (MIMO) system | Soft-input soft-output MIMO detector</t>
  </si>
  <si>
    <t>This paper considers the design of a practical low-density parity check (LDPC)-coded multiple-input multiple-output (MIMO) system composed of M transmit and N receive antennas operating in a flat-fading environment where channel state information (CSI) is assumed to be unavailable both to the transmitter and the receiver. A soft iterative receiver structure is developed, which consists of three main blocks: a soft MIMO detector and two LDPC component soft decoders. We first propose at the component level several soft-input soft-output MIMO detectors whose performances are much better than the conventional minimal mean square error (MMSE)-based detectors. In particular, one optimal soft MIMO detector and two simplified suboptimal detectors are developed that do not require an explicit channel estimate and offer an effective tradeoff between complexity and performance. In addition, a modified expectation maximization (EM)-based MIMO detector is developed that completely removes positive feedback between input and output extrinsic information and provides much better performance compared with the direct EM-based detector that has strong correlations especially in fast-fading channels. At the structural level, the LDPC-coded MIMO receiver is constructed in an unconventional manner where the soft MIMO detector and LDPC variable node decoder form one super soft-decoding unit, and the LDPC check node decoder forms the other component of the iterative decoding scheme. By exploiting the proposed receiver structure, tractable extrinsic information transfer functions of the component soft decoders are obtained, which further lead to a simple and efficient LDPC code degree profile optimization algorithm with proven global optimality and guaranteed convergence from any initialization. Finally, numerical and simulation results are provided to confirm the advantages of the proposed design approach for the coded MIMO system. ¬© 2006 IEEE.</t>
  </si>
  <si>
    <t>1504-1518</t>
  </si>
  <si>
    <t>60121655;60121655</t>
  </si>
  <si>
    <t>55710040500;57203087532</t>
  </si>
  <si>
    <t>Zheng, Jun;Rao, Bhaskar D.</t>
  </si>
  <si>
    <t>The Electrical and Computer Engineering Department</t>
  </si>
  <si>
    <t>Zheng J.</t>
  </si>
  <si>
    <t>LDPC-coded MIMO systems with unknown block fading channels: Soft MIMO detector design, channel estimation, and code optimization</t>
  </si>
  <si>
    <t>10.1109/TSP.2006.870565</t>
  </si>
  <si>
    <t>2-s2.0-33645294039</t>
  </si>
  <si>
    <t>['test setup', 'synchronous detection', 'station antennas', 'signal amplitude', 'resolution limitation', 'receiver output', 'paper describes', 'noise variance', 'noise ratio', 'noise floor', 'new data', 'eliminated without', 'dynamic range', 'conventional techniques', 'antenna pattern', '25 db', '11 db']</t>
  </si>
  <si>
    <t>Antenna measurement | Satellite communication earth terminals</t>
  </si>
  <si>
    <t>This paper describes an enhanced measurement technique for earth-station antennas in a satellite communication system. A new data-acquisition algorithm improves the dynamic range of the measurements by increasing the signal-to-noise ratio in the test setup. The resolution limitation of conventional techniques is eliminated without any modifications to the ground station setup. The proposed approach improves the conventional measurement techniques by utilizing pulse modulation of the test-signal amplitude and its synchronous detection. The noise floor in the pattern is reduced by biasing out the average noise power calculated during the OFF cycle of the pulse. In addition, a randomly fluctuating local mean in the receiver output is reduced. Experimental results show improvements of as much as 25 dB in the noise variance and over 11 dB in the dynamic range of the antenna pattern. ¬© 2006 IEEE.</t>
  </si>
  <si>
    <t>557-561</t>
  </si>
  <si>
    <t>60020444;60027090</t>
  </si>
  <si>
    <t>6701571019;7007059212</t>
  </si>
  <si>
    <t>Kilic, Ozlem;Zaghloul, Amir I.</t>
  </si>
  <si>
    <t>Blacksburg;Washington, D.C.</t>
  </si>
  <si>
    <t>Virginia Polytechnic Institute and State University;Catholic University of America</t>
  </si>
  <si>
    <t>60027090;60020444</t>
  </si>
  <si>
    <t>Kilic O.</t>
  </si>
  <si>
    <t>Enhanced antenna-pattern measurements for satellite systems</t>
  </si>
  <si>
    <t>10.1109/TIM.2006.870325</t>
  </si>
  <si>
    <t>2-s2.0-33645308810</t>
  </si>
  <si>
    <t>['various nakagami', 'unevaluated integrals', 'theoretical result', 'strictly exact', 'simulation curves', 'readily simulated', 'readily extended', 'rate ostbc', 'qam transmission', 'qam signaling', 'qam results', 'orthogonal space', 'independent fading', 'identical powers', 'fading results', 'excellent agreement', 'diversity channels', 'distinctive powers', 'derived expressions', 'antenna system']</t>
  </si>
  <si>
    <t>Multiple-input multiple-output (MIMO) systems | Orthogonal space-time block codes (OSTBCs) | Rayleigh fading channels | Symbol error probability (SEP)</t>
  </si>
  <si>
    <t>In this paper, theoretical symbol error probability (SEP) expressions are derived for orthogonal space-time block code (OSTBC) diversity systems employing arbitrary rectangular M-QAM transmission over flat Rayleigh fading channels. Independent fading between diversity channels is assumed. Channel average powers may be distinctive, identical, or mixed with both. The rectangular M-QAM results are extended to square M-QAM, M-PAM, and binary antipodal signaling. All derived expressions are in elementary forms without complicated high-order transcendental functions and unevaluated integrals and, hence, are strictly exact and can be readily simulated by the computer. Moreover, it is shown that mixed Rayleigh fading results can be readily extended to various Nakagami-m fading results. A four-transmit-antenna system with a half-rate OSTBC for 16-QAM signaling is used to demonstrate that the theoretical result is in excellent agreement with the Monte Carlo simulated result. From simulation curves, it is shown that, under the independent channel fading condition, channels with identical powers have better error rate performance than channels with distinctive powers. ¬© 2006 IEEE.</t>
  </si>
  <si>
    <t>1230-1241</t>
  </si>
  <si>
    <t>8743159400;35918673900</t>
  </si>
  <si>
    <t>Liu, Hong Yu;Yen, Rainfield Y.</t>
  </si>
  <si>
    <t>Error probability for orthogonal space-time block code diversity system using rectangular QAM transmission over Rayleigh fading channels</t>
  </si>
  <si>
    <t>10.1109/TSP.2005.862783</t>
  </si>
  <si>
    <t>2-s2.0-33645309911</t>
  </si>
  <si>
    <t>['total amount', 'time occupied', 'revisited since', 'reverse channel', 'recent results', 'received pilot', 'readily analyzed', 'pilots received', 'old paradigm', 'often assumed', 'network gains', 'mobiles share', 'many single', 'known channel', 'infer anything', 'generally less', 'gain increases', 'frequency band', 'forward channel', 'exploit reciprocity', 'effort decreases', 'different frequencies', 'data demodulation', 'convey information', 'channel information', 'base station', 'avoids digitizing', 'antennas increases', 'antenna users']</t>
  </si>
  <si>
    <t>Analog modulation | Broadcast channels | Channel state information (CSI) | Frequency-division duplex | Wireless communications</t>
  </si>
  <si>
    <t>Knowledge of accurate and timely channel state information (CSI) at the transmitter is becoming increasingly important in wireless communication systems. While it is often assumed that the receiver (whether base station or mobile) needs to know the channel for accurate power control, scheduling, and data demodulation, it is now known that the transmitter (especially the base station) can also benefit greatly from this information. For example, recent results in multiantenna multiuser systems show that large throughput gains are possible when the base station uses multiple antennas and a known channel to transmit distinct messages simultaneously and selectively to many single-antenna users. In time-division duplex systems, where the base station and mobiles share the same frequency band for transmission, the base station can exploit reciprocity to obtain the forward channel from pilots received over the reverse channel. Frequency-division duplex systems are more difficult because the base station transmits and receives on different frequencies and therefore cannot use the received pilot to infer anything about the multiantenna transmit channel. Nevertheless, we show that the time occupied in frequency-duplex CSI transfer is generally less than one might expect and falls as the number of antennas increases. Thus, although the total amount of channel information increases with the number of antennas at the base station, the burden of learning this information at the base station paradoxically decreases. Thus, the advantages of having more antennas at the base station extend from having network gains to learning the channel information. We quantify our gains using linear analog modulation which avoids digitizing and coding the CSI and therefore can convey information very rapidly and can be readily analyzed. The old paradigm that it is not worth the effort to learn channel information at the transmitter should be revisited since the effort decreases and the gain increases with the number of antennas. ¬© 2006 IEEE.</t>
  </si>
  <si>
    <t>1268-1278</t>
  </si>
  <si>
    <t>60021378;60021378-60095752</t>
  </si>
  <si>
    <t>7003696826;35499388800</t>
  </si>
  <si>
    <t>Marzetta, Thomas L.;Hochwald, Bertrand M.</t>
  </si>
  <si>
    <t>Santa Clara;Murray</t>
  </si>
  <si>
    <t>Beceem Communications Inc.;Nokia Bell Labs</t>
  </si>
  <si>
    <t>60095752;60021378</t>
  </si>
  <si>
    <t>Marzetta T.</t>
  </si>
  <si>
    <t>Fast transfer of channel state information in wireless systems</t>
  </si>
  <si>
    <t>10.1109/TSP.2006.870543</t>
  </si>
  <si>
    <t>2-s2.0-33645318181</t>
  </si>
  <si>
    <t>Hungarian Scientific Research Fund</t>
  </si>
  <si>
    <t>T 043646</t>
  </si>
  <si>
    <t>OTKA</t>
  </si>
  <si>
    <t>['¬© springer', 'zeaxanthin may', 'wavelength fluorescence', 'verlag 2005', 'submembrane fractions', 'strong non', 'significantly higher', 'reaction centres', 'photochemical quenching', 'permanent presence', 'monomeric lhcii', 'maximal value', 'lhcii aggregates', 'inhibited synthesis', 'high amount', 'granal fraction', 'full complement', 'free lhca2', 'free lhca1', 'following results', 'fast formation', 'extensive non', 'epoxidation state', 'digitonin fractionation', 'dark reduction', 'core complexes', 'control plants']</t>
  </si>
  <si>
    <t>Chlorophyll-proteins | Fluorescence emission | Fluorescence induction | Lincomycin | Zea</t>
  </si>
  <si>
    <t>The cause of the strong non-photochemical fluorescence quenching was examined in maize (Zea mays L.) plants that were treated with lincomycin during the 72 h period of greening. They were deficient in core complexes but seemed to contain the full complement of antennae. The following results were obtained: (1) High FO could not be attributed to the dark reduction of Q A but to the presence of a high amount of not properly organized antenna complexes due to the inhibited synthesis of reaction centres. (2) On illumination fluorescence intensity dropped considerably below FO within 20 s, and reached a steady state still below FO. (3) Slowly relaxing part of non-photochemical quenching was significantly higher than in control plants. (4) De-epoxidation state was constant, and corresponded to the maximal value of the control. (5) Free Lhca1/4 dimers could be detected in all submembrane fractions, including the grana, obtained by digitonin fractionation. (6) Increase in the 679 and 700 nm fluorescence emissions could be attributed to the monomerisation of part of LHCII and to the presence of free Lhca2 or LHCII aggregates, respectively. (7) LHCII or PSII + LHCII and Lhca1/4 interaction may contribute to the increase of long-wavelength fluorescence in the granal fraction. We assume that the elevated fluorescence quenching of monomeric LHCII as well as the interaction between LHCII or PSII + LHCII and Lhca1/4 can be considered as an explanation for the extensive non-photochemical fluorescence quenching in lincomycin treated plants. The permanent presence of zeaxanthin may have contributed to the fast formation of quenching. ¬© Springer-Verlag 2005.</t>
  </si>
  <si>
    <t>1047-1057</t>
  </si>
  <si>
    <t>60025187;60025187;60010939;60025187</t>
  </si>
  <si>
    <t>7102412204;6602985406;7101807053;7004581062</t>
  </si>
  <si>
    <t>G√°sp√°r, L√°szl√≥;S√°rv√°ri, √âva;Morales, Ferm√≠n;Szigeti, Zolt√°n</t>
  </si>
  <si>
    <t>Hungary;Spain</t>
  </si>
  <si>
    <t>Budapest;Zaragoza</t>
  </si>
  <si>
    <t>E√∂tv√∂s Lor√°nd Tudom√°nyegyetem;CSIC - Estacion Experimental de Aula Dei EEAD</t>
  </si>
  <si>
    <t>60025187;60010939</t>
  </si>
  <si>
    <t>G√°sp√°r L.</t>
  </si>
  <si>
    <t>Presence of 'PSI free' LHCI and monomeric LHCII and subsequent effects on fluorescence characteristics in lincomycin treated maize</t>
  </si>
  <si>
    <t>10.1007/s00425-005-0149-0</t>
  </si>
  <si>
    <t>2-s2.0-33645319706</t>
  </si>
  <si>
    <t>EEC-0332490</t>
  </si>
  <si>
    <t>['traditionally applied', 'successfully applied', 'sptfd platform', 'spatial time', 'source signals', 'single polarization', 'receiver array', 'polarized double', 'polarized antennas', 'polarimetric time', 'paper deals', 'nonstationary signals', 'multiple single', 'improved signal', 'frequency music', 'frequency distributions', 'feed antennas', 'direction finding', 'consider dual', 'band far', 'applied separately', 'additional degree']</t>
  </si>
  <si>
    <t>Array signal processing | Direction-of-arrival (DOA) estimation | MUSIC | Polarization | Smart antennas | Time-frequency distributions (TFDs)</t>
  </si>
  <si>
    <t>Time-frequency distributions (TFDs) are traditionally applied to a single antenna receiver with a single polarization. Recently, spatial time-frequency distributions (STFDs) have been developed for receivers with multiple single-polarized antennas and successfully applied for direction-of-arrival (DOA) estimation of nonstationary signals. In this paper, we consider dual-polarized antenna arrays and extend the STFD to utilize the source polarization properties. The spatial polarimetric time-frequency distributions (SPTFDs) are introduced as a platform for processing polarized nonstationary signals, which are received by an array of dual-polarized double-feed antennas. This paper deals with narrow-band far-field point sources that lie in the plane of the receiver array. The source signals are decomposed into two orthogonal polarization components, such as vertical and horizontal. The ability to incorporate signal polarization empowers the STFDs with an additional degree of freedom, leading to improved signal and noise subspace estimates for direction finding. The polarimetric time-frequency MUSIC (PTF-MUSIC) method for DOA estimation based on the SPTFD platform is developed and shown to outperform the time-frequency, polarimetric, and conventional MUSIC techniques, when applied separately. ¬© 2006 IEEE.</t>
  </si>
  <si>
    <t>1327-1340</t>
  </si>
  <si>
    <t>56848471800;6602072474;35242065300</t>
  </si>
  <si>
    <t>Zhang, Yimin;Obeidat, Baha Adnan;Amin, Moeness G.</t>
  </si>
  <si>
    <t>Spatial polarimetric time-frequency distributions for direction-of-arrival estimations</t>
  </si>
  <si>
    <t>10.1109/TSP.2005.863124</t>
  </si>
  <si>
    <t>2-s2.0-33645353334</t>
  </si>
  <si>
    <t>['structure thickness', 'strongly dependent', 'strip length', 'periodic array', 'one example', 'negative index', 'much thicker', 'magnetic response', 'electromagnetic structures', 'electromagnetic properties', 'critically depend']</t>
  </si>
  <si>
    <t>Metamaterials | Negative index materials | Optical magnetism</t>
  </si>
  <si>
    <t>The electromagnetic properties of two-dimensional metallic nanostructures in the optical frequency range are studied. One example of such a structure is a periodic array of thin metallic strip pairs. The magnetic response of these structures is studied, as is the closely related emergence of the negative index of refraction propagation bands. The presence of such bands is found to critically depend on the proximity of electric and magnetic dipole resonances. It is demonstrated that the frequencies of those resonances are strongly dependent on the ratio of the structure thickness and the plasmonic skin depth. Electromagnetic structures that are much thicker than the plasmonic skin depth are shown to exhibit standard broad antenna resonances at the wavelength roughly twice the strip length. As the structures are scaled down to resonate in the visible/mid-infrared, electrostatic resonances determine the electromagnetic properties of such materials. ¬© 2006 IOP Publishing Ltd.</t>
  </si>
  <si>
    <t>Journal of Optics A: Pure and Applied Optics</t>
  </si>
  <si>
    <t>7006205144;6506690365</t>
  </si>
  <si>
    <t>Shvets, Gennady;Urzhumov, Yaroslav A.</t>
  </si>
  <si>
    <t>Shvets G.</t>
  </si>
  <si>
    <t>Negative index meta-materials based on two-dimensional metallic structures</t>
  </si>
  <si>
    <t>S146442580606853X</t>
  </si>
  <si>
    <t>10.1088/1464-4258/8/4/S11</t>
  </si>
  <si>
    <t>2-s2.0-33645357537</t>
  </si>
  <si>
    <t>['species recovering', 'species demonstrated', 'soluble colloidal', 'short exposures', 'rapid ability', 'psii photochemistry', 'pigment antennae', 'photosystem ii', 'photochemical quenching', 'perturbations induced', 'nitzschia epithemioides', 'navicula perminuta', 'microphytobenthic biofilms', 'important components', 'glucan pools', 'extracellular polysaccharides', 'excitation energy', 'epipelic diatoms', 'elevated uv', 'elevated levels', 'ecological effects', 'cylindrotheca closterium', 'community level', 'carbon metabolism', 'b resulted', 'assimilated carbon', 'amphora coffeaeformis', 'also exposed']</t>
  </si>
  <si>
    <t>Carbon metabolism | Chlorophyll fluorescence | Photoinhibition | Photosynthesis | PSII photochemistry</t>
  </si>
  <si>
    <t>Epipelic diatoms are important components of microphytobenthic biofilms. Cultures of four diatom species (Amphora coffeaeformis, Cylindrotheca closterium, Navicula perminuta and Nitzschia epithemioides) and assemblages of mixed diatom species collected from an estuary were exposed to elevated levels of ultraviolet-B (UV-B) radiation. Short exposures to UV-B resulted in decreases in photosystem II (PSII) photochemistry, photosynthetic electron transport, photosynthetic carbon assimilation and changes in the pattern of allocation of assimilated carbon into soluble colloidal, extracellular polysaccharides (EPS) and glucan pools. The magnitude of the effects of the UV-B treatments varied between species and was also dependent upon the photosynthetically active photon flux density (PPFD) to which the cells were also exposed, with effects being greater at lower light levels. Both increases in non-photochemical quenching of excitation energy in the pigment antennae and photodamage to the D1 reaction centres contributed to decreases in PSII photochemistry. All species demonstrated a rapid ability to recover from perturbations of PSII photochemistry, with some species recovering during the UV-B exposure period. Some of the perturbations induced in carbon metabolism were independent of effects on PSII photochemistry and photosynthetic electron transport. Elevated UV-B can significantly inhibit photosynthetic performance, and modify carbon metabolism in epipelic diatoms. However, the ecological effects of UV-B at the community level are difficult to predict as large variations occur between species. ¬© 2005 Blackwell Publishing Ltd.</t>
  </si>
  <si>
    <t>521-534</t>
  </si>
  <si>
    <t>Plant, Cell and Environment</t>
  </si>
  <si>
    <t>60001359;60001359;60001359</t>
  </si>
  <si>
    <t>12797914900;7005488604;26643542200</t>
  </si>
  <si>
    <t>Waring, Jen;Underwood, Graham J.C.;Baker, Neil R.</t>
  </si>
  <si>
    <t>Colchester</t>
  </si>
  <si>
    <t>University of Essex</t>
  </si>
  <si>
    <t>Waring J.</t>
  </si>
  <si>
    <t>Impact of elevated UV-B radiation on photosynthetic electron transport, primary productivity and carbon allocation in estuarine epipelic diatoms</t>
  </si>
  <si>
    <t>10.1111/j.1365-3040.2005.01429.x</t>
  </si>
  <si>
    <t>2-s2.0-33645383782</t>
  </si>
  <si>
    <t>['velocity system', 'ulx populations', 'ultraluminous x', 'several sources', 'seven sources', 'ray spectra', 'ray sources', 'ray observatory', 'ray image', 'photon index', 'perseus cluster', 'ngc 275', 'l x', 'deep x', 'chandra x', 'cartwheel galaxies', 'absorbed power', '1 ].', '0 kev']</t>
  </si>
  <si>
    <t>Galaxies: clusters: individual: Perseus | Galaxies: individual: NGC 1275</t>
  </si>
  <si>
    <t>We report the results of a study of X-ray point sources coincident with the high-velocity system (HVS) projected in front of NGC 275. A very deep X-ray image of the core of the Perseus cluster, made with the Chandra X-ray Observatory, has been used. We find a population of ultraluminous X-ray sources [ULXs; seven sources with L x(0.5-7.0 keV) &gt; 7 √ó 10 39 erg s -1]. As with the ULX populations in the Antennae and Cartwheel galaxies, those in the HVS are associated with a region of very active star formation. Several sources have possible optical counterparts found on the Hubble Space Telescope (HST) images, although the X-ray brightest one does not. Absorbed power-law models fit the X-ray spectra, with most having a photon index between 2 and 3. ¬© 2006 RAS.</t>
  </si>
  <si>
    <t>1132-1138</t>
  </si>
  <si>
    <t>60021557-60019598;60019598;60019598</t>
  </si>
  <si>
    <t>55947893200;22133923100;7401878735</t>
  </si>
  <si>
    <t>Gonz√°lez-Mart√≠n, O.;Fabian, A. C.;Sanders, J. S.</t>
  </si>
  <si>
    <t>Spain;United Kingdom</t>
  </si>
  <si>
    <t>Granada;Cambridge</t>
  </si>
  <si>
    <t>Instituto de Astrof√≠sica de Andaluc√≠a - CSIC;Institute of Astronomy</t>
  </si>
  <si>
    <t>60021557;60019598</t>
  </si>
  <si>
    <t>Gonz√°lez-Mart√≠n O.</t>
  </si>
  <si>
    <t>The ultraluminous X-ray sources in the high-velocity system of NGC 1275</t>
  </si>
  <si>
    <t>10.1111/j.1365-2966.2006.10034.x</t>
  </si>
  <si>
    <t>2-s2.0-33645402777</t>
  </si>
  <si>
    <t>['¬© 2006', 'thus investigated', 'results suggest', 'peripheral clocks', 'moth antennae', 'food odours', 'expressed throughout', 'could participate', 'circadian rhythms']</t>
  </si>
  <si>
    <t>Cryptochrome | Mamestra brassicae | Olfactory rhythms | Period | Peripheral circadian clocks</t>
  </si>
  <si>
    <t>Circadian rhythms are generated by endogenous circadian clocks, organized in central and peripheral clocks. An antennal peripheral clock has been demonstrated to be necessary and sufficient to generate Drosophila olfactory rhythms in response to food odours. As moth pheromonal communication has been demonstrated to follow daily rhythms, we thus investigated the occurence of a putative antennal clock in the noctuid Mamestra brassicae. From moth antennae, we isolated two full-length cDNAs encoding clock genes, period and cryptochrome, which appeared to be expressed throughout the body. In the antennae, expression of both transcripts was restricted to cells that likely represent olfactory sensory neurones. Our results suggest the occurence of a putative antennal clock that could participate in the pheromonal communication rhythms observed in vivo. ¬© 2006 The Royal Entomological Society.</t>
  </si>
  <si>
    <t>137-145</t>
  </si>
  <si>
    <t>Insect Molecular Biology</t>
  </si>
  <si>
    <t>60003274;60003274;60003274;60003274;60003274</t>
  </si>
  <si>
    <t>8956456400;7202825385;8956456700;56091423900;6601961667</t>
  </si>
  <si>
    <t>Merlin, C.;Fran√ßois, M. C.;Queguiner, I.;Ma√Øb√®che-Coisn√©, M.;Jacquin-Joly, E.</t>
  </si>
  <si>
    <t>Versailles</t>
  </si>
  <si>
    <t>Centre de recherche √éle-de-France-Versailles - Grignon</t>
  </si>
  <si>
    <t>Merlin C.</t>
  </si>
  <si>
    <t>Evidence for a putative antennal clock in Mamestra brassicae: Molecular cloning and characterization of two clock genes - period and cryptochrome - in antennae</t>
  </si>
  <si>
    <t>10.1111/j.1365-2583.2006.00617.x</t>
  </si>
  <si>
    <t>2-s2.0-33645455150</t>
  </si>
  <si>
    <t>['wider range', 'successfully scanned', 'second harmonic', 'radiation beam', 'phase difference', 'numerical analysis', 'fundamental components', 'fundamental component', 'element arrays']</t>
  </si>
  <si>
    <t>Active antenna | Coupled oscillator system | Locking phenomena | Phased array | Second harmonic generation</t>
  </si>
  <si>
    <t>In order to make the scanned radiation beam range wider, phased array operation of an active antenna radiating the second harmonic is studied. By numerical analysis of a coupled oscillator system modeling the active antenna array, it is shown that the variation of the phase difference of the second harmonic component between the oscillators reaches 2œÄ when the oscillators are coupled only by the fundamental components. This value is twice that yielding the fundamental component. Through experiments using two- and four-element arrays, the results of the analysis are confirmed. The radiation beam of the second harmonic is successfully scanned in a wider range than that for the fundamental component. ¬© 2006 Wiley Periodicals, Inc.</t>
  </si>
  <si>
    <t>39-50</t>
  </si>
  <si>
    <t>8756663X</t>
  </si>
  <si>
    <t>Electronics and Communications in Japan, Part II: Electronics (English translation of Denshi Tsushin Gakkai Ronbunshi)</t>
  </si>
  <si>
    <t>60023147;60023147;60023147;60023147</t>
  </si>
  <si>
    <t>7003561892;56227122500;7102225837;7004930680</t>
  </si>
  <si>
    <t>Sanagi, Minoru;Yano, Kenji;Fujimori, Kazuhiro;Nogi, Shigeji</t>
  </si>
  <si>
    <t>Okayama</t>
  </si>
  <si>
    <t>Okayama University</t>
  </si>
  <si>
    <t>Sanagi M.</t>
  </si>
  <si>
    <t>Active phased array antenna radiating second harmonic output wave</t>
  </si>
  <si>
    <t>10.1002/ecjb.20168</t>
  </si>
  <si>
    <t>2-s2.0-33645644818</t>
  </si>
  <si>
    <t>['theorem permits', 'surface current', 'power radiated', 'physics teachers', 'numerical examples', 'metallic surface', 'localized generator', 'local correspondence', 'larger r', 'input region', 'guided near', 'global identification', 'first approach', 'energy flows', 'current density', 'conducting members', 'antenna made', 'antenna according']</t>
  </si>
  <si>
    <t>I address the question of whether the seat of the power radiated by an antenna made of conducting members is distributed over the arms of the antenna according to -J ¬∑ E, where J is the current density and E is the electric field produced by the source. Poynting's theorem permits only a global identification of the total input power, usually from a localized generator, with the total power radiated to infinity, not a local correspondence of -J¬∑Ed 3x with a specific radiated power, r 2S¬∑ rÃÇdœâ. I describe a model antenna consisting of two perfectly conducting hemispheres of radius a separated by a small equatorial gap across which occurs the driving oscillatory electric field. The fields and surface current are determined by solution of the boundary value problem. In contrast to the first approach (not a boundary value problem), the tangential electric field vanishes on the metallic surface. There is no radial Poynting vector at the surface. Numerical examples are shown to illustrate how the energy flows from the input region at the gap and is guided near the antenna by its arms until it is launched at larger r/a into the radiation pattern determined by the value of ka. ¬© 2006 American Association of Physics Teachers.</t>
  </si>
  <si>
    <t>280-288</t>
  </si>
  <si>
    <t>American Journal of Physics</t>
  </si>
  <si>
    <t>60025038-60007174</t>
  </si>
  <si>
    <t>Jackson, J. D.</t>
  </si>
  <si>
    <t>Berkeley;Berkeley</t>
  </si>
  <si>
    <t>University of California, Berkeley;Lawrence Berkeley National Laboratory</t>
  </si>
  <si>
    <t>60025038;60007174</t>
  </si>
  <si>
    <t>Jackson J.</t>
  </si>
  <si>
    <t>How an antenna launches its input power into radiation: The pattern of the Poynting vector at and near an antenna</t>
  </si>
  <si>
    <t>10.1119/1.2063069</t>
  </si>
  <si>
    <t>2-s2.0-33645671471</t>
  </si>
  <si>
    <t>['two radiators', 'parametric study', 'inductive slot', 'feeding structure', 'effective radiator', 'dual resonances', 'coplanar waveguide', 'antenna performance']</t>
  </si>
  <si>
    <t>Dielectric resonator antennas (DRAs) | Slot antennas | Wideband antennas</t>
  </si>
  <si>
    <t>A novel wideband hybrid dielectric resonator antenna structure comprises a rectangular dielectric resonator (DR) and a coplanar waveguide (CPW) inductive slot is proposed. In this configuration, the CPW inductive slot simultaneously acts as an effective radiator and the feeding structure of the DR. Dual resonances of the two radiators are merged to extend the antenna's bandwidth. A parametric study is performed to optimize the antenna performance and a prototype for 5-GHz WLAN application has been built and tested.¬© 2006 ieee.</t>
  </si>
  <si>
    <t>227-229</t>
  </si>
  <si>
    <t>60000251-60017161-60032754;60000251-60017161;60000251-60017161;60000251-60017161</t>
  </si>
  <si>
    <t>56255356600;7202267270;6506707406;55220448200</t>
  </si>
  <si>
    <t>Gao, Yuan;Ooi, Ban Leong;Ewe, Wei Bin;Popov, Alexandre P.</t>
  </si>
  <si>
    <t>A-Star, Institute of Microelectronics;National University of Singapore;IEEE</t>
  </si>
  <si>
    <t>60032754;60017161;60000251</t>
  </si>
  <si>
    <t>A compact wideband hybrid dielectric resonator antenna</t>
  </si>
  <si>
    <t>10.1109/LMWC.2006.872101</t>
  </si>
  <si>
    <t>2-s2.0-33645683088</t>
  </si>
  <si>
    <t>['novel eggcup', 'multilayer rt', 'letter describes', 'good performance', 'ghz applications', 'frequency range', 'duroid substrate', 'compact broadband', '10 db']</t>
  </si>
  <si>
    <t>Broadband antennas | Lens antennas | Microstrip antennas | Microstrip arrays | Multilayer antennas | Proximity feed</t>
  </si>
  <si>
    <t>This letter describes a compact broadband-stacked microstrip array antenna with a small novel lens for 60-GHz applications. The proposed antenna consists of 2 √ó 2 stacked patch elements using a multilayer RT/Duroid substrate. The microstrip array antenna achieves a gain of 10 dB. By adding a small, novel eggcup-type of lens to the antenna, a gain of ‚àº15 dB is reached. The size of the final antenna including the microstrip patch array and the lens is only ‚àº 1.5 cm 3. The antenna has good performance over the frequency range from 57 to 63 GHz.¬© 2006 IEEE.</t>
  </si>
  <si>
    <t>230-232</t>
  </si>
  <si>
    <t>60000251-60075757;60000251-60075757;60000251-60075757</t>
  </si>
  <si>
    <t>7003310137;57198210302;22036861500</t>
  </si>
  <si>
    <t>Al-Tikriti, Maysoun;Koch, Stefan;Uno, Masahiro</t>
  </si>
  <si>
    <t>Germany;United States</t>
  </si>
  <si>
    <t>Berlin;New York</t>
  </si>
  <si>
    <t>Sony Europe Limited, Germany;IEEE</t>
  </si>
  <si>
    <t>60075757;60000251</t>
  </si>
  <si>
    <t>Al-Tikriti M.</t>
  </si>
  <si>
    <t>A compact broadband stacked microstrip array antenna using eggcup-type of lens</t>
  </si>
  <si>
    <t>10.1109/LMWC.2006.872099</t>
  </si>
  <si>
    <t>2-s2.0-33645690448</t>
  </si>
  <si>
    <t>['width ratio', 'parametric study']</t>
  </si>
  <si>
    <t>Aperture coupling | Broadband antennas | Circular polarization | Dielectric resonator antennas (DRA)</t>
  </si>
  <si>
    <t>A circularly polarized rectangular stair shaped dielectric resonator antenna (DRA) is presented. The DRA is excited by a narrow rectangular slot and rotated 45¬∞ with respect to the sides of the DRA to generate circular polarization. A parametric study of the length to width ratio to optimize the axial ratio bandwidth is given. A 3 dB axial ratio bandwidth of 10.6% is achieved when the length to width ratio is 1.9. ¬© 2006 IEEE.</t>
  </si>
  <si>
    <t>1350-1352</t>
  </si>
  <si>
    <t>60010491;60013983;60010491;60010491;60013983</t>
  </si>
  <si>
    <t>35569904600;8369380200;7004922524;7501501369;55510527400</t>
  </si>
  <si>
    <t>Chair, Ricky;Yang, Shing Lung Steven;Kishk, Ahmed A.;Lee, Kai Fong;Luk, Kwai Man</t>
  </si>
  <si>
    <t>Kowloon;University</t>
  </si>
  <si>
    <t>City University of Hong Kong;University of Mississippi</t>
  </si>
  <si>
    <t>60013983;60010491</t>
  </si>
  <si>
    <t>Aperture fed wideband circularly polarized rectangular stair shaped dielectric resonator antenna</t>
  </si>
  <si>
    <t>10.1109/TAP.2006.872665</t>
  </si>
  <si>
    <t>2-s2.0-33645700771</t>
  </si>
  <si>
    <t>['silicon substrate', 'semiconductor substrate', 'novel method', 'design methodology']</t>
  </si>
  <si>
    <t>Beam steering | Optical variable control | Photoconductivity | Reflectarray | Satellite antennas | Semiconductor plasmas</t>
  </si>
  <si>
    <t>A novel method for generating a reconfigurable reflectarray based on the creation of photoinduced plasma inside the semiconductor substrate of a reflectarray is presented in this paper. A reflectarray antenna prototype is fabricated and measured to demonstrate the validity of the design methodology. Measurements were carried out to characterize the bandwidth and the gain of the antenna in both the OFF and ON states of an optical flash lamp that was used to induce photoconductivity inside the silicon substrate. ¬© 2006 IEEE.</t>
  </si>
  <si>
    <t>1134-1141</t>
  </si>
  <si>
    <t>60018714;60018714;60018714;60033154</t>
  </si>
  <si>
    <t>6602653553;7003484529;7004481899;7005104207</t>
  </si>
  <si>
    <t>Chaharmir, Mohammad Reza;Shaker, Jafar;Cuhaci, Michel;Sebak, Abdel Razik</t>
  </si>
  <si>
    <t>Montreal;Ottawa</t>
  </si>
  <si>
    <t>Concordia University;Communications Research Centre</t>
  </si>
  <si>
    <t>60033154;60018714</t>
  </si>
  <si>
    <t>Novel photonically-controlled reflectarray antenna</t>
  </si>
  <si>
    <t>10.1109/TAP.2006.872644</t>
  </si>
  <si>
    <t>2-s2.0-33645701356</t>
  </si>
  <si>
    <t>['¬© 2006', 'vivo tests', 'successful trasmissions', 'specific restrictions', 'positioned close', 'pm functioning', 'pm ).', 'mobile phones', 'mobile phone', 'mobile communication', 'like device', 'internal antenna', 'home monitoring', 'hm procedure', 'hm function', 'gsm communications', 'germany ).', 'function implemented', 'fixed external', 'evaluated whether', 'data show', 'correctly received', 'cellular phones', 'biotronik gmbh', 'ba03 pm', 'altered patient', '93 %.', '17 patients', '110 seconds']</t>
  </si>
  <si>
    <t>Electromagnetic interference | Home monitoring | Mobile phones | Pacemaker</t>
  </si>
  <si>
    <t>The aim of this study was to evaluate whether global system for mobile communication (GSM) cellular phones can affect the home monitoring (HM) function implemented in last generation pacemakers (PM). Methods: We performed in vitro and in vivo tests on the BA03 PM (Biotronik GmbH, Berlin, Germany). In vitro we evaluated whether an improper HM procedure or an altered patient-activated HM function occurred. We used two cellular phone models, with a fixed external or internal antenna, positioned close to both the PM and the mobile phone-like device, during handover, ringing, and talking. All the tests were done with the PM in air, at 900 and 1,800 MHz GSM bands, under worst case conditions. A subset of these tests was repeated in 17 patients: the mobile phones were moved both around the PM implant site and the mobile cell phone-like device, during talking. Results: In vitro, neither the HM procedure nor PM functioning were corrupted by the GSM communications: all the transmissions were correctly received, with a maximum transmission delay of about 110 seconds. In vivo, the rate of successful trasmissions was 93%. Conclusion: Our data show that HM function does not call for specific restrictions on the use of GSM cellular phones. ¬©2006, The Authors.</t>
  </si>
  <si>
    <t>380-385</t>
  </si>
  <si>
    <t>PACE - Pacing and Clinical Electrophysiology</t>
  </si>
  <si>
    <t>60010062;60010062;60010062;60003882;60003882;102006246;60010062;60003882</t>
  </si>
  <si>
    <t>7005890135;56240603000;7003828349;6602085301;9042318100;6506671682;7004625153;7103044873</t>
  </si>
  <si>
    <t>Calcagnini, G.;Censi, F.;Floris, M.;Pignalberi, C.;Ricci, R.;Biancalana, G.;Bartolini, P.;Santini, M.</t>
  </si>
  <si>
    <t>Rome;Rome;Rome</t>
  </si>
  <si>
    <t>Istituto Superiore Di Sanita;Azienda Complesso Ospedaliero San Filippo Neri;Biotronik Seda</t>
  </si>
  <si>
    <t>60010062;60003882;102006246</t>
  </si>
  <si>
    <t>Calcagnini G.</t>
  </si>
  <si>
    <t>Evaluation of electromagnetic interference of GSM mobile phones with pacemakers featuring remote monitoring functions</t>
  </si>
  <si>
    <t>10.1111/j.1540-8159.2006.00357.x</t>
  </si>
  <si>
    <t>2-s2.0-33645701412</t>
  </si>
  <si>
    <t>ECS-0347502</t>
  </si>
  <si>
    <t>['two formulations', 'two approaches', 'second approach', 'pseudoanalytic formulation', 'provide directional', 'previously applied', 'pml ).', 'logging tools', 'invasion zones', 'improved estimates', 'good agreement', 'first approach', 'earth formations', 'different formations', 'difference time', 'cylindrical coordinates', 'conventional tools', 'concentric boreholes', 'algorithm extended']</t>
  </si>
  <si>
    <t>Finite-difference time-domain (FDTD) | Logging-while-drilling (LWD) | Oilfield exploration | Tilted-coil antennas</t>
  </si>
  <si>
    <t>Well-logging tools employing tilted coil antennas have been proposed to provide directional (azimuth) information and improved estimates of anisotropy when compared to conventional tools that use horizontal coils. In this paper, we analyze the response of logging tools with tilted coil antennas in eccentric boreholes crossing cylindrical multilayered formations (earth formations with invasion zones) by two approaches. The first approach is based on a pseudoanalytic formulation, previously applied for concentric boreholes and extended here to include eccentric boreholes. The second approach is based on three-dimensional (3-D) numerical simulations using the finite-difference time-domain (FDTD) algorithm extended to cylindrical coordinates and incorporating cylindrical perfectly matched layers (PML). The results from the two formulations are compared for different formations, showing very good agreement. ¬© 2006 IEEE.</t>
  </si>
  <si>
    <t>1058-1064</t>
  </si>
  <si>
    <t>6506827684;7102746700</t>
  </si>
  <si>
    <t>Hue, Yik Kiong;Teixeira, Fernando L.</t>
  </si>
  <si>
    <t>Hue Y.</t>
  </si>
  <si>
    <t>Analysis of tilted-coil eccentric borehole antennas in cylindrical multilayered formations for well-logging applications</t>
  </si>
  <si>
    <t>10.1109/TAP.2006.872668</t>
  </si>
  <si>
    <t>2-s2.0-33645701507</t>
  </si>
  <si>
    <t>['zone scatterers', 'whose geometries', 'uncontaminated method', 'paper describes', 'mutual coupling', 'multiple scatterers', 'iterative self', 'calibration technique', 'automatically remove']</t>
  </si>
  <si>
    <t>Antenna array mutual coupling | Antenna arrays | Direction arrival estimation | Method of moments (MoM)</t>
  </si>
  <si>
    <t>This paper describes an iterative self-calibration technique for a direction of arrival (DOA) array to automatically remove the effects of mutual coupling and near-zone resonant size scatterers whose locations are known but whose geometries are unknown. Beginning with the array currents contaminated by both mutual coupling and near-zone scatterers, the iterative method determines the uncontaminated method of moments voltage vector, and eventually the DOAs. Numerical examples illustrate the convergence of the method and its ability to deal with multiple scatterers and multiple incident waves. ¬© 2006 IEEE.</t>
  </si>
  <si>
    <t>1162-1166</t>
  </si>
  <si>
    <t>60003500-100693271;60003500</t>
  </si>
  <si>
    <t>6506163506;7203066664</t>
  </si>
  <si>
    <t>Horiki, Yasutaka;Newman, Edward H.</t>
  </si>
  <si>
    <t>Columbus;Ypsilanti</t>
  </si>
  <si>
    <t>The Ohio State University;AGC Automotive Americas R and D Inc.</t>
  </si>
  <si>
    <t>60003500;100693271</t>
  </si>
  <si>
    <t>Horiki Y.</t>
  </si>
  <si>
    <t>A self-calibration technique for a DOA array with near-zone scatterers</t>
  </si>
  <si>
    <t>10.1109/TAP.2006.872672</t>
  </si>
  <si>
    <t>2-s2.0-33645702203</t>
  </si>
  <si>
    <t>93-2213-E-027-024</t>
  </si>
  <si>
    <t>['wave simulation', 'wave propagation', 'unique features', 'study investigates', 'srr shape', 'shunt inductance', 'series lc', 'resonant frequency', 'quasistatic approach', 'published data', 'periodically loaded', 'measurement supports', 'lhml ),', 'guided wavelength', 'dispersion diagram', 'diamagnetic response', 'current distributions', 'coupling section', 'circuit model', 'area reduction', 'analytical expressions', 'also validates', '52 ¬∞']</t>
  </si>
  <si>
    <t>Eigenmode analysis | Equivalent-circuit model | Left-handed microstrip lines (LHMLs) | Rectangular loop antenna</t>
  </si>
  <si>
    <t>This study investigates in detail the left-handed (LH) properties of the two-layer microstrip line, periodically loaded with broadside-coupled split ring resonators (BC-SRRs) and vias. The mechanism of the left-handed microstrip line (LHML), which includes the diamagnetic response, the backward-wave propagation and the proportionality of the guided wavelength on frequency, is discussed in terms of the field and current distributions and the dispersion diagram. To examine the resonance of the BC-SRR, both the full-wave eigenmode analysis and the closed-form formula based on the quasistatic approach are developed. The effects of the BC-SRR shape on the resonant frequency are evaluated. To facilitate the computer-aided-design (CAD) applications of the LHML, the equivalent-circuit model, which comprises the three-conductor coupled microstrip line for the coupling section, the series LC for the BC-SRR, and the shunt inductance for the via, is established. Good agreement among the results of the full-wave simulation, equivalent-circuit model, published data, and measurement supports the usefulness of the proposed modeling methodology and also validates the analytical expressions. The application of the LHML in the microstrip rectangular loop antenna fed by the conductor-backed coplanar waveguide-to-conductor-backed coplanar stripline (CBCPW-to-CBCPS) transition is presented to highlight the unique features of the LHML. Compared with the conventional loop antenna, the LHML-loaded loop antenna achieves a 50% area reduction and the 52¬∞ of main beam steering. ¬© 2006 IEEE.</t>
  </si>
  <si>
    <t>1084-1091</t>
  </si>
  <si>
    <t>60012392;60012392</t>
  </si>
  <si>
    <t>7202387588;8375526500</t>
  </si>
  <si>
    <t>Mao, Shau Gang;Chen, Shiou Li</t>
  </si>
  <si>
    <t>National Taipei University of Technology</t>
  </si>
  <si>
    <t>Mao S.</t>
  </si>
  <si>
    <t>Characterization and modeling of left-handed microstrip lines with application to loop antennas</t>
  </si>
  <si>
    <t>10.1109/TAP.2006.872658</t>
  </si>
  <si>
    <t>2-s2.0-33645702772</t>
  </si>
  <si>
    <t>['varying lengths', 'tm cases', 'tm case', 'te case', 'tapered radiators', 'rigorous mode', 'recently developed', 'radiation patterns', 'method uses', 'matching method', 'major lobe', 'excellent agreement', 'directive gain', 'data obtained']</t>
  </si>
  <si>
    <t>Dielectric antenna | Dielectric rod antenna | Dielectric wedge | Local mode theory | Mode matching</t>
  </si>
  <si>
    <t>A computationally efficient method to obtain design parameters for tapered radiators is presented. The method uses a local mode theory in conjunction with the Schelkunoff equivalence principle. Radiation patterns of directive gain for dielectric wedge antennas of varying lengths and different dielectric constants are presented. Both the TE and TM cases are considered. The method is validated by comparison with data obtained from a recently developed more rigorous mode-matching method. Excellent agreement is obtained over the physically important angular range from endfire to broadside for the TE case and over the angular range spanned by the major lobe for the TM case. ¬© 2006 IEEE.</t>
  </si>
  <si>
    <t>1111-1121</t>
  </si>
  <si>
    <t>60022904;60022904;60023456;60011199</t>
  </si>
  <si>
    <t>7103068795;12805036300;7005723188;7003541666</t>
  </si>
  <si>
    <t>Whitman, Gerald M.;Pinthong, Chairat;Triolo, Anthony A.;Schwering, Felix K.</t>
  </si>
  <si>
    <t>Piscataway;Newark;Fort Monmouth</t>
  </si>
  <si>
    <t>Telcordia Technologies, Inc.;New Jersey Institute of Technology;U.S. Army Communications and Electronics Command</t>
  </si>
  <si>
    <t>60023456;60022904;60011199</t>
  </si>
  <si>
    <t>Whitman G.</t>
  </si>
  <si>
    <t>An approximate but accurate analysis of the dielectric wedge antenna fed by a slab waveguide using the local mode theory and Schelkunoff equivalence principle</t>
  </si>
  <si>
    <t>10.1109/TAP.2006.872653</t>
  </si>
  <si>
    <t>2-s2.0-33645704175</t>
  </si>
  <si>
    <t>Xunta de Galicia</t>
  </si>
  <si>
    <t>TIC2001-3330</t>
  </si>
  <si>
    <t>['shaped profile', 'sectorial beams', 'reflector antenna', 'reconfigurable number', 'reconfigurable beamwidth', 'improved version', 'horizontal plane', 'feed array', 'feasible solution', 'achieve adequate']</t>
  </si>
  <si>
    <t>In this communication a reflector antenna is presented as a feasible solution for Local to Multipoint Distribution System base station with a reconfigurable number of sectorial beams. The antenna is an improved version of the hourglass reflector antenna with a shaped profile to obtain a cosecant-squared elevation pattern, and with a feed array which is designed to achieve adequate and reconfigurable beamwidth in the horizontal plane. ¬© 2006 IEEE.</t>
  </si>
  <si>
    <t>1346-1349</t>
  </si>
  <si>
    <t>24483395900;7202940966;8677712100;55057654200;7006386299</t>
  </si>
  <si>
    <t>Mart√≠nez-Lorenzo, Jos√© A.;Arias, Marcos;Rubi√±os, Oscar;Guti√©rrez, Javier;Garc√≠a-Pino, Antonio</t>
  </si>
  <si>
    <t>Mart√≠nez-Lorenzo J.</t>
  </si>
  <si>
    <t>A shaped and reconfigurable reflector antenna with sectorial beams for LMDS base station</t>
  </si>
  <si>
    <t>10.1109/TAP.2006.872650</t>
  </si>
  <si>
    <t>2-s2.0-33645706583</t>
  </si>
  <si>
    <t>['uwb radio', 'uwb low', 'transition phenomenon', 'traditional sense', 'system responses', 'suitably allocating', 'slotline transition', 'readily achieved', 'radiation patterns', 'pattern distortion', 'notched band', 'impedance bandwidth', 'high bands', 'free space', 'antenna consists', '12 ghz', '1 ghz']</t>
  </si>
  <si>
    <t>Antenna radiation patterns | Coplanar waveguide | Slot antennas | Ultrawideband (UWB) antennas</t>
  </si>
  <si>
    <t>In this paper, we present a new coplanar waveguide-fed tapered ring slot antenna for ultrawideband (UWB) applications. This antenna consists of a 50 Œ© coplanar waveguide feeding line, wideband coplanar waveguide-to-slotline transition, and a pair of curved radiating slots. The impedance bandwidth with VSWR&lt; 2 is from 3.1 GHz to more than 12 GHz. The actual operating bandwidth is, however, limited by the distortion of radiation patterns. Such pattern distortion can be attributed to the antenna mode transition and is investigated in this paper with the help of the radiation patterns in the traditional sense as well as a dimensionless normalized antenna transfer function. By suitably allocating such mode-transition phenomenon to the notched band in a UWB radio, we demonstrate that antennas with desirable radiation characteristics in both UWB low and high bands can be readily achieved. The system responses of a transceiving antenna system in free space are addressed as well. ¬© 2006 IEEE.</t>
  </si>
  <si>
    <t>1105-1110</t>
  </si>
  <si>
    <t>60027709;60027550-60005429</t>
  </si>
  <si>
    <t>8204745700;7402541884</t>
  </si>
  <si>
    <t>Ma, Tzyh Ghuang;Tseng, Chao Hsiung</t>
  </si>
  <si>
    <t>Taiwan;United States;Taiwan</t>
  </si>
  <si>
    <t>Taipei;Los Angeles;Taipei</t>
  </si>
  <si>
    <t>National Taiwan University of Science and Technology;University of California, Los Angeles;National Taiwan University</t>
  </si>
  <si>
    <t>60027709;60027550;60005429</t>
  </si>
  <si>
    <t>Ma T.</t>
  </si>
  <si>
    <t>An ultrawideband coplanar waveguide-fed tapered ring slot antenna</t>
  </si>
  <si>
    <t>10.1109/TAP.2006.872562</t>
  </si>
  <si>
    <t>2-s2.0-33645706857</t>
  </si>
  <si>
    <t>ECS03-29766</t>
  </si>
  <si>
    <t>['without receive', 'spatial correlation', 'snr ).', 'performs well', 'noncoherent discrete', 'noise ratio', 'memoryless multiple', 'induced channel', 'induced additive', 'high signal', 'fading channel', 'correspondence investigates', 'channel input', 'asymptotically capacity', 'amplitude log', 'also extend', 'additive noise']</t>
  </si>
  <si>
    <t>Additive noise | Capacity | High signal-to-noise ratio (SNR) | Memoryless fading | Mutual information | Noncoherent | Rayleigh fading</t>
  </si>
  <si>
    <t>This correspondence investigates a noncoherent discrete-time memoryless Rayleigh-fading channel. A logarithmic transform converts it into an induced channel with additive noise that is independent of the channel input. From this perspective, it is natural and convenient for us to revisit several known results and gain new insights. In particular, we specify a class of simple, log-scale uniform channel input distributions that performs well for moderate to high signal-to-noise ratio (SNR). Furthermore, a continuous-amplitude log-scale uniform distribution is asymptotically capacity-achieving in the sense that the difference between the resulting mutual information and the channel capacity approaches zero as SNR becomes large. We also extend the induced additive-noise channel approach to memoryless multiple-antenna channels possibly with transmit, but without receive, spatial correlation. ¬© 2006 IEEE.</t>
  </si>
  <si>
    <t>1756-1764</t>
  </si>
  <si>
    <t>60021508;60021508</t>
  </si>
  <si>
    <t>7409433906;6701655070</t>
  </si>
  <si>
    <t>Zhang, Wenyi;Laneman, J. Nicholas</t>
  </si>
  <si>
    <t>Notre Dame</t>
  </si>
  <si>
    <t>University of Notre Dame</t>
  </si>
  <si>
    <t>An induced additive-noise model for memoryless Rayleigh-fading channels</t>
  </si>
  <si>
    <t>10.1109/TIT.2006.871593</t>
  </si>
  <si>
    <t>2-s2.0-33645706860</t>
  </si>
  <si>
    <t>FA8650-04-2-1619</t>
  </si>
  <si>
    <t>['though 3', 'thermal energy', 'simultaneously operates', 'simulations show', 'simulation show', 'rf transmitter', 'rf devices', 'resonant frequency', 'radiation efficiency', 'patch antenna', 'paper proposes', 'packaging technology', 'new type', 'improved significantly', 'heatsink structure', 'heatsink lowers', 'heatsink improved', 'heatsink antenna', 'heat generated', 'heat dissipation', 'fr4 pcb', 'especially true', 'demand pushes', 'chip structure', 'actual dimensions', '62 %.']</t>
  </si>
  <si>
    <t>Heatsinks | High-density packaging | Microstrip patch antennas</t>
  </si>
  <si>
    <t>As the demand pushes for increasing chip densities, new mechanisms must be pursued in order to deal with problems such as heat dissipation. This is especially true for high-density three dimensional (3-D) packaging technology for RF devices. Though 3-D system-on-chip (SOC) technology shows promise for increasing chip densities, the heat generated by the RF transmitter's power amplifier poses a threat to the devices. This paper proposes and evaluates a new type of antenna: a heatsink antenna, which simultaneously operates as a radiator of electromagnetic and thermal energy. A patch antenna was used in this study to evaluate the effect of a heatsink structure, though the actual dimensions and antenna/ chip structure will depend on the particular system design. Measurements and simulation show that the heatsink lowers the resonant frequency of a patch antenna by 6.8% and 9.7%, respectively. In addition, simulations show that a poor radiation efficiency of the patch antenna fabricated on FR4 PCB can be improved significantly by a heatsink structure. For the antenna in this study, the heatsink improved the radiation efficiency from 33% to 62%. ¬© 2006 IEEE.</t>
  </si>
  <si>
    <t>1342-1345</t>
  </si>
  <si>
    <t>60013959;60013959</t>
  </si>
  <si>
    <t>12040971400;57218092435</t>
  </si>
  <si>
    <t>Covert, Lance;Lin, Jenshan</t>
  </si>
  <si>
    <t>Covert L.</t>
  </si>
  <si>
    <t>Simulation and measurement of a heatsink antenna: A dual-function structure</t>
  </si>
  <si>
    <t>10.1109/TAP.2006.872647</t>
  </si>
  <si>
    <t>2-s2.0-33645707145</t>
  </si>
  <si>
    <t>['wideband operation', 'space wavelengths', 'side length', 'ring patch', 'proposed antenna', 'parasitic square', 'optimum bandwidth', 'operating frequency', 'obtained results', 'monopolar square', 'investigated experimentally', 'impedance bandwidth', 'ground plane', 'antenna height', 'antenna consists', 'also studied', '3 free', '10 db', '1 free']</t>
  </si>
  <si>
    <t>Conical pattern | Patch antenna | Wideband antenna</t>
  </si>
  <si>
    <t>The design of a monopolar square-ring patch antenna with wideband operation is presented. The antenna consists of a parasitic square-ring patch antenna that is shorted to the ground plane through two shorting walls and is excited by a top-loaded coaxial probe. The key design parameters to obtain 50 Œ© input impedance and optimum bandwidth are investigated experimentally. The effects of the inner slot size of the square-ring patch on the operating frequency of the proposed antenna are also studied. From the obtained results, a 10 dB-input-impedance bandwidth of more than 50% can be achieved while the side length of the square-ring patch is about 0.3 free-space wavelengths and the antenna height is less than 0.1 free-space wavelengths. Also, the antenna can provide stable monopole-like conical radiation patterns across the impedance bandwidth. ¬© 2006 IEEE.</t>
  </si>
  <si>
    <t>1335-1339</t>
  </si>
  <si>
    <t>7004026337;12805395200</t>
  </si>
  <si>
    <t>Row, Jeen Sheen;Chen, Shing Hau</t>
  </si>
  <si>
    <t>Wideband monopolar square-ring patch antenna</t>
  </si>
  <si>
    <t>10.1109/TAP.2006.872660</t>
  </si>
  <si>
    <t>2-s2.0-33645707850</t>
  </si>
  <si>
    <t>['wide bandwidth', 'vertical patch', 'small size', 'simple structure', 'antenna maintains', '8 dbi', '4 %.']</t>
  </si>
  <si>
    <t>Circularly polarized (CP) antenna | Vertical patch antenna</t>
  </si>
  <si>
    <t>A circularly-polarized vertical patch antenna is proposed and investigated. The design is achieved by simply adding two small stubs to the vertical patch. The antenna maintains the advantages of the original linearly polarized vertical patch antenna, such as simple structure, small size and wide bandwidth. It exhibits a gain of 8 dBi over a 3 dB axial ratio bandwidth of 4%. ¬© 2006 IEEE.</t>
  </si>
  <si>
    <t>1332-1335</t>
  </si>
  <si>
    <t>60013983;60013983;60010491</t>
  </si>
  <si>
    <t>57214454907;55510527400;7501501369</t>
  </si>
  <si>
    <t>Lau, Ka Lam;Luk, Kwai Man;Lee, Kai Fong</t>
  </si>
  <si>
    <t>Lau K.L.</t>
  </si>
  <si>
    <t>Design of a circularly-polarized vertical patch antenna</t>
  </si>
  <si>
    <t>10.1109/TAP.2006.872646</t>
  </si>
  <si>
    <t>2-s2.0-33645710180</t>
  </si>
  <si>
    <t>['thermal distortions', 'sufficiently versatile', 'spectral integral', 'spaceborne applications', 'reflector surface', 'radiation integral', 'radiated fields', 'proposed approach', 'po approximation', 'obtained via', 'linear array', 'induced current', 'high gain', 'frequency method', 'field generated', 'feed stack', 'extremely long', 'extremely efficient', 'evaluated asymptotically', 'cylindrical reflector', 'closed form', 'arbitrary cross', 'accurately predict']</t>
  </si>
  <si>
    <t>Cylindrical reflectors | Linear arrays</t>
  </si>
  <si>
    <t>A novel hybrid combination of an analytical asymptotic high-frequency method with a numerical physical optics (PO) procedure is developed to efficiently and accurately predict the far zone fields of extremely long, scanning, very high gain, offset cylindrical reflectors of arbitrary cross-section, with large stacked finite periodic linear phased array feeds, for spaceborne applications. In this method, the field generated by each finite length linear feed array is represented as a spectral integral and the induced current on the cylindrical reflector surface due to this illumination is obtained via the PO approximation. The reflector surface is divided into thin, long, piecewise planar strips along the generator of the cylindrical reflector, and the radiation integral over each strip is evaluated asymptotically in closed form, yielding an eight-term ray solution for the radiated fields. What remains is simply the superposition of the contributions of each strip and linear array in the feed stack. The proposed approach is shown to be extremely efficient and accurate as compared to the conventional PO integration technique. In addition, the method is sufficiently versatile to account for the reflector edge treatments (e.g., using resistive cards), as well as to account for a twist in the reflector surface due to thermal distortions in space. ¬© 2006 IEEE.</t>
  </si>
  <si>
    <t>1142-1151</t>
  </si>
  <si>
    <t>12805207700;35579308700</t>
  </si>
  <si>
    <t>Tap, Koray;Pathak, Prabhakar H.</t>
  </si>
  <si>
    <t>Tap K.</t>
  </si>
  <si>
    <t>A fast hybrid asymptotic and numerical physical optics analysis of very large scanning cylindrical reflectors with stacked linear array feeds</t>
  </si>
  <si>
    <t>10.1109/TAP.2006.872561</t>
  </si>
  <si>
    <t>2-s2.0-33645711787</t>
  </si>
  <si>
    <t>['validated experimentally', 'top beam', 'squared beam', 'shaped template', 'second example', 'radiation pattern', 'paper proposes', 'orthogonal plane', 'optimization procedure', 'numerical techniques', 'lens shape', 'joint optimization', 'indoor communications', 'ilas ).', 'ila radiating', 'ila complies', 'first time', 'first one', 'feed together', 'design tools', 'design principles', 'arbitrary amplitude']</t>
  </si>
  <si>
    <t>Geometrical optics | Integrated lens antennas | Lens antennas | Millimeter wave | Physical optics | Shaped beam | Substrate lenses | Surface optimization</t>
  </si>
  <si>
    <t>This paper proposes a new design methodology of arbitrarily shaped integrated lens antennas (ILAs). First, we describe the design principles and numerical techniques of the optimization iterative loop. The starting lens shape, deduced from a general synthesis method based on geometrical optics principles, is optimized so that the radiation pattern of the ILA complies with an arbitrary amplitude-shaped template. The optimization procedure is local and is based on a multidimensional conjugate gradient method. Then, the capabilities and potentialities of this approach are demonstrated numerically using two examples. In the first one, an ILA radiating a secant-squared beam in one principal plane and a flat-top beam in the orthogonal plane is designed for indoor communications in V-band. In the second example (Gaussian/flat-top beam), we show for the first time that the joint optimization of the feed together with the lens shape is a very promising design methodology. Finally, our design tools are validated experimentally in Q-band through the synthesis and optimization of a peculiar small shaped ILA (28 mm √ó 28 mm √ó 15 mm) fed by an aperture-coupled microstrip patch antenna. ¬© 2006 IEEE.</t>
  </si>
  <si>
    <t>1122-1133</t>
  </si>
  <si>
    <t>60030553;60030553</t>
  </si>
  <si>
    <t>Universite de Rennes 1</t>
  </si>
  <si>
    <t>A complete procedure for the design and optimization of arbitrarily shaped integrated lens antennas</t>
  </si>
  <si>
    <t>10.1109/TAP.2006.872563</t>
  </si>
  <si>
    <t>2-s2.0-33645712468</t>
  </si>
  <si>
    <t>['wave interaction', 'radiation bw', 'paper describes', 'optimal bandwidth', 'maximum bandwidth', 'electromagnetic bandgap', 'ebg structures', 'dielectric slab', 'dielectric constant', 'design strategy', 'clearly described', 'central antenna', 'acceptable front']</t>
  </si>
  <si>
    <t>Electromagnetic bandgap (EBG) | Planar circularly symmetric electromagnetic bandgap (EBG) | Planar printed antennas | Slot antennas | Surface waves | Wideband antennas</t>
  </si>
  <si>
    <t>This paper describes a design strategy to achieve the maximum bandwidth and efficiency for a printed slot antenna surrounded by EBGs. First the dielectric constant and the thickness of the dielectric slab that guarantees an acceptable front to back radiation ratio is identified. Then electromagnetic bandgap (EBG) structures are designed to achieve the optimal bandwidth (BW) while obtaining high surface wave efficiency in the radiating half space. To achieve this goal the wave interaction between the slot and the EBG structures is investigated in depth and clearly described. For the case of Planar circularly symmetric (PCS) EBGs the maximum of radiation BW is shown to occur when the distance between the central antenna and the EBG is approximately half wavelength of the first surface wave, Œªsw/2. ¬© 2006 IEEE.</t>
  </si>
  <si>
    <t>1074-1083</t>
  </si>
  <si>
    <t>60019984;60019984-60011476;60019984;60031159</t>
  </si>
  <si>
    <t>7102618489;57223931324;24479405400;7003592642</t>
  </si>
  <si>
    <t>Neto, Andrea;Llombart, Nuria;Gerini, Giampiero;De Maagt, Peter</t>
  </si>
  <si>
    <t>Netherlands;Netherlands;Spain</t>
  </si>
  <si>
    <t>Noordwijk aan Zee;The Hague;Valencia</t>
  </si>
  <si>
    <t>ESTEC - European Space Research and Technology Centre;Nederlandse Organisatie voor toegepast natuurwetenschappelijk onderzoek- TNO;Universitat Polit√®cnica de Val√®ncia</t>
  </si>
  <si>
    <t>60031159;60019984;60011476</t>
  </si>
  <si>
    <t>Neto A.</t>
  </si>
  <si>
    <t>On the optimal radiation bandwidth of printed slot antennas surrounded by EBGs</t>
  </si>
  <si>
    <t>10.1109/TAP.2006.872586</t>
  </si>
  <si>
    <t>2-s2.0-33645712740</t>
  </si>
  <si>
    <t>['performed using', 'much larger', 'interference signals', 'desired signal', 'algorithm consists']</t>
  </si>
  <si>
    <t>Adaptive antennas | Code division multiple access (CDMA) systems | Wireless communication</t>
  </si>
  <si>
    <t>A novel beamforming algorithm for adaptive antennas operating in a crowded signal code division multiple access environment is presented. The novelty of the algorithm consists in the use of both classical and modern spectral estimation algorithms. In particular, the estimation of the direction of arrival of the desired signal is performed using the signal covariance matrix, while the distribution of the interference signals is obtained by means of the spectrogram. This approach permits satisfactory performances even when the number of signals is much larger than the number of elements of the array. ¬© 2006 IEEE.</t>
  </si>
  <si>
    <t>1354-1357</t>
  </si>
  <si>
    <t>Migliore, Marco Donald</t>
  </si>
  <si>
    <t>Cassino</t>
  </si>
  <si>
    <t>Universita di Cassino e del Lazio Meridionale</t>
  </si>
  <si>
    <t>Migliore M.</t>
  </si>
  <si>
    <t>A beamforming algorithm for adaptive antennas operating in crowded CDMA signal environment</t>
  </si>
  <si>
    <t>10.1109/TAP.2006.872645</t>
  </si>
  <si>
    <t>2-s2.0-33645713036</t>
  </si>
  <si>
    <t>['study reported', 'studied structures', 'polarization responses', 'numerically verify', 'numerical analysis', 'interior faces', 'interesting properties', 'incident wave', 'ideally tuned', 'form formulas', 'corrugating one', 'corrugated surface', 'corner reflector', 'backscattering properties', '90 ¬∞.']</t>
  </si>
  <si>
    <t>Corner reflector | Electromagnetic scattering | Method of moments (MoM) | Radar cross-section (RCS) | Soft and hard surface (SHS)</t>
  </si>
  <si>
    <t>A method of moments (MoM) formulation is developed to analyze the backscattering properties of an anisotropic trihedral corner reflector, which is obtained by corrugating one or several of its interior faces. The proposed formulation treats the corrugated surface as ideally tuned to the incident wave frequency. The numerical analysis of the studied structures has been done using closed-form formulas and accurate numerical integration. The focus of the study reported in this paper has been the polarization responses of ideally tuned corrugated reflectors, which have interesting properties, particularly regarding elliptically or circularly polarized waves. We numerically verify that an appropriately corrugated reflector returns elliptically and circularly polarized waves with the same handedness as the incident wave. For a linearly polarized incident wave, the corner reflector is able to rotate them by 90¬∞. Also the effect of the direction of the corrugation to the backscattering properties is studied. ¬© 2006 IEEE.</t>
  </si>
  <si>
    <t>1167-1173</t>
  </si>
  <si>
    <t>60103653;60103653;60103653;60103653</t>
  </si>
  <si>
    <t>12805300300;12804702400;7003588789;6602366032</t>
  </si>
  <si>
    <t>H√§nninen, Ilari;Pitkonen, Mikko;Nikoskinen, Keijo I.;Sarvas, Jukka</t>
  </si>
  <si>
    <t>H√§nninen I.</t>
  </si>
  <si>
    <t>Method of moments analysis of the backscattering properties of a corrugated trihedral corner reflector</t>
  </si>
  <si>
    <t>10.1109/TAP.2006.872676</t>
  </si>
  <si>
    <t>2-s2.0-33645713475</t>
  </si>
  <si>
    <t>Finmeccanica Group</t>
  </si>
  <si>
    <t>['wave communications', 'shipborne installations', 'permits handling', 'paper introduces', 'paper demonstrates', 'new system', 'multichannel mode', 'monochannel mode', 'interantenna coupling', 'feeding points', 'combining network', 'carefully taking', 'broadband high', 'big mast']</t>
  </si>
  <si>
    <t>Broadband antennas | High-frequency antennas | Loaded antennas | Naval communications | Software defined radio | Structural antenna</t>
  </si>
  <si>
    <t>This paper introduces the concept of multipurpose structural antenna system for shipborne installations. By combining properly shaped and loaded wire radiators together with an existing naval superstructure, such as the funnel or a big mast, it is possibile to achieve a broadband high-frequency compact radiating system which permits handling both sea-wave and near vertical incidence sky-wave communications. When provided with a plurality of feeding points, the naval structural antenna may be used in multichannel mode, with a huge efficiency improvement over the conventional multichannel broadband systems requiring a combining network. Additionally it is shown that, when fed in monochannel mode, the structural antenna system exhibits focusing features with the possibility to achieve sectorial coverages. This paper demonstrates the advantage and limitation of this new system by carefully taking into account the interantenna coupling. ¬© 2006 IEEE.</t>
  </si>
  <si>
    <t>1065-1073</t>
  </si>
  <si>
    <t>60027509;60027509</t>
  </si>
  <si>
    <t>7006055951;12805273700</t>
  </si>
  <si>
    <t>Marrocco, G.;Mattioni, L.</t>
  </si>
  <si>
    <t>Universit√† degli Studi di Roma "Tor Vergata"</t>
  </si>
  <si>
    <t>Marrocco G.</t>
  </si>
  <si>
    <t>Naval structural antenna systems for broadband HF communications</t>
  </si>
  <si>
    <t>10.1109/TAP.2006.872559</t>
  </si>
  <si>
    <t>2-s2.0-33645714716</t>
  </si>
  <si>
    <t>['¬© 2006', 'theoretical expectation', 'physical society', 'helicon wave', 'density region', 'density peaks', 'cutoff behavior', '5 mt']</t>
  </si>
  <si>
    <t>Cutoff | Helicon wave | Mode conversion</t>
  </si>
  <si>
    <t>A phased multiple helical antenna selectively excites electromagnetic fields with the azimuthal mode numbers of m = +1 and -1 in a low-density plasma independently of magnetic field strength. Both the m = +1 and -1 helicon waves excited by the antenna are observed to propagate in the plasma at magnetic fields lower than 5 mT. The m = +1 helicon wave propagates even in higher magnetic fields where density peaks are not observed, but only the m = -1 helicon wave disappears. The cutoff behavior of the m = -1 helicon wave experimentally observed coincides with a theoretical expectation that this helicon wave is forbidden to propagate in a low-density region. ¬©2006 The Physical Society of Japan.</t>
  </si>
  <si>
    <t>Journal of the Physical Society of Japan</t>
  </si>
  <si>
    <t>60008435-60103680;60008435;60008435</t>
  </si>
  <si>
    <t>36780431700;6603294717;56254137400</t>
  </si>
  <si>
    <t>Sato, Genta;Oohara, Wataru;Hatakeyama, Rikizo</t>
  </si>
  <si>
    <t>Shizuoka;Sendai</t>
  </si>
  <si>
    <t>Shizuoka University;Tohoku University</t>
  </si>
  <si>
    <t>60103680;60008435</t>
  </si>
  <si>
    <t>Sato G.</t>
  </si>
  <si>
    <t>Experimental evidence of m = -1 Helicon wave cutoff in plasmas</t>
  </si>
  <si>
    <t>10.1143/JPSJ.75.043501</t>
  </si>
  <si>
    <t>2-s2.0-33645715500</t>
  </si>
  <si>
    <t>['¬© 2006', 'tunica interna', 'tunica intermedia', 'tunica externa', 'trilaminar organization', 'stress fibers', 'static structures', 'small bundles', 'region adjoining', 'might contribute', 'luminal diameter', 'lobster arteries', 'light cells', 'homarus americanus', 'generate force', 'electron stains', 'elastic fibrils', 'dark cells', 'coordinated contraction', 'contraction would', 'collagen fibrils', 'cells flanking', 'branchial muscles', 'basic dyes', 'anterior end']</t>
  </si>
  <si>
    <t>F-actin immunohistochemistry | Hemolymph vessel | Microfilaments</t>
  </si>
  <si>
    <t>The anterior lateral arteries are paired vessels leaving the anterior end of the lobster (Homarus americanus) heart and proceeding to the antennae and eyestalks, the stomach and hepatopancreas, the gonads, and the thoracic and branchial muscles. These vessels have a trilaminar organization, consisting of a tunica interna with elastic fibrils, a tunica intermedia represented by a bilayered cell mass, and a tunica externa with collagen fibrils. In the tunica intermedia, cells flanking the tunica interna (light cells) show less affinity for basic dyes and electron stains than those flanking the tunica externa (dark cells). Each light cell exhibits an irregularly shaped stress fiber (a bundle of closely packed microfilaments) in the region adjoining the tunica interna. Collectively, these bundles have a circumferential or slightly oblique orientation relative to the lumen of the vessel. The role of the stress fibers is unresolved. If they are static structures, they might contribute to the non-linear elasticity shown by lobster arteries. If they generate force, and small bundles of microfilaments do diverge from the stress fibers to enter filamentous mats applied to the plasmalemmata, a coordinated contraction of the cells might reduce the luminal diameter and, thus, retard the flow of hemolymph. Coordination of contraction would have to occur in the absence of nerves and without the benefit of communicating (gap) junctions between the light and dark cells. ¬© 2006, The Authors.</t>
  </si>
  <si>
    <t>70-82</t>
  </si>
  <si>
    <t>Invertebrate Biology</t>
  </si>
  <si>
    <t>60002306;60002306;60002306</t>
  </si>
  <si>
    <t>12805069700;6603888889;7006713655</t>
  </si>
  <si>
    <t>Chan, Kincaid S.;Cavey, Michael J.;Wilkens, Jerrel L.</t>
  </si>
  <si>
    <t>Calgary</t>
  </si>
  <si>
    <t>University of Calgary</t>
  </si>
  <si>
    <t>Chan K.</t>
  </si>
  <si>
    <t>Microscopic anatomy of the thin-walled vessels leaving the heart of the lobster Homarus americanus: Anterior lateral arteries</t>
  </si>
  <si>
    <t>10.1111/j.1744-7410.2006.00042.x</t>
  </si>
  <si>
    <t>2-s2.0-33645716253</t>
  </si>
  <si>
    <t>NUS</t>
  </si>
  <si>
    <t>['useful properties', 'scattering mechanisms', 'ray solution', 'radiated field', 'present work', 'numerical examples', 'linear phase', 'expansion becomes', 'element summation', 'e .,', 'directly facilitates', 'dft expansion', 'collective dft', 'closed form']</t>
  </si>
  <si>
    <t>Discrete Fourier transform (DFT) | Phased arrays | Uniform geometrical theory of diffraction (UTD)</t>
  </si>
  <si>
    <t>A discrete Fourier transform (DFT)-based asymptotic high-frequency, uniform geometrical theory of diffraction (UTD) ray solution is developed to describe, in closed form, the collective field produced by large finite phased arrays of printed antenna elements on a grounded material substrate. Such a DFT-UTD ray analysis yields useful physical insights into the large array radiation and scattering mechanisms. This is in contrast to the conventional array element-by-element summation for the radiated field which lacks the above useful properties. In the present work, any realistic arbitrary array current distribution, i.e., in the presence of array mutual coupling, is represented by a DFT expansion so that each term in the expansion becomes a simple uniform array distribution with a linear phase, which then directly facilitates the development of the asymptotic UTD ray solution. Furthermore, another significant advantage of the DFT is that for most practical array excitations, only a relatively few DFT terms remain dominant in the expansion and are sufficient to provide reasonably accurate results. Some numerical examples are presented to illustrate the utility of this collective DFT-based asymptotic UTD ray solution for large array fields. ¬© 2006 IEEE.</t>
  </si>
  <si>
    <t>1152-1161</t>
  </si>
  <si>
    <t>6507497381;35579308700</t>
  </si>
  <si>
    <t>Janpugdee, Panuwat;Pathak, Prabhakar H.</t>
  </si>
  <si>
    <t>A DFT-based UTD ray analysis of large finite phased arrays on a grounded substrate</t>
  </si>
  <si>
    <t>10.1109/TAP.2006.872595</t>
  </si>
  <si>
    <t>2-s2.0-33645717445</t>
  </si>
  <si>
    <t>['similar co', 'separation œæ', 'results show', 'resonance occurs', 'rather large', 'radiation characteristics', 'quite small', 'lower cross', 'located near', 'located far', 'input resistance', 'input impedance', 'experimentally verified', 'dual feeds']</t>
  </si>
  <si>
    <t>Cavity model | Input impedance | Microstrip patch antenna | Radiation pattern</t>
  </si>
  <si>
    <t>This paper studies differentially-driven microstrip antennas. The theory of microstrip antennas based on the improved cavity model is expanded to analyze the input impedance and radiation characteristics of the differentially-driven microstrip antennas. The differentially-driven microstrip antennas were fabricated. Their performances were experimentally verified. Results show that the occurrence of resonance for the differentially-driven microstrip antennas also depends on the ratio of the separation Œæ of the dual feeds to the free-space wavelength Œªo. When the dual feeds are located far from each other Œæ/Œªo &gt; 0.1, the resonance occurs, and the input resistance at resonance is rather large. However, when the dual feeds are located near to each other Œæ/Œªo &lt; 0.1, the resonance does not occur, the input resistance is quite small, and the input impedance is inductive. Compared with single-ended microstrip antennas, the differentially-driven microstrip antennas have larger resonant resistance, similar co-polar radiation patterns, and lower cross-polar radiation component. ¬© 2006 IEEE.</t>
  </si>
  <si>
    <t>1092-1099</t>
  </si>
  <si>
    <t>33167854700;10340246500</t>
  </si>
  <si>
    <t>Zhang, Y. P.;Wang, J. J.</t>
  </si>
  <si>
    <t>Theory and analysis of differentially-driven microstrip antennas</t>
  </si>
  <si>
    <t>10.1109/TAP.2006.872597</t>
  </si>
  <si>
    <t>2-s2.0-33645719948</t>
  </si>
  <si>
    <t>CCR‚Äì0329908</t>
  </si>
  <si>
    <t>['users cooperate', 'two transmitters', 'theoretic capacity', 'noise ratio', 'multiplexing gain', 'lower bounds', 'input multiple', 'high sisgnal', 'extra factor', 'distributed multiple', 'capacity expression', 'antenna array']</t>
  </si>
  <si>
    <t>Channel capacity | Cooperative diversity | Gaussian interference channel | Multiple-input multiple-output (MIMO) systems | Multiplexing gain | Wireless networks</t>
  </si>
  <si>
    <t>In a cooperative diversity network, users cooperate to transmit each others' messages; to some extent nodes therefore collectively act as an antenna array and create a virtual or distributed multiple-input multiple-output (MIMO) system. In this paper, upper and lower bounds for the information-theoretic capacity of four-node ad hoc networks with two transmitters and two receivers using cooperative diversity are derived. One of the gains in a true MIMO system is a multiplexing gain in the high sisgnal-to-noise ratio (SNR) regime, an extra factor in front of the log in the capacity expression. It is shown that cooperative diversity gives no such multiplexing gain, but it does give a high SNR additive gain, which is characterized in the paper. ¬© 2006 IEEE.</t>
  </si>
  <si>
    <t>1522-1544</t>
  </si>
  <si>
    <t>H√∏st-Madsen, Anders</t>
  </si>
  <si>
    <t>Honolulu</t>
  </si>
  <si>
    <t>University of Hawai ªi at MƒÅnoa</t>
  </si>
  <si>
    <t>H√∏st-Madsen A.</t>
  </si>
  <si>
    <t>Capacity bounds for cooperative diversity</t>
  </si>
  <si>
    <t>10.1109/TIT.2006.871576</t>
  </si>
  <si>
    <t>2-s2.0-33645719950</t>
  </si>
  <si>
    <t>['usually 10', 'spatial domain', 'small number', 'simply calculated', 'simplified approach', 'similar accuracy', 'real axis', 'numerical procedure', 'numerical integration', 'mpm ).', 'method proposed', 'layered media', 'large values', 'integration along', 'integrate using', 'integrals dealing', 'integral kernel', 'horizontal distances', 'good accuracy', 'generally applied', 'extrapolation methods', 'efficient calculation', 'done analytically', 'complex numbers', 'better technique', '60 points']</t>
  </si>
  <si>
    <t>Extrapolation methods | Matrix pencil method (MPM) | Method of moments (MoM) | Sommerfeld integration (SI)</t>
  </si>
  <si>
    <t>The oscillating infinite domain Sommerfeld integrals (SI) are difficult to integrate using a numerical procedure when dealing with structures in a layered media, even though several researchers have attempted to do that. Generally, integration along the real axis is used to compute the SI. However, significant computational effort is required to integrate the oscillating and slowly decaying function along the tail. Extrapolation methods are generally applied to accelerate the rate of convergence of these integrals. However, there are difficulties with the extrapolation methods, such as locations for the breakpoints. In this paper, we illustrate a simplified approach for accurate and efficient calculation of the integrals dealing with the tails of the SI. In this paper, we fit the tail by a sum of finite (usually 10 to 20) complex exponentials using the matrix pencil method (MPM). The integral of the tail of the SI is then simply calculated by summing some complex numbers. No numerical integration is needed in this process, as the integrals can be done analytically. Good accuracy is achieved with a small number of evaluations for the integral kernel (60 points for the MPM as compared with hundreds or thousands of functional evaluations using the traditional extrapolation methods) along the tails of the SI. Simulation results show that to obtain the similar accuracy in the evaluation of the SI, the MPM is approximately 10 times faster than the traditional extrapolation methods. Moreover, since the MPM is robust to the effects of noise, this method is more stable, especially for large values of the horizontal distances. The method proposed in this paper is thus a new and better technique to obtain accurate results for the computation of the Green's function for a layered media in the spatial domain. ¬© 2006 IEEE.</t>
  </si>
  <si>
    <t>1358-1362</t>
  </si>
  <si>
    <t>7201374280;55650323300</t>
  </si>
  <si>
    <t>Yuan, Mengtao;Sarkar, Tapan K.</t>
  </si>
  <si>
    <t>Yuan M.</t>
  </si>
  <si>
    <t>Computation of the sommerfeld integral tails using the matrix pencil method</t>
  </si>
  <si>
    <t>10.1109/TAP.2006.872656</t>
  </si>
  <si>
    <t>2-s2.0-33645722748</t>
  </si>
  <si>
    <t>['slot antennas', 'slot antenna', 'resonant frequency', 'printed antennas', 'one layer', 'metal surface', 'impedance matrix', 'good accuracy', 'fine finite', 'fem approach', 'faster filling', 'exact result', 'element method', 'component must', 'common patch', 'adjacent tetrahedra']</t>
  </si>
  <si>
    <t>Convergence | Low order basis functions | Method of moments (MoM) | Patch antennas | Volume integral equation (VIE)</t>
  </si>
  <si>
    <t>In this paper, a volume integral equation (VIE)-based modeling method suitable for a patch or slot antenna on a thin finite dielectric substrate is developed and tested. Two new key features of the method are the use of proper dielectric basis functions and proper VIE conditioning, close to the metal surface, where the surface boundary condition of the zero tangential E-component must be extended into adjacent tetrahedra. The extended boundary condition is the exact result for the piecewise-constant dielectric basis functions. The latter operation allows one to achieve a good accuracy with one layer of tetrahedra for a thin dielectric substrate and thereby greatly reduces computational cost. The use of low-order basis functions also implies the use of low-order integration schemes and faster filling of the impedance matrix. For some common patch/slot antennas, the VIE-based modeling approach is found to give an error of about 1% or less in the resonant frequency for one-layer tetrahedral meshes with a relatively small number of unknowns. This error is obtained by comparison with fine finite-element method (FEM) simulations, or with measurements, or with the analytical mode matching approach. Hence it is competitive with both the method of moments surface integral equation approach and with the FEM approach for the printed antennas on thin dielectric substrates. ¬© 2006 IEEE.</t>
  </si>
  <si>
    <t>1174-1184</t>
  </si>
  <si>
    <t>60011410;60011410;60011410;60031707</t>
  </si>
  <si>
    <t>7102637061;7403056626;12804945300;7003299405</t>
  </si>
  <si>
    <t>Makarov, Sergey N.;Kulkarni, Shashank D.;Marut, Andrew G.;Kempel, Leo C.</t>
  </si>
  <si>
    <t>East Lansing;Worcester</t>
  </si>
  <si>
    <t>Michigan State University;Worcester Polytechnic Institute</t>
  </si>
  <si>
    <t>60031707;60011410</t>
  </si>
  <si>
    <t>Makarov S.</t>
  </si>
  <si>
    <t>Method of moments solution for a printed patch/slot antenna on a thin finite dielectric substrate using the volume integral equation</t>
  </si>
  <si>
    <t>10.1109/TAP.2005.872568</t>
  </si>
  <si>
    <t>2-s2.0-33645723589</t>
  </si>
  <si>
    <t>['wlan operation', 'smart phone', 'small effects', 'side surfaces', 'radiating strip', 'proposed antenna', 'practical applications', 'packaging cost', 'novel surface', 'nearby components', 'mountable onto', 'mobile device', 'ground portion', 'em compatible', 'electromagnetic compatibility', 'close proximity', 'chip base', 'antenna performances']</t>
  </si>
  <si>
    <t>Antennas | Chip antennas | Electromagnetic compatibility (EMC) antennas | Mobile antennas | Wireless local area network (WLAN) antennas</t>
  </si>
  <si>
    <t>A novel surface-mountable monopole chip antenna having an electromagnetic compatibility (EMC) property is presented. In addition to the radiating strip on the chip base of the antenna, a ground portion is added on the side surfaces of the chip base. The antenna ground portion is to be grounded to the system ground plane of the mobile device for practical applications. The antenna ground portion can function as an effective shielding wall between the antenna and the nearby electronic components in the device. In this case, the nearby components can be placed in close proximity to the antenna, with small effects on the antenna performances. That is, the proposed antenna is EM compatible with the nearby components. In addition, the proposed antenna is surface-mountable onto the system circuit board of the mobile device, which reduces the packaging cost of the device. The proposed antenna applied to a smart phone or Personal Digital Assistant (PDA) phone for WLAN operation in the 2.4 GHz band is studied in the paper. ¬© 2006 IEEE.</t>
  </si>
  <si>
    <t>1100-1104</t>
  </si>
  <si>
    <t>35460663000;35072538100</t>
  </si>
  <si>
    <t>Wong, Kin Lu;Chang, Chih Hua</t>
  </si>
  <si>
    <t>Surface-mountable EMC monopole chip antenna for WLAN operation</t>
  </si>
  <si>
    <t>10.1109/TAP.2006.872589</t>
  </si>
  <si>
    <t>2-s2.0-33645723590</t>
  </si>
  <si>
    <t>['wide variability', 'truncated expansion', 'simulating slant', 'precipitating clouds', 'path attenuation', 'legendre polynomials', 'large set', 'ku band', 'inhomogeneous geometry', 'form solution', 'finally applied', 'cumulonimbus models', 'based antennas', 'antenna pattern', 'analytical model', 'also quantified', 'also introduced', '5 ghz']</t>
  </si>
  <si>
    <t>Antenna noise temperature | Clouds and rainfall | Radio propagation | Scattering | Sky noise temperature</t>
  </si>
  <si>
    <t>A characterization of the antenna noise temperature due to precipitating clouds at Ku band and above is described by deriving a closed-form solution of the scalar radiative transfer equation. Following the so called Eddington approximation, the analytical model is based on the truncated expansion of unpolarized brightness temperature angular spectrum in terms of Legendre polynomials. The accuracy of the sky-noise Eddington model (SNEM) is evaluated by comparing it with an accurate numerical solution, taking into consideration a wide variability of medium optical parameters as well as a typical rain slab model. The effect of the antenna pattern for ground-based antennas is also quantified. Physically-based radiative cloud models, characterized by a vertically-inhomogeneous geometry, are also introduced. Hydrometeor optical parameters are calculated and modeled for a large set of beacon channel frequencies. Nimbostratus and cumulonimbus models are finally applied to SNEM for simulating slant-path attenuation and antenna noise temperatures for ground-based antennas. Results are compared with ITALSAT satellite receiver measurements and co-located radiometric data between 13.0 and 49.5 GHz for various rain events during 1998. ¬© 2006 IEEE.</t>
  </si>
  <si>
    <t>1305-1317</t>
  </si>
  <si>
    <t>60032350-60018783</t>
  </si>
  <si>
    <t>Marzano, Frank Silvio</t>
  </si>
  <si>
    <t>Rome;L'Aquila</t>
  </si>
  <si>
    <t>Sapienza Universit√† di Roma;Universit√† degli Studi dell'Aquila</t>
  </si>
  <si>
    <t>60032350;60018783</t>
  </si>
  <si>
    <t>Marzano F.</t>
  </si>
  <si>
    <t>Modeling antenna noise temperature due to rain clouds at microwave and millimeter-wave frequencies</t>
  </si>
  <si>
    <t>10.1109/TAP.2005.872571</t>
  </si>
  <si>
    <t>2-s2.0-33645723736</t>
  </si>
  <si>
    <t>['ultrabroadband performance', 'radiation behavior', 'new ultrawideband', 'antenna offers', '0 ghz']</t>
  </si>
  <si>
    <t>Planar monopole | Radiation pattern | Rectangular planar disc | Sleeved transmission line | Ultrawideband</t>
  </si>
  <si>
    <t>A new ultrawideband, sleeved transmission line- fed rectangular planar disc monopole antenna with a considerably small ground plane size is presented. Experiments have been carried out to investigate the impedance and radiation behavior of the antenna and the results are compared with the numerically simulated data. The antenna offers an ultrabroadband performance in the frequency band 0.5-9.0 GHz with a VSWR of less than 2.5: 1.¬© 2006 IEEE.</t>
  </si>
  <si>
    <t>1339-1341</t>
  </si>
  <si>
    <t>56239688900;56584317400;57197062429</t>
  </si>
  <si>
    <t>Thomas, K. George;Lenin, N.;Sivaramakrishnan, R.</t>
  </si>
  <si>
    <t>Thomas K.</t>
  </si>
  <si>
    <t>Ultrawideband planar disc monopole</t>
  </si>
  <si>
    <t>10.1109/TAP.2006.872643</t>
  </si>
  <si>
    <t>2-s2.0-33645724747</t>
  </si>
  <si>
    <t>['theoretical limit', 'small bandwidths', 'realized bandwidth', 'presented showing', 'potential bandwidth', 'order bode', 'numerical evaluation', 'minimal correction', 'largely independent', 'large bandwidths', 'feed inductance', 'fano theory', 'fano integral', 'expected relationship', 'equivalent circuit', 'coupling shows', 'computed directly', 'antenna height']</t>
  </si>
  <si>
    <t>Bode-Fano | Microstrip antennas</t>
  </si>
  <si>
    <t>The bandwidth of a microstrip patch antenna is expressed in terms of minimum achievable reflection coefficient using an equivalent circuit and the Bode-Fano theory. The bandwidth-reflection coefficient product is found to be proportional to antenna height and largely independent of feed probe position, for small bandwidths. The product can be computed directly from a numerical evaluation of the first-order Bode-Fano integral. Curves are presented showing how the product becomes limited by the feed probe inductance at very large bandwidths. It is concluded that this effect is unlikely to be a limit on the potential bandwidth of a practical patch antenna. If as a minimal correction the feed inductance is tuned out, the realized bandwidth with low order matching or optimal over-coupling shows the expected relationship to the theoretical limit. ¬© 2006 IEEE.</t>
  </si>
  <si>
    <t>1328-1331</t>
  </si>
  <si>
    <t>60007751;60008524;60008524;60008524</t>
  </si>
  <si>
    <t>57208418122;7003902501;55952532900;26650299400</t>
  </si>
  <si>
    <t>Ghorbani, A.;Abd-Alhameed, Raed A.;McEwan, Neil J.;Zhou, D.</t>
  </si>
  <si>
    <t>Bradford;Tehran</t>
  </si>
  <si>
    <t>University of Bradford;Amirkabir University of Technology</t>
  </si>
  <si>
    <t>60008524;60007751</t>
  </si>
  <si>
    <t>Ghorbani A.</t>
  </si>
  <si>
    <t>An approach for calculating the limiting bandwidth - Reflection coefficient product for microstrip patch antennas</t>
  </si>
  <si>
    <t>10.1109/TAP.2006.872641</t>
  </si>
  <si>
    <t>2-s2.0-33645725015</t>
  </si>
  <si>
    <t>CCR-0118784</t>
  </si>
  <si>
    <t>['underspread gauss', 'tractable complexity', 'snr independently', 'snr )?', 'practical interest', 'perfect predictability', 'nonregular fading', 'noiseless observations', 'noise ratio', 'multiple transmit', 'multiple antennas', 'mimo channels', 'lower bound', 'input multiple', 'high snr', 'high signal', 'full number', 'fading process', 'fading channel', 'communication scheme', 'capacity improvement']</t>
  </si>
  <si>
    <t>Channel capacity | Decision-oriented training | Fading number | High signal-to-noise ratio (SNR) | Multiple antennas | Noncoherent communication</t>
  </si>
  <si>
    <t>Consider a multiple-input multiple-output (MIMO) fading channel in which the fading process varies slowly over time. Assuming that neither the transmitter nor the receiver have knowledge of the fading process, do multiple transmit and receive antennas provide significant capacity improvements at high signal-to-noise ratio (SNR)? For regular fading processes, recent results show that capacity ultimately grows doubly logarithmically with the SNR independently of the number of transmit and receive antennas used. We show that for the Gauss-Markov fading process in all regimes of practical interest the use of multiple antennas provides large capacity improvements. Nonregular fading processes show completely different high-SNR behaviors due to the perfect predictability of the process from noiseless observations. We analyze the capacity of MIMO channels with nonregular fading by presenting a lower bound, which we specialize to the case of band-limited slowly varying fading processes to show that the use of multiple antennas is still highly beneficial. In both cases, regular and nonregular fading, this capacity improvement can be seen as the benefit of having multiple spatial degrees of freedom. For the Gauss-Markov fading model and all regimes of practical interest, we present a communication scheme that achieves the full number of degrees of freedom of the channel with tractable complexity. Our results for underspread Gauss-Markov and band-limited nonregular fading channels suggest that multiple antennas are useful at high SNR. ¬© 2006 IEEE.</t>
  </si>
  <si>
    <t>1576-1608</t>
  </si>
  <si>
    <t>60121438;60121438</t>
  </si>
  <si>
    <t>6505791823;7101916524</t>
  </si>
  <si>
    <t>Etkin, Ra√∫l H.;Tse, David N.C.</t>
  </si>
  <si>
    <t>Berkeley</t>
  </si>
  <si>
    <t>University of California, Berkeley</t>
  </si>
  <si>
    <t>Etkin R.</t>
  </si>
  <si>
    <t>Degrees of freedom in some underspread MIMO fading channels</t>
  </si>
  <si>
    <t>10.1109/TIT.2006.871595</t>
  </si>
  <si>
    <t>2-s2.0-33645725710</t>
  </si>
  <si>
    <t>['twenty subjects', 'true exposure', 'test subjects', 'term memory', 'sympathetic dominance', 'subject participated', 'subject groups', 'sham exposure', 'related symptoms', 'reaction time', 'random order', 'present study', 'mp ).', 'mobile phone', 'memory tests', 'maximum sar1g', 'like radiofrequency', 'heart rate', 'frequency domain', 'following physiological', 'first time', 'exposure condition', 'electromagnetic field', 'electrodermal activity', 'difference disappeared', 'cognitive parameters', 'cases displayed', 'baseline data', '30 min', '1 w']</t>
  </si>
  <si>
    <t>Autonomous nervous system | Cellular phones | Cognitive | Neurophysiological | Radiofrequency exposure</t>
  </si>
  <si>
    <t>The aim of the present study was to investigate the effect of exposure to a mobile phone-like radiofrequency (RF) electromagnetic field on persons experiencing subjective symptoms when using mobile phones (MP). Twenty subjects with MP-related symptoms were recruited and matched with 20 controls without MP-related symptoms. Each subject participated in two experimental sessions, one with true exposure and one with sham exposure, in random order. In the true exposure condition, the test subjects were exposed for 30 min to an RF field generating a maximum SAR1g in the head of 1 W/kg through an indoor base station antenna attached to a 900 MHz GSM MP. The following physiological and cognitive parameters were measured during the experiment: heart rate and heart rate variability (HRV), respiration, local blood flow, electrodermal activity, critical flicker fusion threshold (CFFT), short-term memory, and reaction time. No significant differences related to RF exposure conditions were detected. Also no differences in baseline data were found between subject groups, except for the reaction time, which was significantly longer among the cases than among the controls the first time the test was performed. This difference disappeared when the test was repeated. However, the cases differed significantly from the controls with respect to HRV as measured in the frequency domain. The cases displayed a shift in low/high frequency ratio towards a sympathetic dominance in the autonomous nervous system during the CFFT and memory tests, regardless of exposure condition. This might be interpreted as a sign of differences in the autonomous nervous system regulation between persons with MP related subjective symptoms and persons with no such symptoms. ¬© 2005 Wiley-Liss, Inc.</t>
  </si>
  <si>
    <t>204-214</t>
  </si>
  <si>
    <t>60029275;60029275;60031052;60031052;60029275</t>
  </si>
  <si>
    <t>7003487901;7401803872;12805733100;7004000995;7006780607</t>
  </si>
  <si>
    <t>Wil√©n, Jonna;Johansson, Amanda;Kalezic, Nebojsa;Lyskov, Eugene;Sandstr√∂m, Monica</t>
  </si>
  <si>
    <t>Gavle;Stockholm</t>
  </si>
  <si>
    <t>Hogskolan i Gavle;Arbetslivsinstitutet</t>
  </si>
  <si>
    <t>60031052;60029275</t>
  </si>
  <si>
    <t>Wil√©n J.</t>
  </si>
  <si>
    <t>Psychophysiological tests and provocation of subjects with mobile phone related symptoms</t>
  </si>
  <si>
    <t>10.1002/bem.20195</t>
  </si>
  <si>
    <t>2-s2.0-33645743537</t>
  </si>
  <si>
    <t>['receive antennas', 'outage probability', 'outage performance', 'input multiple', 'form expression', 'cci ).', 'arbitrary numbers']</t>
  </si>
  <si>
    <t>Cochannel interference | Maximal ratio combinating (MRC) | Multi-input multiple-output (MIMO)</t>
  </si>
  <si>
    <t>In this letter we investigate the outage performance of multiple-input multiple-output (MIMO) maximal ratio combining (MRC) systems with unequal-power cochannel interference (CCI). Closed-form expression for the outage probability is presented. Our results are applicable to the MIMO MRC systems with arbitrary numbers of transmit and receive antennas. ¬© 2006 IEEE.</t>
  </si>
  <si>
    <t>245-247</t>
  </si>
  <si>
    <t>Yang, Liang;Qin, Jiayin</t>
  </si>
  <si>
    <t>Outage performance of MIMO MRC systems with unequal-power co-channel interference</t>
  </si>
  <si>
    <t>10.1109/LCOMM.2006.1613735</t>
  </si>
  <si>
    <t>2-s2.0-33645800196</t>
  </si>
  <si>
    <t>Research Grants Council, University Grants Committee</t>
  </si>
  <si>
    <t>RGC, UGC</t>
  </si>
  <si>
    <t>['transmit antennas', 'time processing', 'slow time', 'schemes increase', 'required number', 'receiving antennas', 'receiver complexity', 'received signal', 'performs nulling', 'paper considers', 'oversampling technique', 'output system', 'minimum requirement', 'linear growth', 'layered space', 'input multi', 'grows linearly', 'every transmit', 'dfe ).', 'delayed version', 'delayed tap', 'delayed elements', 'blast system', 'also proposed']</t>
  </si>
  <si>
    <t>BLAST | Equalization | Frequency selectivity | Layered architectures | MIMO | Space-time processing</t>
  </si>
  <si>
    <t>By transmitting different substreams in different antennas simultaneously, a multiple element antenna array system provides increased capacity that grows linearly with the number of transmit antennas. Layered space-time processing that performs nulling, detection and cancellation for each substream can be used for reception, with a linear growth in receiver complexity. This paper considers this multi-input multi-output system over a slow time-varying frequency selective Rayleigh fading channel environment. With the equivalent channel tap delay line model, each delayed tap in every transmit-receive antenna pair can be considered as an imaginary antenna transmitting a delayed version of the substreams. Based on this idea, we propose a layered maximum likelihood detection (L-MLD) scheme which performs layered processing and maximum likelihood detection for each substream and its delayed elements. To further improve the performance, a group maximum likelihood detection (G-MLD) scheme is also proposed by grouping the substreams and performing layered processing in groups and maximum likelihood detection within the group. However, both schemes increase the required number of receiving antennas, which increases hardware cost and size. To reduce this requirement, we propose the use of oversampling technique to increase the dimension of the received signal. Simulation results show that the L-MLD scheme achieves frequency diversity and outperforms existing schemes such as the V-BLAST system with OFDM and multi-input multi-output decision feedback equalizers (MIMO-DFE). Moreover, the G-MLD scheme performs better than L-MLD with an increased detection complexity. In addition, it was showed that further increasing the oversampling rate beyond the minimum requirement does not improve the performance. ¬© 2006 IEEE.</t>
  </si>
  <si>
    <t>752-762</t>
  </si>
  <si>
    <t>60000251-60003771;60000251-60008592</t>
  </si>
  <si>
    <t>7003869058;55363234500</t>
  </si>
  <si>
    <t>So, Daniel K.C.;Cheng, Roger S.</t>
  </si>
  <si>
    <t>Hong Kong;United Kingdom;United States</t>
  </si>
  <si>
    <t>Hong Kong;Manchester;New York</t>
  </si>
  <si>
    <t>Hong Kong University of Science and Technology;The University of Manchester;IEEE</t>
  </si>
  <si>
    <t>60008592;60003771;60000251</t>
  </si>
  <si>
    <t>So D.</t>
  </si>
  <si>
    <t>Layered maximum likelihood detection for MIMO systems in frequency selective fading channels</t>
  </si>
  <si>
    <t>10.1109/TWC.2006.1618924</t>
  </si>
  <si>
    <t>2-s2.0-33645803000</t>
  </si>
  <si>
    <t>['proposed method', 'orthogonal space', 'combating performance', 'channel fading']</t>
  </si>
  <si>
    <t>Orthogonal space-time block codes | Power allocation | Spatial correlation</t>
  </si>
  <si>
    <t>In this letter, we propose a novel power allocation scheme among transmit antennas to combat channel fading in orthogonal space-time block code systems based on the metric, amount of fading, which can be used to evaluate the severity of channel fading. Simulation results show that the proposed method can improve the fading-combating performance of orthogonal space-time block code systems significantly. ¬© 2006 IEEE.</t>
  </si>
  <si>
    <t>272-274</t>
  </si>
  <si>
    <t>60025278;60003780;60003780;60025278</t>
  </si>
  <si>
    <t>55218998900;36067581900;8843338300;57221361373</t>
  </si>
  <si>
    <t>Fu, Jingxing;Kim, Young Hak;Park, Yun Sang;Wang, Jing</t>
  </si>
  <si>
    <t>Beijing;Suwon</t>
  </si>
  <si>
    <t>Tsinghua University;Samsung Electronics Co. Ltd.</t>
  </si>
  <si>
    <t>60025278;60003780</t>
  </si>
  <si>
    <t>Fu J.</t>
  </si>
  <si>
    <t>A novel power allocation scheme for orthogonal space-time block code systems</t>
  </si>
  <si>
    <t>10.1109/LCOMM.2006.1613744</t>
  </si>
  <si>
    <t>2-s2.0-33645810388</t>
  </si>
  <si>
    <t>['unknown interference', 'practical implementation', 'manageable complexity', 'mai ).', 'made possible', 'linear receivers', 'least squares', 'diversity benefit', 'channel estimation', 'antenna selection']</t>
  </si>
  <si>
    <t>Antenna selection | Backward greedy algorithm | Least squares criterion | MIMO systems | Spatial multiplexing</t>
  </si>
  <si>
    <t>In this letter, a novel receive antenna selection technique is proposed for Multiple Input Multiple Output (MIMO) spatial multiplexing systems with linear receivers in the presence of unknown interference. This antenna selection technique is directly implemented based on training sample sequence under the Least Squares (LS) criterion. It avoids the channel estimation and retain the diversity benefit by antenna selection in the presence of unknown Multiple Access Interference (MAI). In addition, practical implementation with manageable complexity is made possible by extending the fast Backward Greedy Algorithm (BGA) into the proposed antenna selection algorithm. ¬© 2006 IEEE.</t>
  </si>
  <si>
    <t>254-256</t>
  </si>
  <si>
    <t>60002668;60078616;60078616</t>
  </si>
  <si>
    <t>12808722800;7005448154;7003877769</t>
  </si>
  <si>
    <t>Lin, Zhiwei;Premkumar, A. B.;Madhukumar, A. S.</t>
  </si>
  <si>
    <t>School of Computer Science and Engineering;A-Star, Institute for Infocomm Research</t>
  </si>
  <si>
    <t>60078616;60002668</t>
  </si>
  <si>
    <t>Lin Z.</t>
  </si>
  <si>
    <t>Least squares-based receive antenna selection for MIMO spatial multiplexing systems with linear receivers</t>
  </si>
  <si>
    <t>10.1109/LCOMM.2006.1613738</t>
  </si>
  <si>
    <t>2-s2.0-33645811932</t>
  </si>
  <si>
    <t>F00482</t>
  </si>
  <si>
    <t>['uncoded probability', 'theoretical results', 'paper investigates', 'keyed modulation', 'exact performance', 'error rate', 'error bound', 'direct sequence', 'decision decoding', 'convolutional coding', 'cdma ).', 'capacity gain', 'bit soft', 'based receivers', 'achieved user', 'accrues due']</t>
  </si>
  <si>
    <t>Antenna arrays | Code division multi-access | Convolutional codes | Fading channels | Multiuser interference</t>
  </si>
  <si>
    <t>This paper investigates the use of convolutional coding in space-time minimum mean-square-error (MMSE) multiuser-based receivers over asynchronous multipath Rayleigh fading channels. We focus on the performance gain attained through error control coding when used with Binary-Phase-Shift-Keyed modulation (BPSK) and multiuser access based on direct sequence-code-division multiple access (DS-CDMA). In our analysis, we derive an approximation for the uncoded probability of bit-error in multipath fading channels. This bit-error rate (BER) approximation is shown to be very accurate when compared to the exact performance. For a convolutionally coded system, we obtain a closed form expression for the bit-error rate upper bound. This error bound is noted to be tight as the number of quantization levels increased beyond eight. Using our theoretical results, we obtain an estimate for the achieved user-capacity that accrues due to error control coding. It is found that using convolutional coding with 3-bit soft-decision decoding, a user-capacity gain as much as 300% can easily be achieved when complete fading state information plus ideal channel interleaving are assumed. ¬© 2006 IEEE.</t>
  </si>
  <si>
    <t>829-838</t>
  </si>
  <si>
    <t>60089889-60033154;60089889-60016005-60084357</t>
  </si>
  <si>
    <t>6603788371;7005692610</t>
  </si>
  <si>
    <t>Hamouda, Walaa;McLane, Peter</t>
  </si>
  <si>
    <t>Canada;Canada;Canada;Canada</t>
  </si>
  <si>
    <t>Dundas;Toronto;Montreal;Kingston</t>
  </si>
  <si>
    <t>IEEE Canada;Professional Engineers Ontario;Concordia University;Queen‚Äôs University</t>
  </si>
  <si>
    <t>60089889;60084357;60033154;60016005</t>
  </si>
  <si>
    <t>Hamouda W.</t>
  </si>
  <si>
    <t>Performance analysis of space-time MMSE multiuser detection for coded DS-CDMA systems in multipath fading channels</t>
  </si>
  <si>
    <t>10.1109/TWC.2006.1618932</t>
  </si>
  <si>
    <t>2-s2.0-33645812929</t>
  </si>
  <si>
    <t>Fondo Nacional de Desarrollo Cient√≠fico y Tecnol√≥gico</t>
  </si>
  <si>
    <t>FONDECYT</t>
  </si>
  <si>
    <t>['urban environment', 'temporal fluctuations', 'temporal fluctuation', 'strong correlation', 'similar distances', 'ricean k', 'remote antenna', 'received power', 'main observation', 'due mainly']</t>
  </si>
  <si>
    <t>Fixed wireless links | Ricean fading channels | Temporal fading</t>
  </si>
  <si>
    <t>We study the temporal fluctuations of a fixed wireless link in an urban environment by characterizing the Ricean K-factor as a function of the positioning of the customer premises antenna. Our main observation is that temporal fluctuation of received power is due mainly to vehicular traffic close to the remote antenna. Furthermore, a strong correlation between average envelope power and K-factor is observed when placing the remote antenna at similar distances to traffic. Therefore, optimizing antenna placement based on received power reduces fade depth at the same time. ¬© 2006 IEEE.</t>
  </si>
  <si>
    <t>242-244</t>
  </si>
  <si>
    <t>60013592;60007087;60021378</t>
  </si>
  <si>
    <t>12808438500;56209665800;7101611306</t>
  </si>
  <si>
    <t>Ahumada, Luciano;Feick, Rodolfo;Valenzuela, Reinaldo A.</t>
  </si>
  <si>
    <t>United States;Chile;Chile</t>
  </si>
  <si>
    <t>Murray;Santiago;Valpara√≠so</t>
  </si>
  <si>
    <t>Nokia Bell Labs;Universidad Diego Portales;Universidad T√©cnica Federico Santa Mar√≠a</t>
  </si>
  <si>
    <t>60021378;60013592;60007087</t>
  </si>
  <si>
    <t>Ahumada L.</t>
  </si>
  <si>
    <t>Characterization of temporal fading in urban fixed wireless links</t>
  </si>
  <si>
    <t>10.1109/LCOMM.2006.1613734</t>
  </si>
  <si>
    <t>2-s2.0-33645815913</t>
  </si>
  <si>
    <t>Stiftelsen f√∂r¬†Strategisk Forskning</t>
  </si>
  <si>
    <t>SSF</t>
  </si>
  <si>
    <t>['time slot', 'throughput increase', 'throughput compared', 'system point', 'single antennas', 'send messages', 'results show', 'required signal', 'proposed strategy', 'power control', 'noise ratio', 'multiple terminals', 'mobile terminals', 'mobile terminal', 'interference suppression', 'fivefold increase', 'feasible set', 'determine also', 'congestion control', 'congested system', 'assign resources', 'almost double', 'admitted users', 'access points']</t>
  </si>
  <si>
    <t>Antenna arrays | Array signal processing | Communication systems | Mobile communication | Optimization methods | Power control | Resource management | Transmitting antennas</t>
  </si>
  <si>
    <t>We investigate the use of congestion control and joint optimal downlink beamforming, power control, and access point allocation, in a multi-cell wireless communication system. The access points of the system employ smart antennas and single antennas are used at the terminals. The possibility to send messages to multiple terminals at the same frequency in the same time slot is exploited. We show how previously proposed algorithms for optimal downlink beamforming easily can be extended to determine also the optimal access point for each mobile terminal. In order to assign resources, optimal beamforming requires a feasible set of mobiles, i.e. that all admitted users can be offered the required Signal-to-Interference-and-Noise Ratio. Therefore, an algorithm for deciding which mobile terminals to admit or reject from a congested system is proposed and evaluated. Using the proposed congestion algorithm, joint optimal downlink beamforming is evaluated and the throughput increase as compared to decentralized beamforming algorithms and other congestion control strategies is assessed from a system point of view. The results show that the proposed strategy can almost double the throughput compared to decentralized beamforming algorithms and give a fivefold increase in throughput compared to conventional beamforming without any interference suppression. ¬© 2006 IEEE.</t>
  </si>
  <si>
    <t>743-751</t>
  </si>
  <si>
    <t>60002014;60002014;60002014-60072562-60000251</t>
  </si>
  <si>
    <t>6507579512;57193744800;7007005676</t>
  </si>
  <si>
    <t>Stridh, Rickard;Bengtsson, Mats;Ottersten, Bj√∂rn</t>
  </si>
  <si>
    <t>Luxembourg;Sweden;United States</t>
  </si>
  <si>
    <t>Esch-sur-Alzette;Stockholm;New York</t>
  </si>
  <si>
    <t>University of Luxembourg;The Royal Institute of Technology (KTH);IEEE</t>
  </si>
  <si>
    <t>60072562;60002014;60000251</t>
  </si>
  <si>
    <t>Stridh R.</t>
  </si>
  <si>
    <t>System evaluation of optimal downlink beamforming with congestion control in wireless communication</t>
  </si>
  <si>
    <t>10.1109/TWC.2006.1618923</t>
  </si>
  <si>
    <t>2-s2.0-33645817727</t>
  </si>
  <si>
    <t>['‚ àëo', 'time codes', 'sufficient condition', 'rank criteria', 'qam modulation', 'also show']</t>
  </si>
  <si>
    <t>Diversity | Fading channel | Multiple transmit antennas | Quadrature amplitute modulation(QAM) | Space-time codes</t>
  </si>
  <si>
    <t>Recently, Liu et al. developed the ‚àëo-rank criteria for space-time codes. It provides a sufficient condition on codeword and generator matrices defined over finite rings ‚Ñ§2k(j) to ensure full spatial diversity with 22k-QAM modulation. Here, we generalize the ‚àëo-rank criteria and derive a sufficient condition on the generator matrices defined over finite rings ‚Ñ§2l(j) to ensure full spatial diversity with 22k-QAM modulation for any positive integer l‚â§= k. We also show that generator matrices defined over GF(2) satisfying the BPSK stacking construction constraint of Hammons and El Gamal achieve full spatial diversity when used with 22k-QAM modulation. ¬© 2006 IEEE.</t>
  </si>
  <si>
    <t>257-259</t>
  </si>
  <si>
    <t>60032330;60032330</t>
  </si>
  <si>
    <t>37074789000;7003821968</t>
  </si>
  <si>
    <t>Kim, Jeongchang;Cheun, Kyungwhoon</t>
  </si>
  <si>
    <t>Pohang</t>
  </si>
  <si>
    <t>Generalization of the ‚àë&lt;inf&gt;0&lt;/inf&gt;-rank criteria for space-time codes</t>
  </si>
  <si>
    <t>10.1109/LCOMM.2006.1613739</t>
  </si>
  <si>
    <t>2-s2.0-33645819398</t>
  </si>
  <si>
    <t>['‚ äô', 'yr ).', 'well explained', 'therefore increases', 'single power', 'schechter function', 'sample effect', 'possible truncation', 'population model', 'physical limit', 'oldest cluster', 'observed lfs', 'ngc 6946', 'ngc 5236', 'ngc 4038', 'mean exponent', 'maximum mass', 'mass function', 'limit given', 'lf ).', 'law distribution', 'index similar', 'gyr due', 'double power', 'different galaxies', 'clusters formed', 'cluster population', 'better described', '4039 ).']</t>
  </si>
  <si>
    <t>Galaxies: spiral | Galaxies: star clusters</t>
  </si>
  <si>
    <t>We introduce a method to relate a possible truncation of the star cluster mass function at the high mass end to the shape of the cluster luminosity function (LF). We compare the observed LFs of five galaxies containing young star clusters with synthetic cluster population models with varying initial conditions. The LF of the SMC, the LMC and NGC 5236 are characterized by a power-law behavior N dL ‚àù L-a dL, with a mean exponent of „ÄàŒ±„Äâ = 2.0 ¬± 0.2. This can be explained by a cluster population formed with a constant cluster formation rate, in which the maximum cluster mass per logarithmic age bin is determined by the size-of-sample effect and therefore increases with log (age/yr). The LFs of NGC 6946 and M 51 are better described by a double power-law distribution or a Schechter function. When a cluster population has a mass function that is truncated below the limit given by the size-of-sample effect, the total LF shows a bend at the magnitude of the maximum mass, with the age of the oldest cluster in the population, typically a few Gyr due to disruption. For NGC 6946 and M 51 this suggests a maximum mass of Mmax = 0.5-1 √ó 106 M ‚äô, although the bend is only a 1-2 œÉ detection. Faint-ward of the bend the LF has the same slope as the underlying initial cluster mass function and bright-ward of the bend it is steeper. This behavior can be well explained by our population model. We compare our results with the only other galaxy for which a bend in the LF has been observed, the "Antennae" galaxies (NGC 4038/4039). There the bend occurs brighter than in NGC 6946 and M51, corresponding to a maximum cluster mass of Mmax = 1.3-2.5 √ó 106 M‚äô. Hence, if the maximum cluster mass has a physical limit, then it can vary between different galaxies. The fact that we only observe this bend in the LF in the "Antennae" galaxies, NGC 6946 and M 51 is because there are enough clusters available to reach the limit. In other galaxies there might be a physical limit as well, but the number of clusters formed or observed is so low, that the LF is not sampled up to the luminosity of the bend. The LF can then be approximated with a single power-law distribution, with an index similar to the initial mass function index. ¬© ESO 2006.</t>
  </si>
  <si>
    <t>129-145</t>
  </si>
  <si>
    <t>60070174;60023599;60070174-60022148;60070174</t>
  </si>
  <si>
    <t>22834048600;7402297037;15065000700;12809223200</t>
  </si>
  <si>
    <t>Gieles, M.;Larsen, S. S.;Bastian, N.;Stein, I. T.</t>
  </si>
  <si>
    <t>Netherlands;Germany;United Kingdom</t>
  </si>
  <si>
    <t>Utrecht;Garching bei Munchen;London</t>
  </si>
  <si>
    <t>Sterrekundig Instituut Utrecht;European Southern Observatory;University College London</t>
  </si>
  <si>
    <t>60070174;60023599;60022148</t>
  </si>
  <si>
    <t>The luminosity function of young star clusters: Implications for the maximum mass and luminosity of clusters</t>
  </si>
  <si>
    <t>10.1051/0004-6361:20053589</t>
  </si>
  <si>
    <t>2-s2.0-33645831354</t>
  </si>
  <si>
    <t>['time domain', 'suppress peaks', 'straightforward way', 'sfbc mimo', 'selective mapping', 'polyphase interleaving', 'pii ),', 'papr scheme', 'papr reduction', 'ofdm systems', 'ofdm system', 'note however', 'effective approach', 'dispersive channels', 'data sequence']</t>
  </si>
  <si>
    <t>Orthogonal frequency division multiplexing (OFDM) | Peak-to-average power ratio (PAPR) | Terms-Multiple-input multiple-output (MIMO)</t>
  </si>
  <si>
    <t>Many PAPR reduction schemes have been proposed for OFDM systems. Among these, the signal scrambling methods such as the Partial Transmit Sequences (PTS) [1] and Selective Mapping (SLM) [2] are attractive as they obtain better PAPR property by modifying OFDM signals without distortion. These schemes can also be applied to a SFBC MIMO-OFDM system, which is advantageous for dispersive channels, in a straightforward way by performing signal scrambling on data sequence before it is distributed to the transmit antennas according to employed encoding scheme. Note however that in the case of PTS [1] PAPR reduction in the time domain is not possible, which leads to prohibitively large complexity of such scheme. In this letter we introduce more effective approach, the Polyphase Interleaving and Inversion (PII) PAPR scheme and its reduced complexity version (RC-PII), which are designed to suppress peaks in SFBC-OFDM transmit diversity. ¬© 2006 IEEE.</t>
  </si>
  <si>
    <t>60022904;60022904</t>
  </si>
  <si>
    <t>8544029300;35576601100</t>
  </si>
  <si>
    <t>Latinoviƒá, Zoran;Bar-Ness, Yeheskel</t>
  </si>
  <si>
    <t>New Jersey Institute of Technology</t>
  </si>
  <si>
    <t>Latinoviƒá Z.</t>
  </si>
  <si>
    <t>SFBC MIMO-OFDM peak-to-average power ratio reduction by polyphase interleaving and inversion</t>
  </si>
  <si>
    <t>10.1109/LCOMM.2006.1613742</t>
  </si>
  <si>
    <t>2-s2.0-33645832779</t>
  </si>
  <si>
    <t>CityU 1164/03E</t>
  </si>
  <si>
    <t>['simple convolutional', 'repetition codes', 'paper provides', 'overall throughputs', 'idma scheme', 'division multiple', 'different modulation', 'developed based', 'comprehensive study', 'channel conditions', 'analytical technique', '6 bits', '3 bits', '100 users']</t>
  </si>
  <si>
    <t>CDMA | Density evolution | Iterative decoding | Multi-user detection</t>
  </si>
  <si>
    <t>This paper provides a comprehensive study of interleave-division multiple-access (IDMA) systems. The IDMA receiver principles for different modulation and channel conditions are outlined. A semi-analytical technique is developed based on the density evolution technique to estimate the bit-error-rate (BER) of the system. It provides a fast and relatively accurate method to predict the performance of the IDMA scheme. With simple convolutional/repetition codes, overall throughputs of 3 bits/chip with one receive antenna and 6 bits/chip with two receive antennas are observed for IDMA systems involving as many as about 100 users. ¬© 2006 IEEE.</t>
  </si>
  <si>
    <t>938-947</t>
  </si>
  <si>
    <t>60000251-60013983;60000251-60013983;60000251-60013983;60013983</t>
  </si>
  <si>
    <t>7102920635;7405256074;7404512092;37039141600</t>
  </si>
  <si>
    <t>Ping, Li;Liu, Lihai;Wu, Keying;Leung, W. K.</t>
  </si>
  <si>
    <t>Kowloon;New York</t>
  </si>
  <si>
    <t>City University of Hong Kong;IEEE</t>
  </si>
  <si>
    <t>60013983;60000251</t>
  </si>
  <si>
    <t>Ping L.</t>
  </si>
  <si>
    <t>Interleave-division multiple-access</t>
  </si>
  <si>
    <t>10.1109/TWC.2006.1618943</t>
  </si>
  <si>
    <t>2-s2.0-33645833658</t>
  </si>
  <si>
    <t>['zero averaged', 'spins 1', 'spin 1', 'slanted equal', 'rights reserved', 'quadrupole spins', 'quadrupole spin', 'quadrupole coupling', 'obtained results', 'mutual dipole', 'general theory', 'dipole couplings', 'dipole coupling', 'dipolar spin', 'dipolar nuclei', 'certain transitions', 'additional modulation', '2 leading', '2 caused']</t>
  </si>
  <si>
    <t>Dipolar spins | Ion dynamics | Nuclear relaxation | Quadrupole spins | Solid state</t>
  </si>
  <si>
    <t>A general theory of spin-lattice nuclear relaxation of spins I = 1/2 caused by dipole-dipole couplings to quadrupole spins S {greater than or slanted equal to} 1, characterized by a non-zero averaged (static) quadrupole coupling, is presented. In multispin systems containing quadrupolar and dipolar nuclei, transitions of spins 1/2 leading to their relaxation are associated through dipole-dipole couplings with certain transitions of quadrupole spins. The averaged quadrupole coupling attributes to the energy level structure of the quadrupole spin and influences in this manner relaxation processes of the spin 1/2. Typically, quadrupole spins exhibit also a complex multiexponential relaxation sensed by the dipolar spin as an additional modulation of the mutual dipole-dipole coupling. The proposed model includes both effects and is valid for an arbitrary magnetic field and an arbitrary quadrupole spin quantum number. The theory is applied to interpret fluorine relaxation profiles in LaF3 ionic crystals. The obtained results are compared with predictions of the 'classical' Solomon relaxation theory. ¬© 2005 Elsevier Inc. All rights reserved.</t>
  </si>
  <si>
    <t>250-262</t>
  </si>
  <si>
    <t>60011226-60021361;60011226</t>
  </si>
  <si>
    <t>6701621061;6507596018</t>
  </si>
  <si>
    <t>Kruk, Danuta;Lips, Oliver</t>
  </si>
  <si>
    <t>Poland;Germany</t>
  </si>
  <si>
    <t>Krakow;Darmstadt</t>
  </si>
  <si>
    <t>Uniwersytet Jagiello≈Ñski;Technische Universit√§t Darmstadt</t>
  </si>
  <si>
    <t>60021361;60011226</t>
  </si>
  <si>
    <t>Kruk D.</t>
  </si>
  <si>
    <t>Field-dependent nuclear relaxation of spins 1/2 induced by dipole-dipole couplings to quadrupole spins: LaF&lt;inf&gt;3&lt;/inf&gt; crystals as an example</t>
  </si>
  <si>
    <t>S1090780705004350</t>
  </si>
  <si>
    <t>10.1016/j.jmr.2005.12.009</t>
  </si>
  <si>
    <t>2-s2.0-33645857082</t>
  </si>
  <si>
    <t>IF-00-160/28.10.2005</t>
  </si>
  <si>
    <t>['unknown layer', 'two directions', 'tm 010', 'resonator method', 'realistic simulations', 'radiating elements', 'proposed method', 'obtained pair', 'multilayer samples', 'multilayer materials', 'microwave components', 'measuring errors', 'measurement sensitivity', 'layers contribution', 'layer samples', 'known parameters', 'dispersion equations', 'dielectric constants', 'dielectric constant', 'dielectric anisotropy', 'considered modes', 'considered cavities', 'antenna radomes', 'analytical expressions', '5 mm']</t>
  </si>
  <si>
    <t>Anisotropic media | Cavity resonators | Dielectric losses | Multilayers | Permittivity measurement | Radomes</t>
  </si>
  <si>
    <t>A two-resonator method, based on TE011-mode and TM 010-mode resonance cavities with a multilayer disk sample, has been developed for measurements of the longitudinal and transversal dielectric constant and dielectric loss tangent of each layer (if the other ones have known parameters) or in the whole sample averaging over the layers contribution. Dispersion equations for the considered modes in both types of cavities with three-, two-, or one-layer samples are obtained. The measurement sensitivity and errors in the dielectric constant are discussed. Analytical expressions for the computation of the dielectric loss tangent of the unknown layer in the two directions are presented for each of the considered cavities. The proposed method is applicable in simple laboratory conditions and allows an estimation of the dielectric anisotropy of multilayer materials in many practical cases. The measuring errors for one-layer artificial substrates with thicknesses of 0.25-0.5 mm are approximately 3%-6% for dielectric constants in the interval of 2.0-4.5 and 10%-15% for dielectric loss tangents in the interval of 0.002-0.010. The obtained pair of longitudinal and transversal dielectric parameters can be used in modern structure simulators for more realistic simulations of microwave components, radiating elements, antenna radomes, etc. Three practical examples for three-layer antenna radomes are given for an illustration of the dielectric anisotropy characterization of multilayer samples. ¬© 2006 IEEE.</t>
  </si>
  <si>
    <t>1534-1543</t>
  </si>
  <si>
    <t>60000251-60019878</t>
  </si>
  <si>
    <t>Dankov, Plamen I.</t>
  </si>
  <si>
    <t>Bulgaria;United States</t>
  </si>
  <si>
    <t>Sofia;New York</t>
  </si>
  <si>
    <t>Sofia University St. Kliment Ohridski;IEEE</t>
  </si>
  <si>
    <t>60019878;60000251</t>
  </si>
  <si>
    <t>Dankov P.</t>
  </si>
  <si>
    <t>Two-resonator method for measurement of dielectric anisotropy in multilayer samples</t>
  </si>
  <si>
    <t>10.1109/TMTT.2006.871247</t>
  </si>
  <si>
    <t>2-s2.0-33645905450</t>
  </si>
  <si>
    <t>['well suited', 'structures launching', 'stacked cavity', 'rectangular waveguides', 'rectangular waveguide', 'purpose coaxial', 'proposed components', 'new family', 'good matching', 'fundamental mode', 'configuration results', 'computational estimations', 'colinear transition', 'coaxial input', 'array antennas']</t>
  </si>
  <si>
    <t>Coaxial waveguides | Electromagnetic launching | Waveguide junctions | Waveguide transitions</t>
  </si>
  <si>
    <t>A new family of structures launching the fundamental mode in rectangular waveguides is proposed. Individual or stacked cavity-backed patch antennas radiate into a rectangular waveguide, providing a good matching with a coaxial input over a wide frequency range. The configuration results in a very compact, colinear transition from a standard coaxial connector to a rectangular waveguide. The components have applications as general-purpose coaxial-to-rectangular waveguide transitions and are well suited for low-profile, phased-array antennas. Experimental results confirm the computational estimations of the proposed components' performance. ¬© 2006 IEEE.</t>
  </si>
  <si>
    <t>1503-1510</t>
  </si>
  <si>
    <t>60000251-60006288-112706768;60000251-60006288;60000251-60006288-101574035</t>
  </si>
  <si>
    <t>55112934100;8403467000;7003732736</t>
  </si>
  <si>
    <t>Simeoni, Massimiliano;Coman, Cristian I.;Lager, Ioan E.</t>
  </si>
  <si>
    <t>Netherlands;United States;;</t>
  </si>
  <si>
    <t>Delft;New York;;</t>
  </si>
  <si>
    <t>Delft University of Technology;IEEE;European Microwave Association;International Research Centre for Telecommunications-Transmission and Radar</t>
  </si>
  <si>
    <t>60006288;60000251;112706768;101574035</t>
  </si>
  <si>
    <t>Simeoni M.</t>
  </si>
  <si>
    <t>Patch end-launchers - A family of compact colinear coaxial-to-rectangular waveguide transitions</t>
  </si>
  <si>
    <t>10.1109/TMTT.2006.871923</t>
  </si>
  <si>
    <t>2-s2.0-33645919014</t>
  </si>
  <si>
    <t>['œµ r', 'wave antenna', 'traditional rectenna', 'single diode', 'rectifying circuit', 'rectenna consists', 'rectenna arrays', 'proposed rectennas', 'paper reports', 'new dual', 'least twice', 'layout dimension', 'easily extended', 'diode rectenna', 'coplanar stripline', 'cascaded connections', 'array suitable', 'antenna element', '8 ghz', '20 mil']</t>
  </si>
  <si>
    <t>Circularly polarized antenna | Coplanar stripline (CPS) | Microwave power transmission | Rectenna | Rectenna array</t>
  </si>
  <si>
    <t>This paper reports a new circularly polarized rectenna whose rectifying circuit includes two diodes. The rectenna consists of a coplanar stripline (CPS) truncated patch antenna and CPS bandpass filter, which can block harmonic signals up to the third order reradiating from the rectifying circuit. The rectenna is printed on Rogers Duroid 5880 substrate with Œµ r = 2.2 and a thickness of 20 mil. The new dual-diode rectenna can provide at least twice the dc output voltage than the traditional rectenna with only a single diode, which has the same layout dimension as the single-diode rectenna. The dual-diode rectenna achieves an RF-to-dc conversion efficiency of 76% at 5.8 GHz. The proposed rectennas can be interconnected to form the rectenna arrays by series, parallel, and cascaded connections. It is found that a cascade connected rectenna array can provide the highest output voltage. The antenna element can be easily extended to become a traveling-wave antenna or array suitable for high output voltage or current in wireless power transmission applications. ¬© 2006 IEEE.</t>
  </si>
  <si>
    <t>1495-1502</t>
  </si>
  <si>
    <t>60020547;60000251-60020547</t>
  </si>
  <si>
    <t>Ren, Yu Jiun;Chang, Kai</t>
  </si>
  <si>
    <t>College Station;New York</t>
  </si>
  <si>
    <t>Texas A&amp;M University;IEEE</t>
  </si>
  <si>
    <t>60020547;60000251</t>
  </si>
  <si>
    <t>5.8-GHz circularly polarized dual-diode rectenna and rectenna array for microwave power transmission</t>
  </si>
  <si>
    <t>10.1109/TMTT.2006.871362</t>
  </si>
  <si>
    <t>2-s2.0-33645921651</t>
  </si>
  <si>
    <t>ECS-0401357</t>
  </si>
  <si>
    <t>['toroidal designs', 'stripline configuration', 'simple equivalent', 'quality factor', 'paper presents', 'microstrip configuration', 'ground plane', 'geometry facilitates', 'footprint reduction', 'coupled lines', 'circuit model', 'accurate analysis', '300 %.']</t>
  </si>
  <si>
    <t>Multiple coupled lines | Planar transmission lines | RF/microwave inductors</t>
  </si>
  <si>
    <t>This paper presents a new toroidal inductor topology that can be realized in microstrip or stripline configuration. The toroidal structure comprises two sets of mutually isolated multiple-coupled lines that are connected by vias through a ground plane. This geometry facilitates a simple equivalent-circuit model for accurate analysis or synthesis of the component. A comparison between the new toroidal structure and the conventional spiral inductor topology shows good improvement in quality factor and a footprint reduction over 300%. The toroidal designs are validated by full-wave electromagnetic simulation, as well as by measurement for a two-turn toroidal inductor in microstrip configuration. ¬© 2006 IEEE.</t>
  </si>
  <si>
    <t>1325-1330</t>
  </si>
  <si>
    <t>60008334-60013402;60000251-60013402</t>
  </si>
  <si>
    <t>13004712500;6602486925</t>
  </si>
  <si>
    <t>Phillips, Michael D.;Settaluri, Raghu Kumar</t>
  </si>
  <si>
    <t>Corvallis;Beaverton;New York</t>
  </si>
  <si>
    <t>Oregon State University;Tektronix Incorporated;IEEE</t>
  </si>
  <si>
    <t>60013402;60008334;60000251</t>
  </si>
  <si>
    <t>Phillips M.</t>
  </si>
  <si>
    <t>A novel toroidal inductor structure with through-hole vias in ground plane</t>
  </si>
  <si>
    <t>10.1109/TMTT.2006.871352</t>
  </si>
  <si>
    <t>2-s2.0-33645927329</t>
  </si>
  <si>
    <t>['wave antennas', 'unit cell', 'thus analyze', 'spectral integrals', 'spectral domain', 'spatial domain', 'scalar green', 'proposed technique', 'printed structures', 'periodic vector', 'method developed', 'leaky modes', 'efficient sum', 'domain quantities', 'bandgap structures', 'appropriate choice']</t>
  </si>
  <si>
    <t>Electromagnetic bandgap (EBG) | Leaky waves (LWs) | LW antennas | Method of moments (MoM) | Microstrip | Mixed-potential integral equation (MPIE) | Periodic structures</t>
  </si>
  <si>
    <t>In this paper, a full-wave numerical approach for the analysis and design of one-dimensional (1-D) printed periodic structures is presented. Electromagnetic-bandgap structures and leaky-wave antennas are important special cases of structures that can be analyzed. The proposed technique is based on a mixed-potential integral equation in a unit-cell environment solved by the method of moments in the spatial domain through a triangular Delaunay mesh. The 1-D periodic vector and scalar Green's functions are derived in the spectral domain and an efficient sum of spectral integrals is carried out to obtain the spatial-domain quantities. An appropriate choice of the spectral integration path is used in order to consider leakage effects. The method developed here can thus analyze both bound and leaky modes on printed structures that have an arbitrary metallization within the unit cell. ¬© 2006 IEEE.</t>
  </si>
  <si>
    <t>1350-1362</t>
  </si>
  <si>
    <t>60000251-60032350;60000251-60024590;60000251-60032350;60000251-60005837-102013577</t>
  </si>
  <si>
    <t>6701466183;26541402700;6506012830;7404289310</t>
  </si>
  <si>
    <t>Baccarell, Paolo;Nallo, Carlo Di;Paulotto, Simone;Jackson, David R.</t>
  </si>
  <si>
    <t>Italy;United States;United States;United States;</t>
  </si>
  <si>
    <t>Rome;Schaumburg;Houston;New York;</t>
  </si>
  <si>
    <t>Sapienza Universit√† di Roma;Motorola;University of Houston;IEEE;U.S. Commission B</t>
  </si>
  <si>
    <t>60032350;60024590;60005837;60000251;102013577</t>
  </si>
  <si>
    <t>Baccarell P.</t>
  </si>
  <si>
    <t>A full-wave numerical approach for modal analysis of 1-D periodic microstrip structures</t>
  </si>
  <si>
    <t>10.1109/TMTT.2006.871353</t>
  </si>
  <si>
    <t>2-s2.0-33645930991</t>
  </si>
  <si>
    <t>['two types', 'switching speed', 'switches consisting', 'semimicrostrip elements', 'semimicrostrip configuration', 'proposed switch', 'pole double', 'n diodes', 'multiband operations', 'isolation greater', '8 ghz', '20 db', '2 db']</t>
  </si>
  <si>
    <t>Filters | Ladder circuits | Microwave switches | Multifrequency antennas | P-i-n diodes | Switches</t>
  </si>
  <si>
    <t>Single-pole double-throw switches composed of p-i-n diodes are proposed for multiband operations. A ladder resonance circuit is introduced to simplify their configuration and to reduce the cost. The isolation greater than 20 dB and the insertion loss less than 2 dB are achieved in experiments at three frequency bands: 1.6, 2.5, and 5.8 GHz. Resonance frequency variations are investigated in detail for two types of switches consisting of: 1) lumped circuit elements and 2) semimicrostrip elements. The variations on the semimicrostrip configuration are about 25 % of those with lumped circuit elements. The proposed switch does not influence the switching speed and signal distortion characteristics. It also showed good temperature stability from -30¬∞C to +85¬∞C. ¬© 2006 IEEE.</t>
  </si>
  <si>
    <t>1561-1568</t>
  </si>
  <si>
    <t>60000251-100507137-102014129-100311241-101944330-101679136;100507137-102014129-100311241;60107391;100507137-102014129</t>
  </si>
  <si>
    <t>57218975141;24334996300;13004286400;12545194500</t>
  </si>
  <si>
    <t>Tanaka, Shingo;Horiuchi, Satoru;Kimura, Tsuneto;Atsumi, Yasunori</t>
  </si>
  <si>
    <t>Japan;United States;Japan;;;Japan;Japan</t>
  </si>
  <si>
    <t>Tokyo;New York;Yokosuka;;;Kanagawa;Tokyo</t>
  </si>
  <si>
    <t>Yazaki Corporation;IEEE;Optowave Laboratory Inc.;National Association of Radio;Telecommunications Engineers Inc. (NARTE;Optowave Laboratory Inc.;Institute of Electronics</t>
  </si>
  <si>
    <t>60107391;60000251;102014129;101944330;101679136;100507137;100311241</t>
  </si>
  <si>
    <t>Tanaka S.</t>
  </si>
  <si>
    <t>Design and fabrication of multiband p-i-n diode switches with ladder circuits</t>
  </si>
  <si>
    <t>10.1109/TMTT.2006.871931</t>
  </si>
  <si>
    <t>2-s2.0-33645935403</t>
  </si>
  <si>
    <t>227660-03</t>
  </si>
  <si>
    <t>['wave electromagnetic', 'variable approach', 'sole requirement', 'sensitivity analysis', 'process outside', 'parameters obtained', 'parameter derivatives', 'negligible overhead', 'independent post', 'field solution', 'efficient adjoint', 'domain simulations', 'design variables', 'defined points', 'commercial solvers']</t>
  </si>
  <si>
    <t>Adjoint-variable methods | Design automation | Finite-difference time-domain (FDTD) method | Sensitivity analysis | Time-domain analysis | Transmission-line matrix method (TLM)</t>
  </si>
  <si>
    <t>We propose an efficient adjoint-variable approach to the sensitivity analysis of S-parameters obtained from full-wave electromagnetic (EM) time-domain simulations. It allows the computation of the S-parameter derivatives with respect to the design variables with negligible overhead. No solutions of adjoint EM problems are needed. The computation is done as an independent post-process outside the solver. The sole requirement is the ability of the solver to export the field solution at user-defined points. Most commercial solvers have this ability, which makes our approach readily applicable to practical design problems. The approach is verified through the analysis of waveguide and antenna structures using commercial simulators. ¬© 2006 IEEE.</t>
  </si>
  <si>
    <t>1598-1609</t>
  </si>
  <si>
    <t>60089889-60031828-112704730-112707127;60089889-60031828-101790648;60089889-60031828-101790648;60089889-60031828</t>
  </si>
  <si>
    <t>7003928690;7502085194;7402670756;7006737382</t>
  </si>
  <si>
    <t>Nikolova, Natalia K.;Li, Ying;Li, Yan;Bakr, Mohamed H.</t>
  </si>
  <si>
    <t>Canada;Canada;Canada;Canada;Canada</t>
  </si>
  <si>
    <t>Dundas;Hamilton;;;</t>
  </si>
  <si>
    <t>IEEE Canada;McMaster University;URSI Canadian National Committee;Applied Computational Electromagnetics Society;Computational Electromagnetics Research Laboratory</t>
  </si>
  <si>
    <t>60089889;60031828;112707127;112704730;101790648</t>
  </si>
  <si>
    <t>Nikolova N.K.</t>
  </si>
  <si>
    <t>Sensitivity analysis of scattering parameters with electromagnetic time-domain simulators</t>
  </si>
  <si>
    <t>10.1109/TMTT.2006.871350</t>
  </si>
  <si>
    <t>2-s2.0-33645937647</t>
  </si>
  <si>
    <t>['wave radiation', 'wave antenna', 'unit cells', 'unit cell', 'tl medium', 'proposed methodology', 'periodic structures', 'periodic leaky', 'paper demonstrates', 'model leaky', 'large enough', 'investigate theoretically', 'index transmission', 'forward end', 'first validated', 'fdtd simulation', 'fdtd analysis', 'far via', 'equivalent circuit', 'element macro', 'dimensional negative', 'difference time', 'concurrent extraction', 'computed value', 'broadside radiation', 'brillouin diagrams', 'backward leaky', 'attenuation constants']</t>
  </si>
  <si>
    <t>Complex propagation constants | Finite-difference time-domain (FDTD) methods | Leaky-wave antennas (LWAs) | Negative-refractive-index (NRI) | Periodic boundary conditions</t>
  </si>
  <si>
    <t>The determination of the attenuation constants of periodic leaky-wave structures via the finite-difference time-do-main (FDTD) method has been pursued so far via the simulation of a number of unit cells that is large enough to guarantee the convergence of the computed value. On the other hand, Brillouin diagrams of periodic structures can be readily extracted via the simulation of a single unit cell, terminated in periodic boundary conditions. This paper demonstrates a methodology that enables the concurrent extraction of leaky-wave attenuation constants and Brillouin diagrams of periodic structures, through the FDTD simulation of a unit cell. The proposed methodology is first validated and then employed to model leaky-wave radiation from a two-dimensional negative-refractive-index transmission-line (NRI-TL) medium. Apart from evaluating the characteristics of forward and backward leaky-wave radiation from such a medium, a lumped-element macro-model, with element values determined from the FDTD simulation, is extracted. The FDTD analysis, combined with this equivalent circuit, is used to investigate theoretically the possibility of the NRI-TL medium, as a leaky-wave antenna, to achieve continuous scanning from backward to forward end-fire and broadside radiation. ¬© 2006 IEEE.</t>
  </si>
  <si>
    <t>1619-1630</t>
  </si>
  <si>
    <t>60089889-60016849-60000891;60089889-60016849;60089889-60016849-112496867</t>
  </si>
  <si>
    <t>16024989900;6701786558;7004469751</t>
  </si>
  <si>
    <t>Kokkinos, Titos;Sarris, Costas D.;Eleftheriades, George V.</t>
  </si>
  <si>
    <t>Canada;Canada;United Kingdom;</t>
  </si>
  <si>
    <t>Dundas;Toronto;Loughborough;</t>
  </si>
  <si>
    <t>IEEE Canada;University of Toronto;Loughborough University;Antennas and Propagation Society</t>
  </si>
  <si>
    <t>60089889;60016849;60000891;112496867</t>
  </si>
  <si>
    <t>Kokkinos T.</t>
  </si>
  <si>
    <t>Periodic FDTD analysis of leaky-wave structures and applications to the analysis of negative-refractive-index leaky-wave antennas</t>
  </si>
  <si>
    <t>10.1109/TMTT.2006.871367</t>
  </si>
  <si>
    <t>2-s2.0-33645940270</t>
  </si>
  <si>
    <t>['rarely reported', 'proposed antenna', 'patch antennas', 'novel multiband', 'multiband characteristics', 'impedance bandwidth', 'also observed']</t>
  </si>
  <si>
    <t>Broadband antenna | Fractal antenna | Fractals | Multiband antenna</t>
  </si>
  <si>
    <t>A novel multiband and broadband fractal patch antenna is presented in this paper. The proposed antenna is compact and simple to design and fabricate. The impedance bandwidth can reach 18%, which is rarely reported for single-layer and single-patch antennas. Multiband characteristics are also observed and analyzed. All the results are proved by simulation and experiment. ¬© 2006 Wiley Periodicals, Inc.</t>
  </si>
  <si>
    <t>814-817</t>
  </si>
  <si>
    <t>55742410100;9332660300;9842408000;7403443114</t>
  </si>
  <si>
    <t>Huang, Jingjing;Shan, Fuqi;She, Jingzhao;Feng, Zhenghe</t>
  </si>
  <si>
    <t>Huang J.</t>
  </si>
  <si>
    <t>A novel multiband and broadband fractal patch antenna</t>
  </si>
  <si>
    <t>10.1002/mop.21483</t>
  </si>
  <si>
    <t>2-s2.0-33645960426</t>
  </si>
  <si>
    <t>['space domains', 'space domain', 'several components', 'plane wavefront', 'future work', 'different parameters', 'analytical modelling', 'allow us']</t>
  </si>
  <si>
    <t>Impulse excitation | Receiving dipole | Thin-wire antenna | Transient response | Traveling-wave current | V-dipole</t>
  </si>
  <si>
    <t>The analytical modelling of the excitation of a Wu and King loaded dipole by an oblique transient electric-plane wavefront has been revisited and extended in order to analyze in detail the physical phenomena involved in the time and space domains. The role of several components of the current induced along a dipole as a function of different parameters is discussed. The modelling developed herein allows us to consider a V-dipole. This study will allow us to consider, in a future work, the case of an assembly of dipoles in the space domain for representing more complex antenna geometries. ¬© 2006 Wiley Periodicals, Inc.</t>
  </si>
  <si>
    <t>730-736</t>
  </si>
  <si>
    <t>60005049-60012164</t>
  </si>
  <si>
    <t>Sagnard, F.</t>
  </si>
  <si>
    <t>Marne-la-Vallee;Rennes</t>
  </si>
  <si>
    <t>Universit√© de Marne-La-Vall√©e;INSA Rennes</t>
  </si>
  <si>
    <t>60012164;60005049</t>
  </si>
  <si>
    <t>Sagnard F.</t>
  </si>
  <si>
    <t>Analytical modelling of the current distribution in resistive loaded thin-wire antennas excited by a transient electric field</t>
  </si>
  <si>
    <t>10.1002/mop.21459</t>
  </si>
  <si>
    <t>2-s2.0-33645962504</t>
  </si>
  <si>
    <t>['numerical tests', 'form formula', 'field transformation', 'field sphere', 'field measurements', 'effective technique', 'determined via', 'compensated near']</t>
  </si>
  <si>
    <t>Antenna directivity | Cylindrical scanning | NF-FF transformation techniques | Nonredundant sampling representations</t>
  </si>
  <si>
    <t>An effective technique is proposed in this paper for evaluating the directivity of an antenna under test from near-field measurements on a cylinder. It employs a closed-form formula for computing the total radiated power from the knowledge of the radiation intensity samples on the far-field sphere. These samples are determined via a probe-compensated near-field-far-field transformation and result to be even in number on each parallel. The effectiveness of such a procedure is assessed through numerical tests. ¬© 2006 Wiley Periodicals, Inc.</t>
  </si>
  <si>
    <t>686-691</t>
  </si>
  <si>
    <t>60007061;60007061;60007061;60007061;60025235</t>
  </si>
  <si>
    <t>57200511506;7003785247;15841798200;57194244447;7004082336</t>
  </si>
  <si>
    <t>Ferrara, F.;Gennarelli, C.;Guerriero, R.;Riccio, G.;Savarese, C.</t>
  </si>
  <si>
    <t>Naples;Salerno</t>
  </si>
  <si>
    <t>Parthenope University of Naples;Universit√† degli Studi di Salerno</t>
  </si>
  <si>
    <t>60025235;60007061</t>
  </si>
  <si>
    <t>Ferrara F.</t>
  </si>
  <si>
    <t>Computation of antenna directivity from cylindrical near-field measurements</t>
  </si>
  <si>
    <t>10.1002/mop.21443</t>
  </si>
  <si>
    <t>2-s2.0-33645963981</t>
  </si>
  <si>
    <t>['sugar content', 'qualitative changes', 'phormidium corium', 'neutral lipids', 'membrane lipids', 'maas increased', 'fm declined', 'b treatment', 'b supplemented', 'b radiation', 'antenna system', 'affected photosynthesis']</t>
  </si>
  <si>
    <t>Chlorophyll fluorescence | Cyanobacteria | Lipid peroxidation | Mycosporine like amino acids | Phosphoglycolipids | Sugars | UV-B radiation</t>
  </si>
  <si>
    <t>UV-B radiation (0.8¬±0.1 mW cm-1) and UV-B radiation supplemented with low intensity PAR (‚àº80 Œº mol m-2 s-1) affected photosynthesis at the level of antenna system as well as PS II reaction centre (Fo and Fm declined) in Phormidium corium (Agardh) Gomont. UV-B radiation resulted in decline in sugar content, peroxidation of membrane lipids as well as quantitative and qualitative changes in phosphoglycolipids and neutral lipids. Fatty acid profile did not show any qualitative changes due to the treatment, however, UV-B supplemented with low PAR resulted in slightly higher level of unsaturation. P. corium synthesized MAAs in response to UV-B. Quantity of MAAs increased when UV-B treatment was supplemented with low level PAR.</t>
  </si>
  <si>
    <t>330-335</t>
  </si>
  <si>
    <t>Indian Journal of Experimental Biology</t>
  </si>
  <si>
    <t>60019020;60019020</t>
  </si>
  <si>
    <t>13005610200;55455287900</t>
  </si>
  <si>
    <t>Bhandari, Rupali;Sharma, Prabhat Kumar</t>
  </si>
  <si>
    <t>Taleigao</t>
  </si>
  <si>
    <t>Goa University</t>
  </si>
  <si>
    <t>Bhandari R.</t>
  </si>
  <si>
    <t>Effect of UV-B on photosynthesis, membrane lipids and MAAs in marine cyanobacterium, Phormidium corium (Agardh) Gomont</t>
  </si>
  <si>
    <t>2-s2.0-33645964325</t>
  </si>
  <si>
    <t>['wide range', 'solutions support', 'solutions obtained', 'optimized design', 'genetic algorithm', 'achieved using']</t>
  </si>
  <si>
    <t>Genetic algorithm | Monopole antennas | Optimization</t>
  </si>
  <si>
    <t>Solutions obtained from a wide range of parameters for the optimized design of the antenna are presented. Wide-bandwidth impedance matching can be achieved using a simply designed indented-disk monopole antenna for ultra-wideband (UWB) applications. The design is based on a genetic algorithm (GA)-based refined method to improve the solution to the UWB antenna design problem. A new optimization process is used to determine a wide range of feasible solutions rather than just the few solutions that can be obtained by trial and error. The wide range of solutions support the manufacturing tolerance effectively. ¬© 2006 Wiley Periodicals, Inc.</t>
  </si>
  <si>
    <t>693-695</t>
  </si>
  <si>
    <t>60011357-60072417;60011357;60011357;60033110</t>
  </si>
  <si>
    <t>13006248800;13005884400;7410149423;7406886947</t>
  </si>
  <si>
    <t>Pan, Chin Ju;Chou, Ta Yuan;Lee, Chungnan;Huang, Chih Yu</t>
  </si>
  <si>
    <t>Pingtung;Kaohsiung;Kaohsiung</t>
  </si>
  <si>
    <t>Yung-Ta Institute of Technology and Commerce;National Kaohsiung Normal University;National Sun Yat-Sen University</t>
  </si>
  <si>
    <t>60072417;60033110;60011357</t>
  </si>
  <si>
    <t>Pan C.</t>
  </si>
  <si>
    <t>Effective and tolerant wide-range solutions for ultra-wideband indented-disk monopole antenna</t>
  </si>
  <si>
    <t>10.1002/mop.21445</t>
  </si>
  <si>
    <t>2-s2.0-33645965270</t>
  </si>
  <si>
    <t>['worth noting', 'uniaxial substrate', 'uniaxial anisotropy', 'surface resistance', 'stronger effect', 'scattering properties', 'rights reserved', 'resonant frequency', 'resistance matrix', 'permittivity œµz', 'permittivity œµx', 'necessary terms', 'microstrip antenna', 'integral equation', 'electric field', 'electric current', 'calculated frequencies', 'boundary condition', 'also investigated']</t>
  </si>
  <si>
    <t>Antenna | Moment method | Rectangular | Resistive patch | Uniaxial anisotropy</t>
  </si>
  <si>
    <t>The moment method technique is developed to examine the scattering properties of a rectangular microstrip patch antenna with non zero surface impedance. The boundary condition for the electric field is used to derive an integral equation for the electric current. The necessary terms for representing the surface resistance on the patch are derived and included in the integral equation in the form of a resistance matrix. The scattering radar cross section (RCS) of a microstrip antenna, including the effect of the surface resistance and the effect of a uniaxial substrate, is analysed. Effects of uniaxial anisotropy in the substrate on the complex resonant frequency of the microstrip patch antenna are also investigated. Numerical results show that the surface resistance significantly affects the RCS and radiation of the rectangular microstrip patches. Moreover, it is shown that the permittivity Œµz has a stronger effect on the resonant frequency, the radiation and the scattering radar cross section than the permittivity Œµx. It is worth noting that our calculated frequencies do not depend on the surface resistance. ¬© 2006 Elsevier SAS. All rights reserved.</t>
  </si>
  <si>
    <t>217-221</t>
  </si>
  <si>
    <t>Aerospace Science and Technology</t>
  </si>
  <si>
    <t>60087346;60087346</t>
  </si>
  <si>
    <t>13006826800;6602259960</t>
  </si>
  <si>
    <t>Boufrioua, Amel;Benghalia, Abdelmadjid</t>
  </si>
  <si>
    <t>Constantine</t>
  </si>
  <si>
    <t>Universit√© des Fr√®res Mentouri Constantine 1</t>
  </si>
  <si>
    <t>Boufrioua A.</t>
  </si>
  <si>
    <t>Effects of the resistive patch and the uniaxial anisotropic substrate on the resonant frequency and the scattering radar cross section of a rectangular microstrip antenna</t>
  </si>
  <si>
    <t>S1270963805001677</t>
  </si>
  <si>
    <t>10.1016/j.ast.2005.11.010</t>
  </si>
  <si>
    <t>2-s2.0-33645965612</t>
  </si>
  <si>
    <t>['worldwide interoperability', 'successfully implemented', 'furthermore provides', 'experimental results', 'antenna performances', 'also analyzed', 'access points', '9 ghz', '4 chz']</t>
  </si>
  <si>
    <t>Access-point antennas | Antennas | Broadband antennas | Coaxial antennas | WiMAX antennas</t>
  </si>
  <si>
    <t>A broadband coaxial antenna mainly comprising an upper square cylindrical plate and a lower square cylindrical ground is presented. The antenna functions like a two-wire dipole antenna, and furthermore provides a wide operating bandwidth of about 4 CHz (about 1.9 to 5.9 GHz in the study), making it very promising for application in Worldwide Interoperability for Microwave Access Forum (WiMAX) access points. The antenna has been successfully implemented, and experimental results are presented. The effects of the lower square cylindrical ground on the antenna performances are also analyzed. ¬© 2006 Wiley Periodicals, Inc.</t>
  </si>
  <si>
    <t>641-644</t>
  </si>
  <si>
    <t>35460663000;8379209800;7403648871</t>
  </si>
  <si>
    <t>Wong, Kin Lu;Wu, Chih Hsien;Chang, Fa Shian</t>
  </si>
  <si>
    <t>Broadband coaxial antenna for WiMAX access-point application</t>
  </si>
  <si>
    <t>10.1002/mop.21432</t>
  </si>
  <si>
    <t>2-s2.0-33645966206</t>
  </si>
  <si>
    <t>['uwb bands', 'small wideband', 'numerical results', 'loss requirement', 'easily cover', 'db return', '9 ghz']</t>
  </si>
  <si>
    <t>Mobile wireless device | Planar monopole antenna | System ground plane | Ultra-wideband antenna</t>
  </si>
  <si>
    <t>A small wideband, planar monopole antenna for mobile wireless devices is designed and implemented. The proposed antenna satisfies the - 10-dB return-loss requirement from 1.62 to 10.9 GHz. The antenna can easily cover the DCS1800/1900, IMT-2000, WiBro, WLAN, DMB, and UWB bands at the same time. The experimental and numerical results of the designed wideband antenna are presented and analyzed. ¬© 2006 Wiley Periodicals, Inc.</t>
  </si>
  <si>
    <t>736-740</t>
  </si>
  <si>
    <t>9043260800;13006413000;56535582400</t>
  </si>
  <si>
    <t>Jung, Jihak;Yu, Yeonsik;Choi, Jaehoon</t>
  </si>
  <si>
    <t>A small wideband planar monopole antenna for mobile wireless devices</t>
  </si>
  <si>
    <t>10.1002/mop.21460</t>
  </si>
  <si>
    <t>2-s2.0-33645974562</t>
  </si>
  <si>
    <t>Gwangju Institute of Science and Technology</t>
  </si>
  <si>
    <t>GIST</t>
  </si>
  <si>
    <t>['variance distortionless', 'strong advantage', 'robust median', 'response estimators', 'random noises', 'proposed robust', 'power functions', 'new robust', 'maximum peaks', 'estimation techniques', 'estimation algorithms', 'decreased sensitivity', 'communication systems', 'communication signals', 'access interference']</t>
  </si>
  <si>
    <t>Antenna array | Direction of arrival (DOA) estimation | Impulsive noise | M-estimation | Wireless communications</t>
  </si>
  <si>
    <t>In this paper, new robust M-estimation techniques are developed for combating impulsive noise and multiple-access interference in communication systems. Power functions of the proposed robust estimators are obtained by minimizing a nonquadratic residual function derived from the Huber's minimax robust estimation theory. Maximum peaks of these power functions are used for estimation of communication signals as well as direction of arrival. A strong advantage of the proposed robust M-estimation algorithms is a decreased sensitivity of the estimates with respect to an actual unknown distribution of random noises and interferences. Simulation results demonstrate that the proposed robust algorithms, the robust median, and robust Huber estimators, offer significant performance gain over the conventional and minimum-variance distortionless-response estimators, with the best results given by the robust Huber estimator. ¬© 2006 IEEE.</t>
  </si>
  <si>
    <t>608-613</t>
  </si>
  <si>
    <t>60011170;60001558;60068688</t>
  </si>
  <si>
    <t>7005260880;56143484000;55568059800</t>
  </si>
  <si>
    <t>Katkovnik, Vladimir;Lee, Moon Sik;Kim, Yong Hoon</t>
  </si>
  <si>
    <t>South Korea;Finland;South Korea</t>
  </si>
  <si>
    <t>Gwangju;Tampere;Daejeon</t>
  </si>
  <si>
    <t>Gwangju Institute of Science and Technology;Tampereen Yliopisto;Electronics and Telecommunications Research Institute</t>
  </si>
  <si>
    <t>60068688;60011170;60001558</t>
  </si>
  <si>
    <t>Katkovnik V.</t>
  </si>
  <si>
    <t>Performance study of the minimax robust phased array for wireless communications</t>
  </si>
  <si>
    <t>10.1109/TCOMM.2006.873068</t>
  </si>
  <si>
    <t>2-s2.0-33645975825</t>
  </si>
  <si>
    <t>['waveguide wall', 'transition structures', 'standard ku', 'small compared', 'sized transceivers', 'simulated results', 'return loss', 'regular waveguide', 'measured performance', 'insertion loss', 'input power', 'input coupling', 'height waveguide', 'guiding property', 'em waves', 'drastically different', 'coaxial line', 'broadband compact', 'band waveguide', 'band frequencies', '5 ghz', '4 db', '16 ghz', '15 db']</t>
  </si>
  <si>
    <t>Conically-coupled transition | Ku-band | Reduced-height waveguide</t>
  </si>
  <si>
    <t>A conically coupled waveguide-to-coaxial line transition in a rectangular waveguide whose height is very small compared with that of the standard Ku-band waveguide is designed and characterized. The input power to the reduced-height waveguide is coupled to the coaxial line through a metallic cone attached on the waveguide wall. The guiding property of EM waves in the reduced-height waveguide is found to be drastically different from that in the regular waveguide. The transition structures have been comprehensively analyzed using 3D EM simulators. The measured performance of the fabricated transition shows good agreement with the simulated results over the Ku-band frequencies, providing broad bandwidth of 5 GHz. The insertion loss of the transition is measured to be about 0.4 dB and the return loss is about 15 dB at 16 GHz. These transitions can be utilized for the construction of broadband compact-sized transceivers for the input coupling of closely spaced array antennas. ¬© 2006 Wiley Periodicals, Inc.</t>
  </si>
  <si>
    <t>669-673</t>
  </si>
  <si>
    <t>60012704;60012704;60012704</t>
  </si>
  <si>
    <t>57204432422;16508217500;7404469777</t>
  </si>
  <si>
    <t>Kim, Kang Wook;Woo, Dong Sik;Cho, Young Ki</t>
  </si>
  <si>
    <t>Daegu</t>
  </si>
  <si>
    <t>Kyungpook National University</t>
  </si>
  <si>
    <t>A comically coupled waveguide-to-coaxial line transition in a reduced-height waveguide for compact transceivers</t>
  </si>
  <si>
    <t>10.1002/mop.21439</t>
  </si>
  <si>
    <t>2-s2.0-33645978715</t>
  </si>
  <si>
    <t>['imt2000 bands', 'antenna covers']</t>
  </si>
  <si>
    <t>Ground branch antenna | Multiband antenna | Planar monopole antenna</t>
  </si>
  <si>
    <t>A novel compact antenna operating at GSM, DCS, PCS and IMT2000 bands is presented. With a loosely coupled ground branch, the antenna covers all 2-C and 3-G wireless communication bands of GSM(890-960 MHz), DCS(1710-1880 MHz), PCS(1850-1990 MHz), IMT2000 (1920-2170 MHz). ¬© 2006 Wiley Periodicals, Inc.</t>
  </si>
  <si>
    <t>719-721</t>
  </si>
  <si>
    <t>57198701079;7403443114</t>
  </si>
  <si>
    <t>Sun, Peng;Feng, Zhenghe</t>
  </si>
  <si>
    <t>Sun P.</t>
  </si>
  <si>
    <t>Compact planar monopole antenna with ground branch for GSM/DCS/PCS/IMT2000 operation</t>
  </si>
  <si>
    <t>10.1002/mop.21454</t>
  </si>
  <si>
    <t>2-s2.0-33645979944</t>
  </si>
  <si>
    <t>['waveguide simulations', 'unit cell', 'refractive index', 'predict features', 'parameters obtained', 'monopole embedded', 'microwave regime', 'field radiation', 'experimental results', 'enhance directivity', 'effective permittivity', 'antenna substrate', 'anisotropically homogeneous', 'analytic method', 'analytic calculations']</t>
  </si>
  <si>
    <t>Anisotropic metamaterials | Antenna enhanced directivity | Antennas</t>
  </si>
  <si>
    <t>Simulations have been carried out on metamaterials in the microwave regime, S-parameters obtained from waveguide simulations of a unit cell are used to retrieve the effective permittivity and permeability with which we compute the far-field radiation of a monopole embedded in a metamaterial substrate using an analytic method. We find that the analytic method is able to predict features of the experimental results, implying that within a certain frequency range, we can treat the metamaterial as being anisotropically homogeneous. Based on the methodology, a structure is optimized for the application of metamaterials as antenna substrate to enhance directivity by minimizing its refractive index. The experimental results are presented and compared with the analytic calculations. ¬© 2006 Wiley Periodicals, Inc.</t>
  </si>
  <si>
    <t>680-683</t>
  </si>
  <si>
    <t>60022195;60022195;60022195;60022195;60022195;60022195;60022195;60024592;60024592;60024592</t>
  </si>
  <si>
    <t>7403591380;13007073600;57197393729;55739136600;56122872800;6603352178;7202290923;13006647000;6504380892;57214279898</t>
  </si>
  <si>
    <t>Wu, Bae Ian;Wang, Weijen;Pacheco, Joe;Chen, Xudong;Lu, Jie;Grzegorczyk, Tomasz M.;Kong, Jin Au;Kao, Peter;Theophelakes, Paul A.;Hogan, Michael J.</t>
  </si>
  <si>
    <t>Lexington;Cambridge</t>
  </si>
  <si>
    <t>Lincoln Laboratory;Massachusetts Institute of Technology</t>
  </si>
  <si>
    <t>60024592;60022195</t>
  </si>
  <si>
    <t>Wu B.</t>
  </si>
  <si>
    <t>Anisotropic metamaterials as antenna substrate to enhance directivity</t>
  </si>
  <si>
    <t>10.1002/mop.21441</t>
  </si>
  <si>
    <t>2-s2.0-33645979946</t>
  </si>
  <si>
    <t>['parasitic elements', 'impedance bandwidth', '5 ghz', '20 dbi', '16 elements']</t>
  </si>
  <si>
    <t>Antenna array | Antennas | Microstrip antenna</t>
  </si>
  <si>
    <t>A high-gain wideband low-profile microstrip patch antenna array is designed and tested. A method for enhancing the impedance bandwidth through the combination of a driven rectangular patch with parasitic elements is proposed. The array, which has 16 elements in a 4 √ó 4 arrangement, is pasted on a 2-mm dielectric substrate. The impedance bandwidth and the gain of the array is 12% (for SWR ‚â§ 2) centered at 4.5 GHz and 20 dBi, respectively. ¬© 2006 Wiley Periodicals, Inc.</t>
  </si>
  <si>
    <t>729-730</t>
  </si>
  <si>
    <t>10043157900;7402864546;55510527400</t>
  </si>
  <si>
    <t>Mak, Ka Ming;Wong, Hang;Luk, Kwai Man</t>
  </si>
  <si>
    <t>Mak K.</t>
  </si>
  <si>
    <t>A wideband low-profile microstrip antenna and array</t>
  </si>
  <si>
    <t>10.1002/mop.21458</t>
  </si>
  <si>
    <t>2-s2.0-33645980962</t>
  </si>
  <si>
    <t>['use ).', 'umts band', 'talk condition', 'standby condition', 'slid open', 'operating frequencies', 'mobile phone', 'internal antenna', 'experimental results', 'constructed prototype', 'bottom end', 'antenna design', '2170 mhz']</t>
  </si>
  <si>
    <t>Antennas | Internal mobile phone antennas | Sliding mobile- phone antennas | UMTS mobile antennas</t>
  </si>
  <si>
    <t>A shorted patch antenna suitable for application in the sliding mobile phone as an internal antenna is presented. The shorted patch antenna is mounted at the bottom end of the lower ground plane of the mobile phone, and can generate a wide operating band far UMTS (1920-2170 MHz) operation in the talk condition (the mobile phone is slid open for use). In addition, when the mobile phone is in the standby condition (not slid open), the antenna can still provide acceptable impedance matching for operating frequencies over the UMTS band. Details of the antenna design are described, and experimental results of a constructed prototype are presented. ¬© 2006 Wiley Periodicals, Inc.</t>
  </si>
  <si>
    <t>726-729</t>
  </si>
  <si>
    <t>35460663000;57191727067;7403648871</t>
  </si>
  <si>
    <t>Wong, Kin Lu;Lin, Chun Yi;Chang, Fa Shian</t>
  </si>
  <si>
    <t>Internal UMTS patch antenna for a sliding mobile phone</t>
  </si>
  <si>
    <t>10.1002/mop.21457</t>
  </si>
  <si>
    <t>2-s2.0-33645985799</t>
  </si>
  <si>
    <t>['peak gains', 'matching band', 'ghz wlan', 'elevation plane', 'compact half', 'ceramic material', 'azimuth plane', '6 dbi', '5 dbi', '5 chz', '484 ghz']</t>
  </si>
  <si>
    <t>Half-cylindrical dielectric resonator antenna | Microstrip transmission line | WLAN</t>
  </si>
  <si>
    <t>A compact half-cylindrical dielectric resonator antenna (DRA) made from a high-permittivity (Œµr = 69) ceramic material is investigated. A microstrip transmission line excites the DRA. The DRA shows broad and stable radiation characteristics across a matching band of 2.32 to 2.5 CHz with peak gains of 5.5 dBi in the elevation plane and 3.6 dBi in the azimuth plane. The results lead us to propose this DRA for 2.4-GHz WLAN (2.4 to 2.484 GHz) application. ¬© 2006 Wiley Periodicals, Inc.</t>
  </si>
  <si>
    <t>724-726</t>
  </si>
  <si>
    <t>Kumar, A. V.Praveen;Hamsakutty, V.;Yohannan, Jaimon;Mathew, K. T.</t>
  </si>
  <si>
    <t>Microstripline-fed half-cylindrical dielectric resonator antenna for 2.4-GHz WLAN application</t>
  </si>
  <si>
    <t>10.1002/mop.21456</t>
  </si>
  <si>
    <t>2-s2.0-33645991211</t>
  </si>
  <si>
    <t>['input impedance']</t>
  </si>
  <si>
    <t>Dual-band rectangular microstrip antenna | E-shaped microstrip antenna | Even-mode network | Multiport network model | Rectangular microstrip antenna with a pair of slots | U-slot</t>
  </si>
  <si>
    <t>An even-mode multiport network model (MNM)for rectangular microstrip antenna, which reduces computation time to evaluate the input impedance, is discussed. This concept is used to analyze various dual-band slotted antennas such as a U-slot loaded rectangular microstrip antenna, an E-shaped microstrip antenna, and a rectangular microstrip antenna with a pair of slots. ¬© 2006 Wiley Periodicals, Inc.</t>
  </si>
  <si>
    <t>798-804</t>
  </si>
  <si>
    <t>Even-mode multiport network model for slotted dual-band rectangular microstrip antennas</t>
  </si>
  <si>
    <t>10.1002/mop.21479</t>
  </si>
  <si>
    <t>2-s2.0-33645995114</t>
  </si>
  <si>
    <t>['various parameters', 'separate substrate', 'resonant frequency', 'provides guidelines', 'mcx connector', 'impedance bandwidth', 'ground plane', 'bluetooth applications', 'antenna characteristics', 'air gap']</t>
  </si>
  <si>
    <t>Air gap | Bluetooth | Microstrip antenna | Patch antenna</t>
  </si>
  <si>
    <t>A double-layer rectangular patch microstrip antenna suitable for Bluetooth applications is investigated. The patch is etched on a separate substrate which is suspended above the ground plane and supported by an MCX connector. The air gap between the patch and the ground plane increases the impedance bandwidth and can be used to tune the resonant frequency. This paper presents experimental results on the effects of various parameters on the antenna characteristics and provides guidelines for the design of such an antenna. ¬© 2006 Wiley Periodicals, Inc.</t>
  </si>
  <si>
    <t>683-686</t>
  </si>
  <si>
    <t>57225874561;7102043788</t>
  </si>
  <si>
    <t>Lu, Lu;Coetzee, Jacob Carl</t>
  </si>
  <si>
    <t>Lu L.</t>
  </si>
  <si>
    <t>Characteristics of a two-layer microstrip patch antenna for bluetooth applications</t>
  </si>
  <si>
    <t>10.1002/mop.21442</t>
  </si>
  <si>
    <t>2-s2.0-33645997694</t>
  </si>
  <si>
    <t>['scattered field', 'received signal', 'proper integration', 'phemt behaviour', 'orthogonal polarizations', 'novel gain', 'iq modulator', 'inverse operation', 'feed aperture', 'device variable', 'desired amplitude', 'active reflectarray', 'accurate control']</t>
  </si>
  <si>
    <t>In this paper, a novel gain/phase adjustment unit to be employed as the cell of an active reflectarray is proposed. Based on accurate control of PHEMT behaviour in normal and inverse operation, a dual-device variable-gain biphase amplifier (VGBPA) has been designed for each branch of such an IQ modulator. Its proper integration in a dual-feed aperture-coupled square patch allows the use of orthogonal polarizations for retransmitting the received signal after selecting the desired amplitude and phase for the scattered field. ¬© 2006 Wiley Periodicals, Inc.</t>
  </si>
  <si>
    <t>808-810</t>
  </si>
  <si>
    <t>60015179;60015179;60015179</t>
  </si>
  <si>
    <t>6507224174;55619305492;7003288900</t>
  </si>
  <si>
    <t>Cabria, L.;Garcia, J. A.;Mediavilla, A.</t>
  </si>
  <si>
    <t>Santander</t>
  </si>
  <si>
    <t>Universidad de Cantabria</t>
  </si>
  <si>
    <t>Controlling the scattered field in a reflectarray element using a novel technique</t>
  </si>
  <si>
    <t>10.1002/mop.21481</t>
  </si>
  <si>
    <t>2-s2.0-33645998751</t>
  </si>
  <si>
    <t>['wide bandwidth', 'wave balun', 'optimized shape', 'improved isolation', 'good isolation', 'good directivity', 'dipole wing', 'dipole antenna', 'also presented']</t>
  </si>
  <si>
    <t>Balun | Crossed dipole | Wireless communications</t>
  </si>
  <si>
    <t>A crossed-dipole antenna with good directivity and good isolation between ports over a wide impedance bandwidth is presented. This antenna offers polarization diversity and employs an optimized shape for the dipole wing, which yields the wide bandwidth. A quarter-wave balun is used for matching and improved isolation. Patterns are also presented. ¬© 2006 Wiley Periodicals, Inc.</t>
  </si>
  <si>
    <t>60012873;60012873;60012873</t>
  </si>
  <si>
    <t>8250731600;16647118700;7005794256</t>
  </si>
  <si>
    <t>Lerma, F. Leon;Ruvio, G.;Ammann, M. J.</t>
  </si>
  <si>
    <t>Lerma F.L.</t>
  </si>
  <si>
    <t>A microstrip-fed printed crossed dipole for wireless applications</t>
  </si>
  <si>
    <t>10.1002/mop.21464</t>
  </si>
  <si>
    <t>2-s2.0-33646001725</t>
  </si>
  <si>
    <t>['theoretically study', 'modulator arrays', 'laser arrays', 'field pattern', 'fabrication technology', 'amplifier array']</t>
  </si>
  <si>
    <t>Array | Beam steering | Far-field pattern | VCSEL array | Vertical cavity amplifier</t>
  </si>
  <si>
    <t>We theoretically study the far-field pattern of vertical-cavity semiconductor laser (VCSEL) arrays and vertical cavity amplifier/modulator arrays. A comparison is made between the laser and amplifier array for the purpose of nonmechanical optical beam steering. The amplifier/modulator array shows superior potential over the laser arrays. The realisation of practical devices depends on the fabrication technology. ¬© 2006 Wiley Periodicals, Inc.</t>
  </si>
  <si>
    <t>772-775</t>
  </si>
  <si>
    <t>60016418;60002731;60016418</t>
  </si>
  <si>
    <t>7005539652;13006794800;7005308981</t>
  </si>
  <si>
    <t>Xing, Cheng;Mankondo, O. L.M.;Avrutin, E. A.</t>
  </si>
  <si>
    <t>York;London</t>
  </si>
  <si>
    <t>University of York;QinetiQ</t>
  </si>
  <si>
    <t>60016418;60002731</t>
  </si>
  <si>
    <t>Xing C.</t>
  </si>
  <si>
    <t>Comparison of possible implementations of nonmechanical optical beam steering using phased arrays of vertical cavity lasers and amplifiers</t>
  </si>
  <si>
    <t>10.1002/mop.21471</t>
  </si>
  <si>
    <t>2-s2.0-33646002954</t>
  </si>
  <si>
    <t>['tm21 modes', 'radiation patterns', 'obtained results', 'impedance bandwidth', 'broadside pattern', 'antenna designs']</t>
  </si>
  <si>
    <t>Dual-frequency antenna | Shorted patch antenna</t>
  </si>
  <si>
    <t>A single-feed shorted triangular patch antenna that can be operated at two different frequency bands is proposed and studied. The radiation patterns at the two operating frequencies are similar to those of a normal triangular patch antenna operated at its TM11 and TM21 modes, which are a monopolelike conical pattern and a broadside pattern, respectively. In addition, the impedance bandwidth, referring to the 10-dB return loss, is 18% at the lower operating frequency and 9.4% at the high operating frequency. Details of the antenna designs and the obtained results are presented. ¬© 2006 Wiley Periodicals, Inc.</t>
  </si>
  <si>
    <t>749-751</t>
  </si>
  <si>
    <t>60006834;60006834;60006834</t>
  </si>
  <si>
    <t>13006047700;7004026337;8300088000</t>
  </si>
  <si>
    <t>Liou, Yen Yu;Row, Jeen Sheen;Chen, Tsair Rong</t>
  </si>
  <si>
    <t>Liou Y.</t>
  </si>
  <si>
    <t>Dual-frequency design of a shorted triangular patch antenna</t>
  </si>
  <si>
    <t>10.1002/mop.21463</t>
  </si>
  <si>
    <t>2-s2.0-33646003873</t>
  </si>
  <si>
    <t>['work presents', 'wire radius', 'wire modeling', 'order behavior', 'infinite series', 'generally result', 'current distribution', '1d ).']</t>
  </si>
  <si>
    <t>Cylindrical wire kernel | Method of moments | Wire antennas</t>
  </si>
  <si>
    <t>Many existing numerical techniques used to analyze wire antennas assume the current distribution on the wire to be one-dimensional (1D). This assumption imposes geometric constraints on the ratio of the wire radius to the discretized antenna segment length. Moreover, many kernel approximations are so inaccurate that higher-order basis functions for wire modeling are unthinkable. More accurate kernel models are possible, but generally result in infinite series or require complicated integration rules. This work presents a new generalized approach to the modelling of cylindrical wire antennas. The method is not plagued by the aforementioned geometric restrictions and can be extended to model the higher-order behavior of wires. The numerical results show the method to be both stable and robust. ¬© 2006 Wiley Periodicals, Inc.</t>
  </si>
  <si>
    <t>740-744</t>
  </si>
  <si>
    <t>60023004;60023004</t>
  </si>
  <si>
    <t>57214443647;7003429344</t>
  </si>
  <si>
    <t>Mohan, Anuraag;Weile, Daniel S.</t>
  </si>
  <si>
    <t>Mohan A.</t>
  </si>
  <si>
    <t>Accurate modeling of the cylindrical wire kernel</t>
  </si>
  <si>
    <t>10.1002/mop.21461</t>
  </si>
  <si>
    <t>2-s2.0-33646007948</t>
  </si>
  <si>
    <t>['size reduction', 'resonance frequency', 'mobile devices', 'low cost', 'insignificant reduction', 'increasing needs', 'gps functions', 'frequency bandwidth', 'dielectric slabs', 'cutting slits', 'commonly available', 'antenna size', 'antenna design']</t>
  </si>
  <si>
    <t>Global positioning system | Microstrip antennas | Right-hand circular polarization</t>
  </si>
  <si>
    <t>A microstrip antenna structure is proposed for global positioning system (GPS) applications. This structure is intended to reduce the antenna size at low cost in order to fulfill the increasing needs of mobile devices with GPS functions. Thus, dielectric slabs with low relative permittivity, which can be commonly available on the market at a low cost, are employed. The size reduction is achieved by cutting slits and L-slots on the surface of the microstrip metal patch in order to lower the resonance frequency of the structure. The numerical and experimental results verify that the antenna design can improve the wide-angle axial ratio in addition to size the reduction with insignificant reduction of the operation-frequency bandwidth (still fully sufficient to cover the GPS frequency band). ¬© 2006 Wiley Periodicals, Inc.</t>
  </si>
  <si>
    <t>810-814</t>
  </si>
  <si>
    <t>7202063846;26660409800</t>
  </si>
  <si>
    <t>Chou, Hsi Tseng;Chiu, Yi Ling</t>
  </si>
  <si>
    <t>Chou H.</t>
  </si>
  <si>
    <t>A compact-sized microstrip antenna for GPS applications</t>
  </si>
  <si>
    <t>10.1002/mop.21482</t>
  </si>
  <si>
    <t>2-s2.0-33646008571</t>
  </si>
  <si>
    <t>DAAD 19-01-2-0011</t>
  </si>
  <si>
    <t>['systems enabling', 'sphere decoding', 'soft version', 'sd ),', 'recently applied', 'quaternary phase', 'optimal demodulation', 'novel bit', 'mimo channels', 'lsd ),', 'level multi', 'input multi', 'increased complexity', 'imaginary parts', 'hard conversion', 'even outperform', 'capacity performance', 'cancellation module', 'block single', 'average complexity', 'approximate alternative', 'appreciated merits', 'antenna transmissions', 'algorithms based']</t>
  </si>
  <si>
    <t>Multi-input multi-output (MIMO) detection | Soft decoding | Sphere decoding | Turbo decoding</t>
  </si>
  <si>
    <t>Hard sphere decoding (HSD) has well-appreciated merits for near-optimal demodulation of multiuser, block single-antenna or multi-antenna transmissions over multi-input multi-output (MIMO) channels. At increased complexity, a soft version of sphere decoding (SD), so-termed list SD (LSD), has been recently applied to coded layered space-time (LST) systems enabling them to approach the capacity of MIMO channels. By introducing a novel bit-level multi-stream coded LST transmitter along with a soft-to-hard conversion at the decoder, we show how to achieve the near-capacity performance of LSD, and even outperform it as the size of the block to be decoded (M) increases. Specifically, for binary real LST codes, we develop exact max-log-based SD schemes with M + 1 HSD steps, and an approximate alternative with only one HSD step to trade off performance for average complexity. These schemes apply directly to the real and imaginary parts of quaternary phase-shift keying signaling, and also to quadrature amplitude modulation signaling after incorporating an appropriate interference estimation and cancellation module. We corroborate our near-optimal soft detection (SoD) algorithms based on HSD (SoD-HSD) with simulations. ¬© 2006 IEEE.</t>
  </si>
  <si>
    <t>587-590</t>
  </si>
  <si>
    <t>57213139260;36049280600</t>
  </si>
  <si>
    <t>Wang, Renqui;Giannakis, Georgios B.</t>
  </si>
  <si>
    <t>Wang R.</t>
  </si>
  <si>
    <t>Approaching MIMO channel capacity with soft detection based on hard sphere decoding</t>
  </si>
  <si>
    <t>10.1109/TCOMM.2006.873064</t>
  </si>
  <si>
    <t>2-s2.0-33646010621</t>
  </si>
  <si>
    <t>['wideband wide', 'proposed antenna', 'novel ultra', 'microstrip line', 'impedance bandwidth', '10 db', '(| s11']</t>
  </si>
  <si>
    <t>Microstrip line | Ultra-wideband | Wide-slot antenna</t>
  </si>
  <si>
    <t>A novel ultra-wideband wide-slot antenna fed with a microstrip-line is presented. The antenna is composed of a circular microstrip patch and a semicircular arc cut on the ground of the microstrip line. The measured results show that the proposed antenna has an impedance bandwidth of more than 150% (|S11| &lt; -10 dB) and stable radiation patterns over its whole frequency band. ¬© 2006 Wiley Periodicals, Inc.</t>
  </si>
  <si>
    <t>776-777</t>
  </si>
  <si>
    <t>60009400;60009400</t>
  </si>
  <si>
    <t>55636314426;7404798063</t>
  </si>
  <si>
    <t>Chen, D.;Cheng, C. H.</t>
  </si>
  <si>
    <t>Nanjing University of Post and TeleCommunications</t>
  </si>
  <si>
    <t>A novel ultra-wideband microstrip-line fed wide-slot antenna</t>
  </si>
  <si>
    <t>10.1002/mop.21472</t>
  </si>
  <si>
    <t>2-s2.0-33646010624</t>
  </si>
  <si>
    <t>['reliable results', 'proposed using', 'performed using', 'parasitic effect', 'glass substrate', 'finite size', 'field analyses', 'feeding line', 'element method', 'complementary study', '3d finite']</t>
  </si>
  <si>
    <t>Aluminum thin layer | Circular polarization | Elliptical antenna | Finite element method | Glass substrate | Microstrip</t>
  </si>
  <si>
    <t>In this work a complementary study of an elliptical antenna circularly polarized designed on a glass substrate is proposed using a 3D finite-element method that takes into account the finite size of the substrate. This simulation type gave more reliable results in near-and far-field analyses that were performed using a compact-range measurement system. The parasitic effect of the feeding line is confirmed in simulations and in measurements. ¬© 2006 Wiley Periodicals, Inc.</t>
  </si>
  <si>
    <t>635-639</t>
  </si>
  <si>
    <t>60027863;60105585</t>
  </si>
  <si>
    <t>6602684530;7003701045</t>
  </si>
  <si>
    <t>Bourry, M.;Drissi, M.</t>
  </si>
  <si>
    <t>Rennes;Montreal</t>
  </si>
  <si>
    <t>Institut d‚Äô√âlectronique et des Technologies du num√©Rique;Universit√© du Qu√©bec √† Montr√©al</t>
  </si>
  <si>
    <t>60105585;60027863</t>
  </si>
  <si>
    <t>Bourry M.</t>
  </si>
  <si>
    <t>3D analysis of a quasi circular microstrip antenna by finite element method</t>
  </si>
  <si>
    <t>10.1002/mop.21430</t>
  </si>
  <si>
    <t>2-s2.0-33646013898</t>
  </si>
  <si>
    <t>['wave propagation', 'revealing shielded', 'rapid convergence', 'proposed shielded', 'novel rank', 'low matrix', 'iterative solver', 'iterative integral', 'electromagnetic crystal', 'computational efficiency', 'block preconditioner', 'based analysis', 'bandgap character']</t>
  </si>
  <si>
    <t>Photonic crystals | Preconditioning | Rank-revealing decomposition</t>
  </si>
  <si>
    <t>A novel rank-revealing shielded-block preconditioner that accelerates the iterative integral-equation-based analysis of wave propagation in electromagnetic crystal (EC) devices is presented. The proposed shielded-block preconditioner exploits the bandgap character of the background electromagnetic crystal in order to achieve both rapid convergence of the iterative solver as well as a low matrix-vector multiplication cost. The versatility and computational efficiency of the shielded-block preconditioner are demonstrated by its application to the analysis of wave propagation in a defectless electromagnetic crystal along an electromagnetic crystal waveguide and out of an electromagnetic crystal horn antenna array. ¬© 2006 Wiley Periodicals, Inc.</t>
  </si>
  <si>
    <t>783-789</t>
  </si>
  <si>
    <t>60033316;60025778;60033316;60033316</t>
  </si>
  <si>
    <t>6602264897;7005196479;7801379702;57225695740</t>
  </si>
  <si>
    <t>Pissoort, Davy;Michielssen, Eric;Ginste, Dries Vande;Olyslager, Femke</t>
  </si>
  <si>
    <t>Ghent;Ann Arbor</t>
  </si>
  <si>
    <t>Universiteit Gent;University of Michigan, Ann Arbor</t>
  </si>
  <si>
    <t>60033316;60025778</t>
  </si>
  <si>
    <t>Pissoort D.</t>
  </si>
  <si>
    <t>A rank-revealing preconditioner for the fast integral-equation-based characterization of electromagnetic crystal devices</t>
  </si>
  <si>
    <t>10.1002/mop.21475</t>
  </si>
  <si>
    <t>2-s2.0-33646016583</t>
  </si>
  <si>
    <t>['mobile handsets', 'measured 10', 'input reactance', 'broadband interior', 'antenna height', '670 mhz', '2255 mhz', '2170 mhz', '15 mm']</t>
  </si>
  <si>
    <t>Broadband antenna | Internal monopole antenna | Mobile phone antenna</t>
  </si>
  <si>
    <t>In this paper, we design and fabricate a broadband interior-type planar monopole with an omnidirectional radiation pattern over a wide operation band using a slanted feeding shape. It has a measured 10-dB impedance bandwidth of about 670 MHz (1585-2255 MHz) covering the DCS (digital cordless system, 1710-1880 MHz), PCS (personal communication system, 1850-1990 MHz), and UMTS (universal mobile telecommunication system, 1920-2170 MHz) bands. The slanted feeding shape can obtain the compensation of the input reactance and reduce the antenna height. This planar monopole antenna has a height of only 15 mm and can provide more space for the system ground plane in mobile handsets. ¬© 2006 Wiley Periodicals, Inc.</t>
  </si>
  <si>
    <t>768-769</t>
  </si>
  <si>
    <t>13005835100;7403967086</t>
  </si>
  <si>
    <t>Shen, Chao An;Lin, Ken Huang</t>
  </si>
  <si>
    <t>Shen C.</t>
  </si>
  <si>
    <t>A broadband internal planar monopole antenna for mobile phone</t>
  </si>
  <si>
    <t>10.1002/mop.21469</t>
  </si>
  <si>
    <t>2-s2.0-33646016585</t>
  </si>
  <si>
    <t>Small Business Innovation Research</t>
  </si>
  <si>
    <t>SBIR</t>
  </si>
  <si>
    <t>['plasma noise', 'plasma antennas', 'metal antennas', 'electrically disappear']</t>
  </si>
  <si>
    <t>Active antennas | Antennas | Plasma antennas | Plasma devices</t>
  </si>
  <si>
    <t>This report is a summary of an extensive research program on plasma antennas. We have found that plasma antennas are just as effective as metal antennas. In addition, they can transmit, receive, and reflect lower frequency signals while being transparent to higher frequency signals. When de-energized, they electrically disappear. Plasma noise does not appear to be a problem. ¬© 2006 IEEE.</t>
  </si>
  <si>
    <t>166-172</t>
  </si>
  <si>
    <t>IEEE Transactions on Plasma Science</t>
  </si>
  <si>
    <t>60015574;101364239;100989260;60015574;60015574;101831642</t>
  </si>
  <si>
    <t>7006700799;7403302703;8416308800;13008762900;13008081200;13008994100</t>
  </si>
  <si>
    <t>Alexeff, Igor;Anderson, Ted;Parameswaran, Sriram;Pradeep, Eric P.;Hulloli, Jyothi;Hulloli, Prashant</t>
  </si>
  <si>
    <t>Knoxville;West Chester;Brookfield;Memphis</t>
  </si>
  <si>
    <t>The University of Tennessee, Knoxville;Dell, Inc.;Haleakala Research and Development Inc.;Williams-Sonoma, Inc.</t>
  </si>
  <si>
    <t>60015574;101831642;101364239;100989260</t>
  </si>
  <si>
    <t>Alexeff I.</t>
  </si>
  <si>
    <t>Experimental and theoretical results with plasma antennas</t>
  </si>
  <si>
    <t>10.1109/TPS.2006.872180</t>
  </si>
  <si>
    <t>2-s2.0-33646051810</t>
  </si>
  <si>
    <t>['wholly rtmri', 'time mri', 'successful asp', 'septostomy achieved', 'rf ),', 'receiver antenna', 'new needle', 'multiple orientations', 'mean left', 'lumen relationships', 'hemodynamic results', 'healthy animals', 'guides asp', 'fossa ovalis', 'device shadows', 'cardiac perforation', 'antenna failure', '10 swine', '10 animals', '1 animal']</t>
  </si>
  <si>
    <t>Atrial septal puncture | Congenital heart disease | Interventional MRI | Magnetic resonance | Real-time magnetic resonance imaging</t>
  </si>
  <si>
    <t>Cardiac perforation during atrial septal puncture (ASP) might be avoided by improved image guidance. X-ray fluoroscopy Q(RF), which guides ASP, visualizes tissue poorly and does not convey depth information. Ultrasound is limited by device shadows and constrained imaging windows. Alternatively, real-time MRI (rtMRI) provides excellent tissue contrast in any orientation and may enable ASP and balloon atrial septostomy (BAS) in swine. Custom MRI catheters incorporated "active" (receiver antenna) and "passive" (iron or gadolinium) elements. Wholly rtMRI-guided transfemoral ASP and BAS were performed in 10 swine in a 1.5T interventional suite. Hemodynamic results were measured with catheters and velocity encoded MRI. Successful ASP was performed in all 10 animals. Necropsy confirmed septostomy confined within the fossa ovalis in all. BAS was successful in 9/10 animals. Antenna failure in a re-used needle led to inadvertent vena cava tear prior to BAS in 1 animal. ASP in the same animal was easily performed using a new needle. rtMRI illustrated clear device-tissue-lumen relationships in multiple orientations, and facilitated simple ASP and BAS. The mean procedure time was 19 ¬± 10 minutes. Septostomy achieved a mean left to right shunt ratio of 1.3:1 in these healthy animals. Interactive rtMRI permits rapid transcatheter ASP and BAS in swine. Further technical development may enable novel applications.</t>
  </si>
  <si>
    <t>637-643</t>
  </si>
  <si>
    <t>1522726X</t>
  </si>
  <si>
    <t>Catheterization and Cardiovascular Interventions</t>
  </si>
  <si>
    <t>60005281;60005281-60005248;60005281;60005281;60005281;60005281;60005281;60005281;60005248;60005281;60005281</t>
  </si>
  <si>
    <t>8683821800;8628467600;7005230191;7006511521;57197267468;7004988822;8591867300;6701817564;7005968860;7004392958;56012611900</t>
  </si>
  <si>
    <t>Raval, Amish N.;Karmarkar, Parag V.;Guttman, Michael A.;Ozturk, Cengizhan;DeSilva, Ranil;Aviles, Ronnier J.;Wright, Victor J.;Schenke, William H.;Atalar, Ergin;McVeigh, Elliot R.;Lederman, Robert J.</t>
  </si>
  <si>
    <t>Bethesda;Baltimore</t>
  </si>
  <si>
    <t>National Heart, Lung, and Blood Institute (NHLBI);Johns Hopkins University</t>
  </si>
  <si>
    <t>60005281;60005248</t>
  </si>
  <si>
    <t>Real-time MRI guided atrial septal puncture and balloon septostomy in swine</t>
  </si>
  <si>
    <t>10.1002/ccd.20579</t>
  </si>
  <si>
    <t>2-s2.0-33646065010</t>
  </si>
  <si>
    <t>DE03/C-181/PE1</t>
  </si>
  <si>
    <t>['time consuming', 'measurement requirements', 'expensive task', 'accurate measurement']</t>
  </si>
  <si>
    <t>Antenna pattern | Interferometry | Measurements | Radiometry</t>
  </si>
  <si>
    <t>Accurate measurement of the antenna voltage patterns of large-aperture synthesis radiometers is critical in order to achieve good radiometric accuracy, and a very time consuming and expensive task. Measurement requirements and a tradeoff study relating radiometric accuracy degradation and number of elements to be measured are presented.</t>
  </si>
  <si>
    <t>259-261</t>
  </si>
  <si>
    <t>;;;;;</t>
  </si>
  <si>
    <t>7005018006;7003928581;7102336728;7003676233;6602569719;6602926234</t>
  </si>
  <si>
    <t>Camps, A.;Skou, N.;Torres, F.;Corbella, I.;Duffo, N.;Vall-Llossera, M.</t>
  </si>
  <si>
    <t>Camps A.</t>
  </si>
  <si>
    <t>Considerations about Antenna pattern measurements of 2-D aperture synthesis radiometers</t>
  </si>
  <si>
    <t>10.1109/LGRS.2006.870336</t>
  </si>
  <si>
    <t>2-s2.0-33646426667</t>
  </si>
  <si>
    <t>['theoretical model', 'receiving horizontal', 'polarization measurements', 'measurement accuracy', 'linear horizontal', 'hydrometeor orientation', 'hybrid mode', 'covariance matrix', 'arbitrary state', 'antenna properties', 'alternately used']</t>
  </si>
  <si>
    <t>Transmitting an arbitrary state of polarization while receiving horizontal-vertical polarization states is termed the hybrid polarization mode of operation. A theoretical model is developed for hybrid mode dual-polarization measurements in terms of the covariance matrix under linear horizontal-vertical polarization basis. The cross polarization encountered introduces biases in the copolar parameters estimated in the hybrid mode. Such biases are investigated for different precipitation types and propagation effects resulting from hydrometeor orientation and antenna properties. Polarimetric data measured by the Colorado State University-University of Chicago-Illinois State Water Survey (CSU-CHILL) radar transmitting horizontal-vertical polarization states is alternately used to demonstrate the measurement accuracy that would be expected in different storm scenarios observed in the hybrid mode. ¬© 2006 American Meteorological Society.</t>
  </si>
  <si>
    <t>552-572</t>
  </si>
  <si>
    <t>60009226;60009226;60009226</t>
  </si>
  <si>
    <t>57218520188;7005071296;57154391900</t>
  </si>
  <si>
    <t>Wang, Yanting;Chandrasekar, V.;Bringi, V. N.</t>
  </si>
  <si>
    <t>Fort Collins</t>
  </si>
  <si>
    <t>Colorado State University</t>
  </si>
  <si>
    <t>Characterization and evaluation of hybrid polarization observation of precipitation</t>
  </si>
  <si>
    <t>10.1175/JTECH1869.1</t>
  </si>
  <si>
    <t>2-s2.0-33646459826</t>
  </si>
  <si>
    <t>['weighting vectors', 'transmitter knows', 'time architecture', 'therefore co', 'simulation computations', 'rake reception', 'proposed system', 'proposed scheme', 'orthogonal eigenvectors', 'input multiple', 'greatly eliminated', 'feedback error', 'downlink transmission', 'different antennas', 'designing oss', 'channel interferences', 'blast based', 'also tested']</t>
  </si>
  <si>
    <t>Bell layered space-time architecture (BLAST) | Correlated fading channels | Eigenbeamforming | Multiple-input mulitiple output (MIMO) | Spatial covariance matrix (SCM)</t>
  </si>
  <si>
    <t>To improve the performance of BLAST (Bell layered space-time architecture) in downlink correlated fading MIMO (Multiple-input multiple-output) systems, a novel scheme combining BLAST and eigenbeamforming is proposed. Provided that the transmitter knows the SCM (Spatial covariance matrix) of the correlated fading channel, the orthogonal eigenvectors are obtained via eigenvalues decomposition of the SCM. These eigenvectors are utilized as OSSes (Orthogonal spreading sequences) to spread the signals of each layer and weighting vectors to form orthogonal eigenbeams to carry the signals being spread. The proposed scheme dispenses with the need of designing OSS and can be applied to downlink transmission. The new structure maintains the advantage of BLAST based on RAKE reception, in which the signals from different antennas can be distinguished at the receiver; therefore co-channel interferences are greatly eliminated. Under the precondition of eigenbeamforming, BLAST using ZF (Zero-forcing) algorithm, STBC (Space-time block coding) and the proposed system are compared by simulation computations. It can be seen from the results that the proposed scheme greatly outperforms BLAST using ZF algorithm. Although the performance of the proposed scheme is poorer than STBC, the proposed system, like BLAST using ZF algorithm, is more attractive for its high transmit rate. The effect of the SCM with feedback error on the performance of the proposed system is also tested.</t>
  </si>
  <si>
    <t>351-355</t>
  </si>
  <si>
    <t>Chinese Journal of Electronics</t>
  </si>
  <si>
    <t>Combined BLAST and eigenbeamforming over correlated fading channels</t>
  </si>
  <si>
    <t>2-s2.0-33646497931</t>
  </si>
  <si>
    <t>['total current', 'small due', 'significant due', 'reflector edges', 'obtained individually', 'array edges']</t>
  </si>
  <si>
    <t>Antennas | Dipole Array | Reflector | Scattering cross section</t>
  </si>
  <si>
    <t>In order to study the effect of the array edges on the overall scattering property of finite planar dipole array with reflector, the total induced current on the array is decomposed into the infinite array current component and the residual current component. The total current and the infinite array current component are obtained by the Finite Difference Time Domain method using the Perfect Matched Layer absorbing boundary condition and the periodic boundary condition respectively, while the residual current components both on the dipoles and reflector are obtained by extracting the infinite array current component from the total current. Hence, the scattering cross section due to the residual current component can be obtained individually, and the effect of this part on the overall scattering cross section can be studied. It is shown that for a well designed array, the back scattering cross section generated by the infinite array current component can be very small due to the cancellation of the reflections from the dipoles and the reflector. However, back scattering cross section generated by the residual current components can be significant due to the occurring of the large singular current on the reflector edges. Therefore, the total back scattering may mainly come from the residual current component.</t>
  </si>
  <si>
    <t>329-332</t>
  </si>
  <si>
    <t>60022381-60001604-60000251;60017161</t>
  </si>
  <si>
    <t>56023493300;7102646632</t>
  </si>
  <si>
    <t>Wang, Junhong;Gan, Yeowbeng</t>
  </si>
  <si>
    <t>China;Singapore;China;United States</t>
  </si>
  <si>
    <t>Beijing;Singapore City;Beijing;New York</t>
  </si>
  <si>
    <t>Beijing Jiaotong University;National University of Singapore;Ministry of Education China;IEEE</t>
  </si>
  <si>
    <t>60022381;60017161;60001604;60000251</t>
  </si>
  <si>
    <t>Effect of the array edges on the overall scattering property of planar dipole array with reflector</t>
  </si>
  <si>
    <t>2-s2.0-33646504902</t>
  </si>
  <si>
    <t>['urban environment', 'uniform model', 'single bounce', 'simulation results', 'scattering components', 'point view', 'mimo system', 'measurement literature', 'macro cell', 'firstly discussed', 'double bounce', 'different distances', 'coverage area', 'channel reconstruction', 'base station', 'analytical expressions']</t>
  </si>
  <si>
    <t>Distribution density | Double bounce | Single bounce | Spatial-temporal channel model</t>
  </si>
  <si>
    <t>A novel geometrical based spatial-temporal channel model is proposed for multiple antennas system in urban environment, such as smart antenna system or MIMO system. This proposed model assumes that Double bounce (DB) scattering components are also dominant multipaths received by base station as well as Single bounce (SB) scattering path components. The principle to determine the numbers of single bounce components and double bounce components is firstly discussed. Considering that scatterers from different distances to mobile influent signal propagation dissimilarly, distinctive scatterers distribution densities within the coverage area of a base station are put into application. The model can be considered as a uniform model for macro cell and micro cell channel and can be transformed to one of them by choosing appropriate parameters. From point view of channel reconstruction, some essential channel parameters such as the PDF (Probability density function) of TOA (Time of arrival) and AOA (Angle of arrival) are derived with analytical expressions. By comparing with GBSBCM (Geometrical based single bounce circle model), the simulation results of the proposed spatial temporal channel model, including power delay profile and power AOA profile, are more approximate to the measurement data given in a measurement literature than GBSBCM for urban environment.</t>
  </si>
  <si>
    <t>313-318</t>
  </si>
  <si>
    <t>60019616;60019616-112252665-60000251;60019616</t>
  </si>
  <si>
    <t>57225671880;8240138900;8717623900</t>
  </si>
  <si>
    <t>Xing, Zhiqiang;Meng, Weixiao;Zhou, Tingxian</t>
  </si>
  <si>
    <t>China;United States;China</t>
  </si>
  <si>
    <t>Harbin;New York;Beijing</t>
  </si>
  <si>
    <t>Harbin Institute of Technology;IEEE;Chinese Institute of Electronics</t>
  </si>
  <si>
    <t>60019616;60000251;112252665</t>
  </si>
  <si>
    <t>Xing Z.</t>
  </si>
  <si>
    <t>A novel spatial-temporal propagation model for multi-antenna system in urban environment</t>
  </si>
  <si>
    <t>2-s2.0-33646507119</t>
  </si>
  <si>
    <t>['transfer functions', 'spectral features', 'spatial arrangements', 'signal processing', 'related aspects', 'pulse shaping', 'practical short', 'practical links', 'oriented approach', 'numerical model', 'necessary temporal', 'important issues', 'high efficiency', 'hardware complexity', 'frequency domain', 'energy transmission', 'disturbance caused', 'circuitry co', 'channels address', 'channel performance', 'business media']</t>
  </si>
  <si>
    <t>A numerical model of the UWB channel created by two dipole antennas is developed to characterize the antennas and the whole channel using system level concepts such as transfer functions in the frequency domain. This model is based on rigorous numerical electromagnetic (EM) analysis, thereby enabling predictions of the channel performance under impact of different antenna geometries, their spatial arrangements, and disturbance caused by diverse factors observable in practical links. These studies of channels address to a number of important issues in electromagnetic-related aspects of UWB signaling schemas and signal processing. First, pulse shaping is developed to support signal transmission across the channel with necessary temporal and spectral features, and high efficiency of energy transmission. To this end, several realistic antennas and practical short-range radio operational scenarios are considered. Second, a system-oriented approach is presented through antenna-signal-circuitry co-design. Finally, overall system performance and hardware complexity of signaling including receiver processing are evaluated. ¬© 2006 Springer Science + Business Media, LLC.</t>
  </si>
  <si>
    <t>89-104</t>
  </si>
  <si>
    <t>Journal of VLSI Signal Processing Systems for Signal, Image, and Video Technology</t>
  </si>
  <si>
    <t>6603605959;7006791463</t>
  </si>
  <si>
    <t>Boryssenko, A. O.;Schaubert, D. H.</t>
  </si>
  <si>
    <t>Boryssenko A.</t>
  </si>
  <si>
    <t>Electromagnetics-related aspects of signaling and signal processing for UWB short range radios</t>
  </si>
  <si>
    <t>10.1007/s11265-006-7282-2</t>
  </si>
  <si>
    <t>2-s2.0-33646595625</t>
  </si>
  <si>
    <t>['smart antennas', 'small set', 'slotted aloha', 'scr provides', 'mesh networks', 'individual nodes', 'exploitation conditions', 'contention nature', 'complete set', 'channelization technologies', 'broad review', 'best support', 'arbitrate access', 'antenna technologies', 'added benefits']</t>
  </si>
  <si>
    <t>Smart antennas can increase the capacity of mesh networks and reduce the susceptibility of individual nodes to interception and jamming, but creating the conditions that allow them to be effective is difficult. In this article we provide a broad review of antenna technologies and identify their capabilities and limitations. We review mechanisms used by medium access control schemes to arbitrate access. These reviews let us identify a small set of conditions that are necessary for smart antenna exploitation. We then review the most common MAC approaches, carrier sense multiple access, slotted aloha, and time-division multiple access, and evaluate their suitability for exploiting smart antennas. We demonstrate that they are not capable of creating the complete set of antenna exploitation conditions while retaining a contention nature. We follow with a discussion of the Synchronous Collision Resolution (SCR) 1 MAC scheme and describe how it creates all the exploitation conditions. We conclude that SCR provides the best support for smart antenna exploitation with the added benefits that there is no requirement for all nodes to be equipped with the same antenna technologies and that smart antennas can be combined with channelization technologies to provide even higher capacities. ¬© 2006 IEEE.</t>
  </si>
  <si>
    <t>38-49</t>
  </si>
  <si>
    <t>IEEE Wireless Communications</t>
  </si>
  <si>
    <t>Stine, John A.</t>
  </si>
  <si>
    <t>Stine J.</t>
  </si>
  <si>
    <t>Exploiting smart antennas in wireless mesh networks using contention access</t>
  </si>
  <si>
    <t>10.1109/MWC.2006.1632479</t>
  </si>
  <si>
    <t>2-s2.0-33646674453</t>
  </si>
  <si>
    <t>['wireline networks', 'wireless networks', 'total cost', 'topology control', 'time minimizing', 'theoretic analyses', 'social optimum', 'selfish nodes', 'reachability game', 'radius assignment', 'power levels', 'overall performance', 'nodes need', 'nodes cooperate', 'network nodes', 'network node', 'necessarily exist', 'nash equilibria', 'given set', 'game theory', 'directional antennas', 'different entities', 'connectivity game', 'compatible algorithms', 'communication partners', 'choose neighbors', 'business media', 'appropriate tool']</t>
  </si>
  <si>
    <t>Ad hoc networks | Directional antenna networks | Game theory | Nash equilibrium | Topology control | Wireline networks</t>
  </si>
  <si>
    <t>We study topology control problems in ad hoc networks where network nodes get to choose their power levels in order to ensure desired connectivity properties. Unlike most other work on this topic, we assume that the network nodes are owned by different entities, whose only goal is to maximize their own utility that they get out of the network without considering the overall performance of the network. Game theory is the appropriate tool to study such selfish nodes: we define several topology control games in which the nodes need to choose power levels in order to connect to other nodes in the network to reach their communication partners while at the same time minimizing their costs. We study Nash equilibria and show that - among the games we define - these can only be guaranteed to exist if each network node is required to be connected to all other nodes (we call this the STRONG CONNECTIVITY GAME). For a variation called CONNECTIVITY GAME, where each node is only required to be connected (possibly via intermediate nodes) to a given set of nodes, we show that Nash equilibria do not necessarily exist. We further study how to find Nash equilibria with incentive-compatible algorithms and compare the cost of Nash equilibria to the cost of a social optimum, which is a radius assignment that minimizes the total cost in a network where nodes cooperate. We also study variations of the games; one where nodes not only have to be connected, but k-connected, and one that we call the REACHABILITY GAME, where nodes have to reach as many other nodes as possible, while keeping costs low. We extend our study of the STRONG CONNECTIVITY GAME and the CONNECTIVITY GAME to wireless networks with directional antennas and wireline networks, where nodes need to choose neighbors to which they will pay a link. Our work is a first step towards game-theoretic analyses of topology control in wireless and wireline networks. ¬© 2006 Springer Science + Business Media, LLC.</t>
  </si>
  <si>
    <t>143-159</t>
  </si>
  <si>
    <t>1383469X</t>
  </si>
  <si>
    <t>Mobile Networks and Applications</t>
  </si>
  <si>
    <t>60006164-101870026;60027090-60005547;60006164</t>
  </si>
  <si>
    <t>6603509465;57212901039;6508389964</t>
  </si>
  <si>
    <t>Eidenbenz, Stephan;Kumar, V. S.Anil;Zust, Sibylle</t>
  </si>
  <si>
    <t>Blacksburg;Los Alamos;Blacksburg;</t>
  </si>
  <si>
    <t>Virginia Polytechnic Institute and State University;Los Alamos National Laboratory;Biocomplexity Institute of Virginia Tech;Los Alamos National Laboraotry</t>
  </si>
  <si>
    <t>60027090;60006164;60005547;101870026</t>
  </si>
  <si>
    <t>Eidenbenz S.</t>
  </si>
  <si>
    <t>Equilibria in topology control games for ad hoc networks</t>
  </si>
  <si>
    <t>10.1007/s11036-005-4468-y</t>
  </si>
  <si>
    <t>2-s2.0-33646747500</t>
  </si>
  <si>
    <t>U.S. Department of Agriculture</t>
  </si>
  <si>
    <t>97-35302-4225</t>
  </si>
  <si>
    <t>USDA</t>
  </si>
  <si>
    <t>['whereas alkyl', 'two types', 'synthetic analog', 'suggesting similarity', 'subsequent bioassays', 'since sulforaphane', 'side chain', 'receptor sites', 'phenyl isothiocyanates', 'mouse tissue', 'moth antennae', 'methylsulfinylpropyl isothiocyanate', 'mass spectrometry', 'major inducer', 'limited activity', 'isothiocyanates showed', 'host plant', 'highly active', 'elicit oviposition', 'electrophysiological experiments', 'eag assays', 'diamondback moth', 'chloroform extracts', 'business media', 'biological activity', 'bicyclic analog', 'behavioral assays', 'anticarcinogenic activity', 'also active', 'active compounds']</t>
  </si>
  <si>
    <t>Anticarcinogen | Cabbage | Crucifers | Diamondback moth | Electroantennogram | Glucosinolates | Iberin | Isothiocyanates | Lepidoptera | Olfaction | Oviposition | Sulforaphane</t>
  </si>
  <si>
    <t>Recognition of cabbage as a host plant for the diamondback moth (DBM) has previously been shown to depend on compounds that are extracted by soaking intact foliage in chloroform. Analysis of such chloroform extracts by open column chromatography has now resulted in the isolation of highly active fractions that elicit oviposition on treated filter papers. Further separation of these fractions by high-performance liquid chromatography revealed the presence of two distinct groups of active compounds that may be classified as volatile and non-volatile. The two prominent volatile components were separated and identified by mass spectrometry as the isothiocyanates, iberin (3-methylsulfinylpropyl isothiocyanate) and sulforaphane (4-methylsulfinyl-3- butenyl isothiocyanate). Subsequent bioassays of a range of isothiocyanates showed that iberin and sulforaphane were the most active of those tested. Other isothiocyanates with sulfur in the side chain were also active, whereas alkyl and phenyl isothiocyanates had only limited activity. In electrophysiological experiments, electroantennograms (EAGs) indicated positive responses of moth antennae to the isothiocyanates that were most active in behavioral assays. Since sulforaphane has been identified as a major inducer of anticarcinogenic activity in mouse tissue, a synthetic analog (exo-2-acetyl-5- isothiocyanatonorbornane) that shows similar inducer activity was tested on DBM. This bicyclic analog was highly active in both behavioral and EAG assays, suggesting similarity in receptor sites for the two types of biological activity. ¬© Springer Science + Business Media, Inc. 2006.</t>
  </si>
  <si>
    <t>755-766</t>
  </si>
  <si>
    <t>60015577;60015577-60011997;100323804;100323804</t>
  </si>
  <si>
    <t>16937060600;6603194660;9535664600;35565892200</t>
  </si>
  <si>
    <t>Renwick, J. Alan A.;Haribal, Meena;Gouinguen√©, Sandrine;St√§dler, Erich</t>
  </si>
  <si>
    <t>United States;United States;Switzerland</t>
  </si>
  <si>
    <t>Ithaca;Ithaca;Wadenswil</t>
  </si>
  <si>
    <t>Boyce Thompson Institute for Plant Research;Cornell Lab of Ornithology;Eidg. Forschungsanstalt</t>
  </si>
  <si>
    <t>60015577;60011997;100323804</t>
  </si>
  <si>
    <t>Renwick J.</t>
  </si>
  <si>
    <t>Isothiocyanates stimulating oviposition by the diamondback moth, Plutella xylostella</t>
  </si>
  <si>
    <t>10.1007/s10886-006-9036-9</t>
  </si>
  <si>
    <t>2-s2.0-33744467976</t>
  </si>
  <si>
    <t>['time spreading', 'time resolution', 'tdd specifications', 'successive multi', 'space dimensions', 'results show', 'resolve signals', 'required doa', 'rao bound', 'proposed algorithm', 'path components', 'n 0', 'multiple users', 'highly dependent', 'high values', 'good performance', 'doa estimation', 'consecutive multi', 'complex problem', 'channel estimation', 'another property', 'also proposed', 'also analysed']</t>
  </si>
  <si>
    <t>Channel estimation | Direction-of-arrival | Maximum-likelihood methods | Multi-path channels | UMTS-TDD</t>
  </si>
  <si>
    <t>Channel estimation is an essential building block for UTRA-TDD high performance receivers. Once the performance of the channel estimator algorithm proposed by 3GPP is highly dependent on the time spreading between consecutive multi-path components, a Successive Multi-path channel Estimation Technique (SMET) that improves the time resolution is proposed in this paper. A SMET based maximum likelihood approach for vectorial channel estimation, to include the estimation of the direction-of-arrival, is also proposed. This algorithm solves efficiently the complex problem of DOA estimation of multiple users in a multi path propagation environment even when the number of required DOA's exceeds the number of antenna array elements. Another property of the proposed algorithm is its ability to resolve signals from different users arriving from the same direction. This is due to processing in both time and space dimensions. The performance of these algorithms is assessed by resorting to simulations in multi-path environments using the UMTS-TDD specifications, and also by comparing the rms estimation errors against the Cr√°mer-Rao Bound. The effect of imperfect channel estimation on the performance of RAKE and Hard-Decision Parallel Interference Canceller receivers is also analysed. The results show that a good performance can be achieved with SMET, from low to high values of Eb/n 0. ¬© Springer 2006.</t>
  </si>
  <si>
    <t>60024825-60000302-101804770;60024825-60017375;60024825-60029640-60000251</t>
  </si>
  <si>
    <t>7006399225;7003957523;7201540280</t>
  </si>
  <si>
    <t>Marques, Paulo;Gameiro, Atilio;Fernandes, Jose</t>
  </si>
  <si>
    <t>Belgium;Portugal;Portugal;Portugal;United States;</t>
  </si>
  <si>
    <t>Brussels;Aveiro;Lisboa;Castelo Branco;New York;</t>
  </si>
  <si>
    <t>European Commission;Universidade de Aveiro;Instituto de Telecomunicacoes;Instituto Polit√©cnico de Castelo Branco;IEEE;European R and D Project 4MORE (4G MC-CDMA Multiple Antenna System on Chip for Radio Enhancements</t>
  </si>
  <si>
    <t>60029640;60024825;60017375;60000302;60000251;101804770</t>
  </si>
  <si>
    <t>Marques P.</t>
  </si>
  <si>
    <t>Channel estimation method with improved performance for the UMTS-TDD mode</t>
  </si>
  <si>
    <t>10.1007/s11277-006-1079-2</t>
  </si>
  <si>
    <t>2-s2.0-33744926432</t>
  </si>
  <si>
    <t>R01GM030353</t>
  </si>
  <si>
    <t>['unique opportunity', 'transfer times', 'trans isomers', 'trans configuration', 'trans carotenoids', 'therefore provides', 'systematic series', 'small differences', 'preferential binding', 'physiological significance', 'natural selection', 'investigations comparing', 'decay dynamics', 'data reveal', 'cis compared']</t>
  </si>
  <si>
    <t>Energy transfer | Geometric isomers | Optical spectroscopy | Spheroidene | Triplet state</t>
  </si>
  <si>
    <t>The observation of preferential binding of cis-carotenoids in purple bacterial photosynthetic reaction centers versus trans-isomers in antenna pigment protein complexes has led to the hypothesis that the natural selection of stereoisomers has physiological significance. In order to test this hypothesis, we have undertaken a systematic series of investigations comparing the optical spectroscopic properties and excited state dynamics of cis and trans isomers of carotenoids. The present work compares the triplet state spectra, lifetimes, and energy transfer rates of all-trans-spheroidene and 13,14-locked-cis-spheroidene, the latter of which is incapable of isomerizing to the all-trans configuration, and therefore provides a unique opportunity to examine the triplet state properties of a structurally stable cis molecule. The data reveal only small differences in spectra, decay dynamics, and transfer times and suggest there is little intrinsic advantage in either triplet energy transfer or triplet state decay arising from the inherently different isomeric forms of cis compared to trans carotenoids. ¬© Springer 2006.</t>
  </si>
  <si>
    <t>51-61</t>
  </si>
  <si>
    <t>60022659;60070193;60070193;60022659</t>
  </si>
  <si>
    <t>6506702823;49762875300;7006085551;7201842354</t>
  </si>
  <si>
    <t>Pendon, Zeus D.;Der Hoef, Ineke;Lugtenburg, Johan;Frank, Harry A.</t>
  </si>
  <si>
    <t>Netherlands;United States</t>
  </si>
  <si>
    <t>Leiden;Storrs</t>
  </si>
  <si>
    <t>Gorlaeus Laboratory;University of Connecticut</t>
  </si>
  <si>
    <t>60070193;60022659</t>
  </si>
  <si>
    <t>Pendon Z.</t>
  </si>
  <si>
    <t>Triplet state spectra and dynamics of geometric isomers of carotenoids</t>
  </si>
  <si>
    <t>10.1007/s11120-005-9026-8</t>
  </si>
  <si>
    <t>2-s2.0-33745040963</t>
  </si>
  <si>
    <t>['widely used', 'way satellite', 'various types', 'various systems', 'variance distortionless', 'spectrum techniques', 'sensitivity problem', 'noise ratio', 'military applications', 'mf ).', 'low signal', 'interference suppression', 'first considered', 'constant modulus', 'computer simulations', 'antenna model']</t>
  </si>
  <si>
    <t>The Global Positioning System (GPS) is a one-way satellite-based navigation system employing spread-spectrum techniques that is widely used for commercial and military applications. Although the very low signal-to-noise ratio (SNR) is handled by the large spreading gain, GPS is susceptible to high-power interference signals and various types of jammers. We propose multicomponent receiver architectures for GPS interference suppression. A conventional antenna system is first considered which utilizes a minimum-variance distortionless-response (MVDR) beamformer and assumes that the GPS signal angle of arrival (AOA) and the antenna model are known at the receiver. However, this receiver is sensitive to AOA estimation errors and can have a high computational complexity. This sensitivity problem is eliminated by a multicomponent system based on a multistage matched filter (MF). Since this MF receiver also has a high computational complexity because the jammer AOAs must be estimated, we introduce a blind interference canceler based on the constant modulus (CM) array that is insensitive to AOA estimation errors and has a low computational complexity. Computer simulations are provided to illustrate the performance of the various systems for interference suppression in example signal scenarios. ¬© 2006 IEEE.</t>
  </si>
  <si>
    <t>489-502</t>
  </si>
  <si>
    <t>60029241;60029241</t>
  </si>
  <si>
    <t>7404626816;7005641508</t>
  </si>
  <si>
    <t>Hwang, Suk Seung;Shynk, John J.</t>
  </si>
  <si>
    <t>Multicomponent receiver architectures for GPS interference suppression</t>
  </si>
  <si>
    <t>10.1109/TAES.2006.1642566</t>
  </si>
  <si>
    <t>2-s2.0-33745699117</t>
  </si>
  <si>
    <t>['viable approach', 'traditional tag', 'tagged fish', 'successfully applied', 'seber model', 'retention rate', 'research demonstrates', 'recapture studies', 'recapture rate', 'providing estimates', 'proven difficult', 'pit tags', 'part due', 'paper reports', 'made large', 'juvenile habitats', 'juvenile fishes', 'identification tags', 'freshwater environments', 'fish research', 'experimentally determined', 'estuarine habitats', 'estimating survival', 'e .,', 'different quality', 'dependent jolly', 'centropomus undecimalis', 'capture probability', 'antenna ),', '40 %.', '100 %,']</t>
  </si>
  <si>
    <t>Many marine fishes use spatially distinct habitats as juveniles and adults. Determining which juvenile habitats are most important to sustaining adult populations (i.e., which habitats are nurseries) has proven difficult, in part due to challenges in estimating survival of juveniles in putative nursery habitats. Recent technological advances have made large-scale tagging efforts a viable approach to estimating survival of juvenile fishes by increasing recapture rates and enabling the use of individual-identification tags. These techniques, using Passive Integrated Transponder (PIT) tags and autonomous antenna detection systems (antenna), have been successfully applied in freshwater environments. This paper reports the adaptation of these techniques to estuarine mangrove creeks (salinity: 2-28%o) for research of the juvenile life stage on an estuarine-dependent marine fish, Centropomus undecimalis. Retention rate of PIT tags in juveniles &gt;120 mm standard length was 100%, with no mortality. The antenna detection field covered 48% of the creek water column, and the antenna was experimentally determined to detect approximately 67% of tagged fish that swam through. Overall recapture rate of tagged fish by the antenna was &gt;40%. This recapture rate is higher than the sparse data typical of traditional tag-recapture studies. A time-dependent Jolly-Seber model was fit to the data, providing estimates of capture probability (0.8) and weekly apparent survival (0.41) that will be invaluable in comparing juvenile habitats of different quality (e.g., natural versus anthropogenically degraded). This research demonstrates the viability of this approach to fish research in estuarine habitats. ¬© 2006 Estuarine Research Federation.</t>
  </si>
  <si>
    <t>Estuaries and Coasts</t>
  </si>
  <si>
    <t>60011252;60011252;60011252-60013959;60011544</t>
  </si>
  <si>
    <t>7401909608;13406959100;35587738000;14038457000</t>
  </si>
  <si>
    <t>Adams, Aaron J.;Wolfe, R. Kirby;Pine, William E.;Thornton, Bridget L.</t>
  </si>
  <si>
    <t>Gainesville;St Petersburg;Sarasota</t>
  </si>
  <si>
    <t>University of Florida;Eckerd College;Mote Marine Laboratory</t>
  </si>
  <si>
    <t>60013959;60011544;60011252</t>
  </si>
  <si>
    <t>Adams A.</t>
  </si>
  <si>
    <t>Efficacy of PIT tags and an autonomous antenna system to study the juvenile life stage of an estuarine-dependent fish</t>
  </si>
  <si>
    <t>10.1007/BF02781999</t>
  </si>
  <si>
    <t>2-s2.0-33745903128</t>
  </si>
  <si>
    <t>['usually dominated', 'telescope subsystems', 'telescope structure', 'system design', 'receiving instruments', 'paper describes', 'final performance', 'elements toward', 'celestial target', 'big impact']</t>
  </si>
  <si>
    <t>Active antennas | Adaptive optics | Flexible structures | Mechatronics | Pointing systems | Radio astronomy | Simulation | Structural engineering | System engineering | Telescopes | Temperature control</t>
  </si>
  <si>
    <t>The system design of telescopes is usually dominated by the aspects of the optics and receiving instruments. The telescope structure, mechanism, and control are "only" aids to position these elements toward the celestial target, but their quality has a big impact on the final performance. This paper describes an integrated design approach to these "mechatronic" telescope subsystems. ¬© 2006 IEEE.</t>
  </si>
  <si>
    <t>17-37</t>
  </si>
  <si>
    <t>K√§rcher, Hans J√ºrgen</t>
  </si>
  <si>
    <t>Augsburg</t>
  </si>
  <si>
    <t>MT Aerospace AG</t>
  </si>
  <si>
    <t>K√§rcher H.</t>
  </si>
  <si>
    <t>Telescopes as mechatronic systems</t>
  </si>
  <si>
    <t>10.1109/MAP.2006.1650813</t>
  </si>
  <si>
    <t>2-s2.0-33746044888</t>
  </si>
  <si>
    <t>['takes advantage', 'strong need', 'software resources', 'software agents', 'semantic facilities', 'run time', 'remote services', 'oriented framework', 'novel architecture', 'microwave circuits', 'design tools', 'cooperation tools', 'conceptual representation', 'centered around', 'cae ontology', 'cae environment', 'cae applications', 'automatic generation', 'aided engineering']</t>
  </si>
  <si>
    <t>Antenna arrays | Aperture antennas | Collaborative work | Computer aided engineering | Computer networks | Intelligent networks | Network interfaces | Ontology | Semantic grid computing | Semantic networks | World Wide Web</t>
  </si>
  <si>
    <t>In this paper, we propose a novel architecture for computer-aided engineering (CAE) of rectangular aperture arrays that takes advantage of semantic grid computing technologies. This allows the implementation of the CAE environment in a service-oriented framework, where CAE applications are built up at run time, by exploiting remote services through the grid. The identification and localization of remote services and their orchestration is simplified by semantic facilities, centered around a CAE ontology. This provides a structured, conceptual representation of hardware and software resources, including CAE services, which is understandable both by humans and software agents. The implemented prototype demonstrates how semantic grids satisfy the strong need for cooperation tools in the CAE of microwave circuits and antennas, and represents an effective pathway towards the automatic generation of design tools, attained by integrating electromagnetic software available through the Web.</t>
  </si>
  <si>
    <t>106-116</t>
  </si>
  <si>
    <t>60024353;60024353;60024353</t>
  </si>
  <si>
    <t>7101922554;7005895932;25123276900</t>
  </si>
  <si>
    <t>Esposito, A.;Tarricone, Luciano;Vallone, L.</t>
  </si>
  <si>
    <t>Esposito A.</t>
  </si>
  <si>
    <t>Semantic-driven grid-enabled computer-aided engineering of aperture-antenna arrays</t>
  </si>
  <si>
    <t>10.1109/MAP.2006.1650839</t>
  </si>
  <si>
    <t>2-s2.0-33746045274</t>
  </si>
  <si>
    <t>['two russian', 'terminating stubs', 'proper settings', 'original stub', 'lower skirts', 'indicating achievement', 'desired performance', 'calculated values', 'also evaluated']</t>
  </si>
  <si>
    <t>Antena measurements | Antenna radiation patterns | Impedance matching | MF antenna | Radio broadcasting</t>
  </si>
  <si>
    <t>Design and implementation of new feed systems for two Russian-built skirted Franklin vertical antennas near Kabul, Afghanistan, were accomplished using Moment Method techniques. To facilitate re-tuning to new operating frequencies, the original stub-tuned matching network was replaced with a conventional "T" network. The proper settings of the terminating stubs on the lower skirts in order to obtain the desired current distributions were also evaluated by Moment Method techniques. At the completion of the installation, the measured drive impedances correlated very well with the calculated values, indicating achievement of the desired performance. ¬© 2006 IEEE.</t>
  </si>
  <si>
    <t>38-41</t>
  </si>
  <si>
    <t>Leonard, Paul W.</t>
  </si>
  <si>
    <t>Hatfield &amp; Dawson Consulting</t>
  </si>
  <si>
    <t>Leonard P.</t>
  </si>
  <si>
    <t>Computer models of Kabul, Afghanistan, medium-wave antennas</t>
  </si>
  <si>
    <t>10.1109/MAP.2006.1650814</t>
  </si>
  <si>
    <t>2-s2.0-33746060885</t>
  </si>
  <si>
    <t>['system resources', 'simply point', 'short article', 'second objective', 'quite contrary', 'propagation magazine', 'popular belief', 'ordinary laptop', 'one may', 'ieee antennas', 'gore solver', 'go beyond', 'examples presented', 'example cited', 'example chosen', 'desktop systems', 'cpu times', 'core solver', 'core 32', 'computational electromagnetics', 'challenging problems', 'bit system', 'better performance', 'best weapon', 'based solver', 'also outlined', 'also applies']</t>
  </si>
  <si>
    <t>Antenna arrays | Computational electromagnetics | Electromagnetics analysis | Moment methods | Numerical analysis | Out of core solver | Vivaldi antenna</t>
  </si>
  <si>
    <t>In a recent invited paper in the IEEE Antennas and Propagation Magazine, some of the challenging problems in computational electromagnetics were presented. One of the objectives of this note is to simply point out that challenging to one may be simple to another. This is demonstrated through an example cited in that article. The example chosen is a Vivaldi antenna array. What we discuss here also applies to the other examples presented in that article, but we have chosen the Vivaldi antenna array to help us make our point. It is shown in this short article that a higher-order basis using a surface integral equation a la a PMCHWT (Poggio-Miller-Chu-Harrington-Wu-Tsai) Method-of-Moments formulation may still be the best weapon that one have in today's arsenal to deal with challenging complex electromagnetic analysis problems. Here, we have used the commercially available code WIPL-D to carry out all the computations using laptop/desktop systems. The second objective of this paper is to present an out-of-Gore solver. The goal is to demonstrate that an out-of-core 32-bit-system-based solver can be as efficient as a 64-bit in-core solver. This is quite contrary to the popular belief that an out-of-core solver is generally much slower than an in-core solver. This can be significant, as the difference in the cost of a 32-bit system can be 1/30 of a 64-bit system of similar capabilities using current computer architectures. For the 32-bit system, we consider a Pentium 4 system, whereas for the 64-bit system, we consider an Itanium 2 system for comparison. The out-of-core solver can go beyond the 2 GB limitation for a 32-bit system and can be run on ordinary laptop/desktop; hence, we can simultaneously have a much lower hardware investment while better performance for a sophisticated and powerful electromagnetic solver. The system resources and the CPU times are also outlined. ¬© 2006 IEEE.</t>
  </si>
  <si>
    <t>55-62</t>
  </si>
  <si>
    <t>60030551;60030551;60068815</t>
  </si>
  <si>
    <t>7201374280;55650323300;7004349349</t>
  </si>
  <si>
    <t>Yuan, Mengtao;Sarkar, Tapan K.;Kolundzija, Branko M.</t>
  </si>
  <si>
    <t>Serbia;United States</t>
  </si>
  <si>
    <t>Belgrade;Syracuse</t>
  </si>
  <si>
    <t>University of Belgrade;Syracuse University</t>
  </si>
  <si>
    <t>60068815;60030551</t>
  </si>
  <si>
    <t>Solution of large complex problems in computational electromagnetics using higher-order basis in MoM with out-of-core solvers</t>
  </si>
  <si>
    <t>10.1109/MAP.2006.1650817</t>
  </si>
  <si>
    <t>2-s2.0-33746071163</t>
  </si>
  <si>
    <t>['thin carbon', 'rf energy', 'power deposited', 'numerically solve', 'infrared images', 'impregnated sheets', 'heat equation', 'electrical properties', '94 ghz']</t>
  </si>
  <si>
    <t>Absorbing media | Antenna radiation patterns | Electromagnetic scattering by absorbing media | Infrared image sensors | Infrared imaging | Loss measurement | Millimeter wave measurements | Permittivity measurements | Power measurement</t>
  </si>
  <si>
    <t>Infrared camera images are used to calculate the power deposited on a target by a millimeter wave source. Thin carbon-impregnated sheets of Kapton are illuminated with RF energy, and then infrared images in the 3-5 Œºm band provide temperature data that is used to numerically solve the heat equation and obtain absorbed power values. Techniques to determine the electrical properties of Kapton up to 94 GHz were developed. ¬© 2006 IEEE.</t>
  </si>
  <si>
    <t>42-47</t>
  </si>
  <si>
    <t>60015710;60015710;60015710;60015710</t>
  </si>
  <si>
    <t>14042626900;14042536500;57204194348;57199316527</t>
  </si>
  <si>
    <t>Wilbanks, Mark W.;Patterson IV, Grady L.;Pohle, Hugh;Clark, Wallace T.</t>
  </si>
  <si>
    <t>Kirtland</t>
  </si>
  <si>
    <t>Kirtland Air Force Base</t>
  </si>
  <si>
    <t>Wilbanks M.</t>
  </si>
  <si>
    <t>Infrared imaging to map power on target for a millimeter-wave source</t>
  </si>
  <si>
    <t>10.1109/MAP.2006.1650815</t>
  </si>
  <si>
    <t>2-s2.0-33746075948</t>
  </si>
  <si>
    <t>['two others', 'fire beam', 'compact sizes', 'broadband designs', 'based methodology', 'antennas radiate', '500 mhz', '5 mm', '2 mm']</t>
  </si>
  <si>
    <t>802.11 | DCS | Endfire antennas | GSM | Land mobile radio cellular systems | Local area network | Microstrip antennas | Neural network applications | Wi-Fi | Wireless LAN</t>
  </si>
  <si>
    <t>A new artificial neural-network-based methodology for a microstrip antenna design was studied and presented. The methodology is applicable to DCS, GSM, WLL, WLAN, lafge band planar antennas, and fractals. In this paper, we present five applications of this methodology, three of which are applicable in the WLL, 802.11 a, and 802.11 b antenna standards. The two others are broadband designs with 500 MHz and 1 GHZ bandwidth, respectively. All the antennas radiate an end-fire beam, and have compact sizes of 29 mm √ó 25 mm, 10 mm √ó 13.5 mm, 10.3 mm √ó 17.2 mm, 35 mm √ó 25 mm, and 35 mm √ó 25 mm, respectively.</t>
  </si>
  <si>
    <t>146-154</t>
  </si>
  <si>
    <t>60011371;60011371;60105585;101986690</t>
  </si>
  <si>
    <t>14041814600;23476938700;7003701045;14042342800</t>
  </si>
  <si>
    <t>Lebbar, S.;Guennoun, Z.;Drissi, M.;Riouch, F.</t>
  </si>
  <si>
    <t>France;Morocco;Morocco</t>
  </si>
  <si>
    <t>Rennes;Rabat;</t>
  </si>
  <si>
    <t>Institut d‚Äô√âlectronique et des Technologies du num√©Rique;Ecole Mohammadia d'Ingenieurs, Mohammed V University in Rabat;Propagation Micro-ondes et Optique (PMO)</t>
  </si>
  <si>
    <t>60105585;60011371;101986690</t>
  </si>
  <si>
    <t>Lebbar S.</t>
  </si>
  <si>
    <t>A compact and broadband microstrip antenna design using a geometrical-methodology-based artifical neural network</t>
  </si>
  <si>
    <t>10.1109/MAP.2006.1650854</t>
  </si>
  <si>
    <t>2-s2.0-33746088794</t>
  </si>
  <si>
    <t>['source horn', 'shield integrity', 'receiving antenna', 'polarized antenna', 'numerical analysis', 'novel part', 'novel design', 'new design', 'mounted onto', 'mechanically rotating', 'measuring three', 'measurements show', 'input parameters', 'ill effects', 'good directivity', 'faster approach', 'far field', 'entire band', 'electronically switch', 'early prototypes', 'dual polarization', 'dimensional patterns', 'compact design', 'broadband applications', 'bounded quad', 'anechoic chambers', '18 ghz']</t>
  </si>
  <si>
    <t>Broadband antenna | Dual polarization antenna | Horn antenas | Ridge waveguides</t>
  </si>
  <si>
    <t>The present paper introduces a new antenna design to be used in anechoic chambers. When measuring three-dimensional patterns, the receiving antenna in the anechoic chamber must be able to sense the two orthogonal components of the field that exist in the far field. This can be accomplished by mechanically rotating the source horn in the chamber. A better and faster approach is to use a dual-polarized antenna and to electronically switch between polarizations. This new design is a broadband (2-18 GHz) antenna with dual polarization. The antenna is a ridged guide horn. The novel part is that the sides have been omitted. Numerical analysis and measurements show that this open-sided or open-boundary horn provides a better and more stable pattern behavior for the entire band of operation, as well as good directivity for its compact design. The radiation and input parameters of the antenna are analyzed in this paper for the novel design as well as for some of the early prototypes to show some of the ill effects of bounded quad-ridge horn designs for broadband applications. Mechanically, the antenna is built so that it can be mounted onto the shield of an anechoic room without compromising the shield integrity of the chamber.</t>
  </si>
  <si>
    <t>157-160</t>
  </si>
  <si>
    <t>Rodriguez, Vicente</t>
  </si>
  <si>
    <t>Cedar Park</t>
  </si>
  <si>
    <t>ETS-Lindgren Inc.</t>
  </si>
  <si>
    <t>Rodriguez V.</t>
  </si>
  <si>
    <t>An open-boundary quad-ridged guide horn antenna for use as a source in antenna pattern measurement anechoic chambers</t>
  </si>
  <si>
    <t>10.1109/MAP.2006.1650857</t>
  </si>
  <si>
    <t>2-s2.0-33746098903</t>
  </si>
  <si>
    <t>['usual trial', 'using inexpensive', 'systematic approach', 'simulation results', 'shelf components', 'proposed matched', 'prevalent ),', 'new class', 'methodical approach', 'matching techniques', 'matching problem', 'klopfenstein taper', 'feed line', 'error procedures', 'design problem', 'chebyshev transformers', 'approach relies']</t>
  </si>
  <si>
    <t>Broadband antennas | Chebyshev functions | FDTD methods | Impedance matching | Klopfenstein taper | Microstrip antennas | Moment methods</t>
  </si>
  <si>
    <t>The current paper proposes a new, simple, methodical approach to broadband microstrip antenna design. The approach relies on a reformulation of the antenna-design problem as an impedance-matching problem, in which the antenna is considered to be the matching device required to match the feed line to air. Thus, impedance-matching techniques, such as Chebyshev transformers and a Klopfenstein taper, are employed to determine the antenna parameters necessary to satisfy a set of specifications. Simulation results as well as measured results show that the proposed Matched-to-Air Microstrip Antennas (MAMAs) qualify as a new class of broadband microstrip antennas, which have the advantages of relying on a systematic approach (as opposed to the usual trial-and-error procedures that are now prevalent), as well as being very easy to fabricate, using inexpensive off-shelf components.</t>
  </si>
  <si>
    <t>72-81</t>
  </si>
  <si>
    <t>60033041;60033041</t>
  </si>
  <si>
    <t>14041645600;14041123700</t>
  </si>
  <si>
    <t>El Kamchouchi, Hassan;Abouelseoud, Gehan</t>
  </si>
  <si>
    <t>Alexandria</t>
  </si>
  <si>
    <t>Alexandria University</t>
  </si>
  <si>
    <t>El Kamchouchi H.</t>
  </si>
  <si>
    <t>MAMA: A new methodically designed broadband microstrip antenna using off-the-shelf components</t>
  </si>
  <si>
    <t>10.1109/MAP.2006.1650823</t>
  </si>
  <si>
    <t>2-s2.0-33746103673</t>
  </si>
  <si>
    <t>['widely applied', 'wavelet transforms', 'subtract method', 'structure similar', 'simple mean', 'proposed scheme', 'median eb', 'maximum likelihood', 'joint source', 'good flexibility', 'division multiplexing', 'detector instead', 'considering dct', '4g ).']</t>
  </si>
  <si>
    <t>Broadband communication | Embedded source coding | Image transmission | Joint source-channel coding</t>
  </si>
  <si>
    <t>A robust progressive image transmission scheme over broadband wireless fading channels is developed for 4th generation wireless communication systems (4G). The proposed scheme is based on space-time block coded orthogonal frequency-division multiplexing (OFDM) with 4 transmit antennas and 2 receive antennas and uses a simplified minimum mean square error (MMSE) detector instead of maximum likelihood (ML) detectors. Considering DCT is simpler and more widely applied in the industry than wavelet transforms, a progressive image compression method based on DCT called mean-subtract embedded DCT (MSEDCT) is developed, with a simple mean-subtract method for the redundancy of reorganized DC blocks in addition to a structure similar to the embedded zerotree wavelet coding (EZW) method. Then after analyzing and testing bit importance of the progressive MSEDCT bitstreams, the layered unequal error protection method of joint source-channels coding based on Reed-Solomon (RS) codes is used to protect different parts of bitstreams, providing different QoS assurances and good flexibility. Simulation experiments show our proposed scheme can effectively degrade fading effects and obtain better image transmission effects with 10-20 dB average peak-signal-noise-ratio (PSNR) gains at the median Eb/No than those schemes without space-time coded OFDM or equal error protections with space-time coded OFDM.</t>
  </si>
  <si>
    <t>219-225</t>
  </si>
  <si>
    <t>60025084;60025084;60019616</t>
  </si>
  <si>
    <t>55713202400;7405365524;14052266400</t>
  </si>
  <si>
    <t>Wang, Dong Hua;Zhou, Yuan Hua;Ma, Zeng Dong</t>
  </si>
  <si>
    <t>Shanghai;Harbin</t>
  </si>
  <si>
    <t>Shanghai Jiao Tong University;Harbin Institute of Technology</t>
  </si>
  <si>
    <t>60025084;60019616</t>
  </si>
  <si>
    <t>Wang D.</t>
  </si>
  <si>
    <t>Robust transmission of progressive image bitstreams based on DCT over broadband wireless channels</t>
  </si>
  <si>
    <t>2-s2.0-33746500296</t>
  </si>
  <si>
    <t>['infinite dimensions', 'electric dipole', 'angle corner']</t>
  </si>
  <si>
    <t>Rigorous analytic expressions for radiation resistance R ‚àë of an electric dipole are obtained for three mutually orthogonal orientations of the dipole's axis with respect to a plane metal screen or right-angle corner of infinite dimensions. Radiation resistance R ‚àë of the dipole oriented arbitrarily in space is calculated and analyzed as a function of the distance from the screen. ¬© Pleiades Publishing, Inc., 2006.</t>
  </si>
  <si>
    <t>380-384</t>
  </si>
  <si>
    <t>Yeliseyeva, N. P.</t>
  </si>
  <si>
    <t>Yeliseyeva N.</t>
  </si>
  <si>
    <t>The radiation resistance of an arbitrarily oriented electric dipole exciting a corner antenna or a plane screen</t>
  </si>
  <si>
    <t>10.1134/S1064226906040036</t>
  </si>
  <si>
    <t>2-s2.0-33746867939</t>
  </si>
  <si>
    <t>['well known', 'response masking', 'one hand', 'novel combination', 'low sidelobes', 'frm technique', 'fir filtering', 'fewer sensors', 'effective aperture', 'desirable beamformers', 'design techniques', 'closely related', 'array beamforming']</t>
  </si>
  <si>
    <t>The frequency-response masking (FRM) technique is well known to be very efficient in the implementation of finite impulse response (FIR) filters with sharp transition bands. As sensor array beamforming is closely related to FIR filtering, the feasibility of the applications of the FRM technique in array beamforming is investigated in detail in this paper. On one hand, it is shown that there is a limitation in applying the FRM technique in passive array beamforming. On the other hand, for active array beamforming, a novel combination of the concept of effective aperture and the FRM technique does lead to the synthesis of desirable beamformers. These beamformers have effective beam patterns with sharp transition bands and low sidelobes, and can be implemented with fewer sensors than other design techniques. ¬© Birkhauser Boston 2006.</t>
  </si>
  <si>
    <t>201-224</t>
  </si>
  <si>
    <t>0278081X</t>
  </si>
  <si>
    <t>Circuits, Systems, and Signal Processing</t>
  </si>
  <si>
    <t>55742145400;7404229052</t>
  </si>
  <si>
    <t>Liu, Yongzhi;Lin, Zhiping</t>
  </si>
  <si>
    <t>On the applications of the frequency-response masking technique in array beamforming</t>
  </si>
  <si>
    <t>10.1007/s00034-005-2504-6</t>
  </si>
  <si>
    <t>2-s2.0-33746932466</t>
  </si>
  <si>
    <t>['rigorous theory', 'horn operating']</t>
  </si>
  <si>
    <t>The rigorous theory of excitation of an irregular electrodynamic system is used to formulate and solve the problem of determining the profile of a horn operating on symmetric E modes that provides a required mode structure at the output and an optimum directivity pattern. ¬© Pleiades Publishing, Inc., 2006.</t>
  </si>
  <si>
    <t>373-379</t>
  </si>
  <si>
    <t>57205479252;7004474996</t>
  </si>
  <si>
    <t>Kuraev, A. A.;Sinitsyn, A. K.</t>
  </si>
  <si>
    <t>Kuraev A.</t>
  </si>
  <si>
    <t>Optimization of the symmetric E-mode horn profile for a performance directivity pattern</t>
  </si>
  <si>
    <t>10.1134/S1064226906040024</t>
  </si>
  <si>
    <t>2-s2.0-33746934182</t>
  </si>
  <si>
    <t>['wireless systems', 'uniform linear', 'signal sources', 'presented algorithm', 'noise ratio', 'faster convergence', 'extended form', 'dbpsk modulation', 'data structure', 'correlation model', 'circular arrays', 'ber performance', 'also studied']</t>
  </si>
  <si>
    <t>Adaptive array antennas | Beamforming | CDMA | CMA | GWSSUS | Vector channel</t>
  </si>
  <si>
    <t>A time-varying multipath channel model for wireless systems as an extended form of Gaussian Wide Sense Stationary Uncorrelated Scattering (GWSSUS) model and a modified adaptive Constant Modulus Algorithm (CMA) for use in a CDMA system environment are presented. The large angular spread of the signal sources is considered. The post-correlation model (PCM) of data structure is used in CMA, too. The modified adaptive CMA algorithm has faster convergence and causes better radiation patterns in different array geometries to track signal sources. Comparing the signal to noise ratio at the output of the algorithm for uniform linear and circular arrays with theoretical results proves the efficiency of the presented algorithm. BER performance of the algorithm for different element numbers of uniform linear and circular array antennas with DBPSK modulation is also studied. ¬© Shiraz University.</t>
  </si>
  <si>
    <t>277-284</t>
  </si>
  <si>
    <t>Iranian Journal of Science and Technology, Transaction B: Engineering</t>
  </si>
  <si>
    <t>60020850;60020850;60020850-60032053;60022927</t>
  </si>
  <si>
    <t>14527009100;7801398998;14010150800;18037942300</t>
  </si>
  <si>
    <t>Dadashzadeh, G.;Jedari, E.;Hakkak, M.;Kamarei, M.</t>
  </si>
  <si>
    <t>Tehran;Tehran;Tehran</t>
  </si>
  <si>
    <t>Tarbiat Modares University;University of Tehran;Iran Telecommunication Research Center, Tehran</t>
  </si>
  <si>
    <t>60032053;60022927;60020850</t>
  </si>
  <si>
    <t>Dadashzadeh G.</t>
  </si>
  <si>
    <t>Antenna array configuration effects on the radiation pattern and BER of the modified adaptive CMA in CDMA based systems</t>
  </si>
  <si>
    <t>2-s2.0-33748649257</t>
  </si>
  <si>
    <t>['theoretically investigated', 'shorting post', 'shorting pins', 'resonance frequency', 'patch loaded', 'patch increases', 'feed probe', 'band operation', 'analyzed taking', 'also affected']</t>
  </si>
  <si>
    <t>Annular ring antenna | Microstrip antenna | Multi-band microstrip antenna | Patch antenna | Ring antenna</t>
  </si>
  <si>
    <t>Reactively loaded probe-fed annular ring microstrip antenna (ARMSA) has been theoretically investigated for multi-band operation. The patch loaded with shorting post is analyzed taking the effect of feed probe into account. It is found that the resonance frequency of the patch increases with number of shorting pins and bandwidth of operation is also affected.</t>
  </si>
  <si>
    <t>122-128</t>
  </si>
  <si>
    <t>60014137;60019106</t>
  </si>
  <si>
    <t>56962785800;7003714798</t>
  </si>
  <si>
    <t>Kanaujia, Binod K.;Vishvakarma, Babau R.</t>
  </si>
  <si>
    <t>Varanasi;Bareilly</t>
  </si>
  <si>
    <t>Indian Institute of Technology Banaras Hindu University;M.J.P. Rohilkhand University</t>
  </si>
  <si>
    <t>60019106;60014137</t>
  </si>
  <si>
    <t>Kanaujia B.K.</t>
  </si>
  <si>
    <t>Reactively loaded annular ring microstrip antenna for multi-band operation</t>
  </si>
  <si>
    <t>2-s2.0-33749384818</t>
  </si>
  <si>
    <t>['œ ±', 'tmii mode', 'simulation results', 'sector antenna', 'sector angle', 'resonance frequency', 'radiation parameters', 'radiated fields', 'input impedance', 'general expressions', 'computed results', 'better results', 'also obtained', '60 ¬∞']</t>
  </si>
  <si>
    <t>Bandwidth | Cavity model and radiation patterns | Circular sector microstrip antenna | Directivity | Input impedance | Microstrip antenna | Resonance frequency</t>
  </si>
  <si>
    <t>A rigorous theoretical analysis of a circular sector microstrip antenna with sector angle a is carried out. General expressions for radiated fields by antenna are derived by applying cavity model based modal expansion technique and are used to study its radiation parameters. Similar to a circular disk antenna, better results for circular sector antenna are also obtained in TMII mode of excitation. The computed results of a sector antenna with Œ± = 60¬∞are compared with simulation results and a difference of 2.5%, 38%, 7% and 1.9%, respectively in resonance frequency; input impedance, directivity and bandwidth is recorded.</t>
  </si>
  <si>
    <t>133-138</t>
  </si>
  <si>
    <t>60029934;60029934;60029934;60029934;60029934;60023345</t>
  </si>
  <si>
    <t>57193565302;14826705300;36004177100;36024166800;35453137500;57214054812</t>
  </si>
  <si>
    <t>Tiwari, V. K.;Kimothi, Aradhana;Bhatnagar, D.;Saini, J. S.;Saxena, V. K.;Kumar, P.</t>
  </si>
  <si>
    <t>Jaipur;Bengaluru</t>
  </si>
  <si>
    <t>University of Rajasthan;Indian Space Research Organization</t>
  </si>
  <si>
    <t>60029934;60023345</t>
  </si>
  <si>
    <t>Tiwari V.</t>
  </si>
  <si>
    <t>Theoretical analysis on circular sector microstrip antennas</t>
  </si>
  <si>
    <t>2-s2.0-33749420375</t>
  </si>
  <si>
    <t>['uwb antenna', 'unique features', 'spectral mask', 'implementation estimation', 'cognitive ultra', 'antenna transmission']</t>
  </si>
  <si>
    <t>Cognitive radio (CR) | Impulsive radio | Predistortion | Prolate spheroidal wave functions (PSWF) | Pulse shaping | Pulse waveforms adaptation | Spectral notch | Spectrum adaptation | Ultra-wideband (UWB) | UWB antenna</t>
  </si>
  <si>
    <t>Cognitive ultra-wideband (UWB) radio is proposed to exploit the advantages and the unique features of enhancing UWB wireless technologies by utilizing cognitive radio functionality. In order to achieve the cognitive UWB radio, multiple pulse waveforms adaptation has been investigated for producing the expected spectral notches while matching with the Federal Communications Commission (FCC) spectral mask. Then the specifically designed pulse waveform with adaptive spectral notches is tested by high-speed digital processing unit for implementation estimation. To verify the pulse distortion effects of UWB antenna in the cognitive UWB radio, the generalized pulse waveform is further transferred through an actual UWB antenna. Furthermore, a pulse waveform predistortion scheme is considered before antenna transmission, so as to compensate the pulse distortion effects. ¬© 2006 IEEE.</t>
  </si>
  <si>
    <t>878-884</t>
  </si>
  <si>
    <t>4 I</t>
  </si>
  <si>
    <t>60000251-60103308;60000251-60103308;60000251-60032325;60000251-60103308</t>
  </si>
  <si>
    <t>57216240472;57219044943;6602260595;56271245900</t>
  </si>
  <si>
    <t>Zhang, Honggang;Zhou, Xiaofei;Yazdandoost, Kamya Yekeh;Chlamtac, Imrich</t>
  </si>
  <si>
    <t>Italy;Japan;United States</t>
  </si>
  <si>
    <t>Trento;Koganei;New York</t>
  </si>
  <si>
    <t>Center for REsearch And Telecommunication Experimentation for NETworked communities;Japan National Institute of Information and Communications Technology;IEEE</t>
  </si>
  <si>
    <t>60103308;60032325;60000251</t>
  </si>
  <si>
    <t>Zhang H.</t>
  </si>
  <si>
    <t>Multiple signal waveforms adaptation in cognitive ultra-wideband radio evolution</t>
  </si>
  <si>
    <t>10.1109/JSAC.2005.863876</t>
  </si>
  <si>
    <t>2-s2.0-33749670861</t>
  </si>
  <si>
    <t>['various angles', 'survey illustrates', 'survey conducted', 'south carolina', 'savannah river', 'reflection profiles', 'radar energy', 'penetrating radar', 'linear features', 'late mississippian', 'ground surface', 'energy passes', 'distinct circular', 'different properties', 'dense clay', 'coupling changes', 'amplitude mapping', 'ambiguous data', '50 cm', '1740 ).']</t>
  </si>
  <si>
    <t>Amplitude analysis | Attenuation | Clay | Ground-penetrating radar</t>
  </si>
  <si>
    <t>A ground-penetrating radar (GPR) survey conducted in a clay-rich flood plain of the Savannah River, South Carolina, produced what were very difficult to interpret reflection profiles caused by energy coupling changes. These changes were caused by deep hardened plow furrows at the ground surface that caused antenna movement to be irregular, and energy to be transmitted into the ground at various angles, and with different properties. A dense clay layer also attenuated much of the radar energy at about 50 cm, further obscuring the profiles. Despite these ambiguous data, amplitude mapping at slices below the clay layer yielded images of distinct circular and linear features, which proved to be palisade walls dating from about the late Mississippian to Early Contact period (AD1400-1740). This survey illustrates that it is possible to obtain good GPR results even when energy passes through dense clay and when reflection profiles are obscured by attenuation and coupling changes. Copyright ¬© 2006 John Wiley &amp; Sons, Ltd.</t>
  </si>
  <si>
    <t>Archaeological Prospection</t>
  </si>
  <si>
    <t>Weaver, Wendy</t>
  </si>
  <si>
    <t>Norcross</t>
  </si>
  <si>
    <t>Brockington and Associates, Inc.</t>
  </si>
  <si>
    <t>Weaver W.</t>
  </si>
  <si>
    <t>Ground-penetrating radar mapping in clay: Success from South Carolina, USA</t>
  </si>
  <si>
    <t>10.1002/arp.281</t>
  </si>
  <si>
    <t>2-s2.0-33749991129</t>
  </si>
  <si>
    <t>['tilt corrections', 'tilt corrected', 'subsurface structures', 'static corrections', 'imaged locations', 'corrections indicate']</t>
  </si>
  <si>
    <t>Antenna tilt | Ground-penetrating radar | Static corrections | Topography</t>
  </si>
  <si>
    <t>Static corrections of radargrams can account for the tilt that the GPR antenna encounters on sites with topography. Radargrams that are topography-tilt corrected, show that changes in the imaged locations of subsurface structures can be significant. The results of these corrections indicate that tilt corrections are necessary to improve the accuracy in imaging subsurface structures on sites with significant topographic changes. Copyright ¬© 2006 John Wiley &amp; Sons, Ltd.</t>
  </si>
  <si>
    <t>157-161</t>
  </si>
  <si>
    <t>101178418;101698571;101913661;101913661</t>
  </si>
  <si>
    <t>7401859106;7403348514;15019294500;15019478700</t>
  </si>
  <si>
    <t>Goodman, Dean;Nishimura, Yasushi;Hongo, Hiromichi;Higashi, Noriaki</t>
  </si>
  <si>
    <t>Japan;;United States</t>
  </si>
  <si>
    <t>Miyazaki;;Woodland Hills</t>
  </si>
  <si>
    <t>Saitobaru Archaeological Museum;Asia/Pacific Cultural Centre for UNESCO-ACCU;Geophysical Archaeometry Laboratory</t>
  </si>
  <si>
    <t>101913661;101698571;101178418</t>
  </si>
  <si>
    <t>Goodman D.</t>
  </si>
  <si>
    <t>Correcting for topography and the tilt of ground-penetrating radar antennae</t>
  </si>
  <si>
    <t>10.1002/arp.284</t>
  </si>
  <si>
    <t>2-s2.0-33750017339</t>
  </si>
  <si>
    <t>['zoeal stages', 'zoeal morphology', 'sessile eyes', 'second maxilliped', 'scylla serrata', 'scylla olivacea', 'mud crab', 'laboratory culture', 'key character', 'first zoeae', 'fifth zoeae', 'fifth segment', 'discriminate among', 'difference among', 'described showing', 'biramous pleopod', 'basal endite', '3 pairs', '16 setae']</t>
  </si>
  <si>
    <t>Identification | Morphology | Mud crab | Scylla olivacea | Zoea</t>
  </si>
  <si>
    <t>The larva of mud crab, Scylla olivacea consisted of five zoeal stages. These zoeal stages were illustrated on the basis of laboratory culture from three ovigerous females. The appendage such as mandible, maxillule, maxilla including antennule, antenna, maxilliped and telson were described showing the difference among the zoeal stages. In the first zoeae, the presence of the sessile eyes and 3 pairs of setae at the telson were used to distinguish from the other zoeal stages. From the second through the fifth zoeal stages, the number of setation on maxillule, maxilla, first and second maxilliped were used to discriminate among these zoeal stages. The more advanced zoeal stages, the more number of setation on these appendages. From the second through the fifth zoeae, the setae on basal endite of maxillule and maxilla were 8, 9, 12, 14 and 9, 10, 12, 16 setae, respectively. The setae on the exopod of the first and second maxilliped were 6, 8, 10, 12-15 and 6, 9, 11-12, 14-16 setae, respectively. For the fifth zoeae, the presence of biramous pleopod on the second to the fifth segment was the key character to distinguish from the other zoeal stages. The zoeal morphology of Scylla olivacea from this study were compared with those of Scylla serrata.</t>
  </si>
  <si>
    <t>507-516</t>
  </si>
  <si>
    <t>Kasetsart Journal - Natural Science</t>
  </si>
  <si>
    <t>60021944;60021944;101636701;101734780</t>
  </si>
  <si>
    <t>6503890460;15060753200;6504054563;15060002000</t>
  </si>
  <si>
    <t>Jantrarotai, Pattanee;Sirisintruwanich, Kannika;Pripanapong, Suparp;Chayarat, Chuchart</t>
  </si>
  <si>
    <t>Thailand;Thailand;Thailand</t>
  </si>
  <si>
    <t>Bangkok;;Trang</t>
  </si>
  <si>
    <t>Kasetsart University;Phangnga Coastal Fisheries;Trang Coastal Aquaculture Station</t>
  </si>
  <si>
    <t>60021944;101734780;101636701</t>
  </si>
  <si>
    <t>Jantrarotai P.</t>
  </si>
  <si>
    <t>Morphological study in zoeal stages of mud crabs: Scylla olivacea (Herbst, 1796)</t>
  </si>
  <si>
    <t>2-s2.0-33750919756</t>
  </si>
  <si>
    <t>['various omnidirectional', 'statistical model', 'simulation results', 'significantly concur', 'significant reduction', 'sight frequency', 'presented along', 'path loss', 'multipath propagation', 'measured data', 'highly agree', 'directional antennas', 'antenna directivity', 'analyzed extensively']</t>
  </si>
  <si>
    <t>Directional antennas | Multipath | Path loss | Propagation channel | Root mean square (RMS) delay spread | Ultra-wideband (UWB)</t>
  </si>
  <si>
    <t>Ultra-wideband indoor Iine-of-sight frequency-domain channel measurements have been performed in the 2-6 GHz frequency band using three different transmit/receive antenna combination pairs. The effects of antenna directivity on path loss and multipath propagation in the channel are analyzed extensively for various omnidirectional and directional antenna combinations. A statistical model of the path loss in the channel is presented, in which all path loss exponents result in better than free space loss. The shadow fading experienced in the channel is shown to highly agree with the normal probability assumption. There is a significant reduction in root mean square delay spread when directional antennas are used at the transmitter and receiver or solely at the receiver with respect to an omnidirectional/omnidirectional antenna pair. Finally, a distance-dependent statistical impulse response model of the channel is presented along with simulation results that significantly concur with the measured data. ¬© 2006 IEEE.</t>
  </si>
  <si>
    <t>752-758</t>
  </si>
  <si>
    <t>60000251-60022904;60000251-60022904;60000251-60022904</t>
  </si>
  <si>
    <t>16047394100;7005000103;7007052973</t>
  </si>
  <si>
    <t>Dabin, Jason A.;Haimovich, Alexander M.;Grebel, Haim</t>
  </si>
  <si>
    <t>Newark;New York</t>
  </si>
  <si>
    <t>New Jersey Institute of Technology;IEEE</t>
  </si>
  <si>
    <t>60022904;60000251</t>
  </si>
  <si>
    <t>Dabin J.</t>
  </si>
  <si>
    <t>A statistical ultra-wideband indoor channel model and the effects of antenna directivity on path loss and multipath propagation</t>
  </si>
  <si>
    <t>10.1109/JSAC.2005.863824</t>
  </si>
  <si>
    <t>2-s2.0-33847353454</t>
  </si>
  <si>
    <t>['wide bandwidth', 'waveform dispersion', 'voltage across', 'uwb antennas', 'scaled version', 'radiation resistor', 'omnidirectional property', 'frequency dependence', 'extended thevenin', 'antennas act', 'also built']</t>
  </si>
  <si>
    <t>Antenna transfer function | Equivalent circuit | Foster canonical form | Small antenna | Ultra-wideband (UWB)</t>
  </si>
  <si>
    <t>In ultra-wideband (UWB) systems, antennas act as filters that introduce a frequency dependent response from the transmitter to receiver. To capture the waveform dispersion so that one can equalize/compensate at the transmitter/receiver, a new circuit modeling methodology that handles omnidirectional small antennas is proposed. By transforming the antennas into the degenerated Foster canonical forms and utilizing the waveform- omnidirectional property, it is shown that the transmitted far field waveform is a scaled version of the voltage across the radiation resistor in the model. Extended Thevenin/Norton equivalent circuits with dependent sources tracking the frequency dependence of the antenna effective length are also built for UWB receiving antennas. Simulation and experimental results show that this methodology is effective over a wide bandwidth and suitable for modeling most UWB antennas. ¬© 2006 IEEE.</t>
  </si>
  <si>
    <t>871-877</t>
  </si>
  <si>
    <t>60000251-60025038;60000251-60025038;60000251-60025038</t>
  </si>
  <si>
    <t>23040202100;56505644700;7102134856</t>
  </si>
  <si>
    <t>Wang, Stanley B.T.;Niknejad, Ali M.;Brodersen, Robert W.</t>
  </si>
  <si>
    <t>Berkeley;New York</t>
  </si>
  <si>
    <t>University of California, Berkeley;IEEE</t>
  </si>
  <si>
    <t>60025038;60000251</t>
  </si>
  <si>
    <t>Circuit modeling methodology for UWB omnidirectional small antennas</t>
  </si>
  <si>
    <t>10.1109/JSAC.2005.863873</t>
  </si>
  <si>
    <t>2-s2.0-33847414699</t>
  </si>
  <si>
    <t>['valenzuela model', 'uwb systems', 'uwb channels', 'unique multipath', 'theoretical analysis', 'successfully captures', 'rich property', 'paper provides', 'output systems', 'outage probability', 'obtain closed', 'diversity gain', 'depends heavily', 'coding gain', 'clustering phenomenon', 'clustering behavior', 'channel characteristics', 'arriving channels', 'approximation technique', 'allows us']</t>
  </si>
  <si>
    <t>Multiband orthogonal frequency-division multiplexing (OFDM) | Multiple antennas | Ultra-wideband (UWB)</t>
  </si>
  <si>
    <t>This paper provides a novel performance analysis for ultra-wideband (UWB) systems that successfully captures the unique multipath-rich property and multipath-clustering phenomenon of UWB channels. Using the Saleh-Valenzuela model, we characterize pairwise error probability and outage probability for UWB systems employing multiband OFDM based on the cluster arrival rate, the ray arrival rate within a cluster, and the cluster and ray decay factors. Furthermore, an approximation technique is established, which allows us to obtain closed-form performance formulations that provide insightful understanding of the effect of channel characteristics on the performances of UWB systems. Finally, we characterize the effect of random-clustering phenomenon on the performance of UWB-multiple-input-multiple-output systems. The theoretical results reveal that regardless of the clustering behavior of UWB channels, the diversity gain can be improved by increasing the number of jointly encoded subcarriers, the number of jointly encoded orthogonal frequency-division multiplexing symbols, or the number of antennas. The coding gain on the other hand, depends heavily on the cluster-arriving channels. Extensive simulation results are provided to support the theoretical analysis. ¬© 2006 IEEE.</t>
  </si>
  <si>
    <t>745-751</t>
  </si>
  <si>
    <t>60000251-60078684;60000251-60078684-60032083;60000251-60078684</t>
  </si>
  <si>
    <t>8888231600;7402010291;7404200118</t>
  </si>
  <si>
    <t>Siriwongpairat, W. Pam;Su, Weifeng;Liu, K. J.Ray</t>
  </si>
  <si>
    <t>College Park;Buffalo;New York</t>
  </si>
  <si>
    <t>A. James Clark School of Engineering;University at Buffalo, The State University of New York;IEEE</t>
  </si>
  <si>
    <t>60078684;60032083;60000251</t>
  </si>
  <si>
    <t>Performance characterization of multiband UWB communication systems using poisson cluster arriving fading paths</t>
  </si>
  <si>
    <t>10.1109/JSAC.2005.863822</t>
  </si>
  <si>
    <t>2-s2.0-33947328210</t>
  </si>
  <si>
    <t>['thz time', 'thz radiation', 'thz ellipsometry', 'spectroscopic information', 'recent terahertz', 'pumped generation', 'photonics based', 'pc antennas', 'new types', 'latter one', 'key device', 'former one', 'delay scan', 'characteristic features', 'business media']</t>
  </si>
  <si>
    <t>Multi-contacts | Photoconductive antennas | Polarization modulation | Rectification effect | Schottky contact | Terahertz radiation</t>
  </si>
  <si>
    <t>The photoconductive (PC) antenna is a key device for the recent terahertz (THz) photonics based on laser-pumped generation and detection of THz radiation. In this paper we report on two new types of PC antennas: the Schottky PC antenna and the multi-contacts PC antenna. The former one is able to detect THz radiation intensity without the time-delay scan and useful for applications where spectroscopic information is not important, such as the THz intensity imaging. The latter one is useful for the polarization sensitive THz spectroscopy, such as the THz ellipsometry. The characteristic features of these new types of PC antennas are studied by using a THz time-domain spectroscopy system. ¬© 2007 Springer Science+Business Media, Inc.</t>
  </si>
  <si>
    <t>531-546</t>
  </si>
  <si>
    <t>60024322;60024322;60024322;60003381;60101699;60024322;112966682;60024322</t>
  </si>
  <si>
    <t>7202550229;36016514500;8278561400;36121509800;7103393311;57211115225;7102587914;7005397782</t>
  </si>
  <si>
    <t>Tani, Masahiko;Hirota, Yuichi;Que, Christopher T.;Tanaka, Shigehisa;Hattori, Ryo;Yamaguchi, Mariko;Nishizawa, Seizi;Hangyo, Masanori</t>
  </si>
  <si>
    <t>Tokyo;Suita;Tokyo;Hachioji</t>
  </si>
  <si>
    <t>Mitsubishi Electric Corporation;Osaka University;Hitachi, Ltd.;Advanced Infrared Spectroscopy Co., Ltd. (Aispec)</t>
  </si>
  <si>
    <t>60101699;60024322;60003381;112966682</t>
  </si>
  <si>
    <t>Tani M.</t>
  </si>
  <si>
    <t>Novel terahertz photoconductive antennas</t>
  </si>
  <si>
    <t>10.1007/s10762-006-9105-8</t>
  </si>
  <si>
    <t>2-s2.0-34547347448</t>
  </si>
  <si>
    <t>['television content', 'new technology', 'line dimming', 'lcd monitors', 'information display', 'frame flicker', 'frame data', 'dcc addresses', 'dcc ),', 'comprehensive lookup', 'analyzes multi', 'advanced architecture']</t>
  </si>
  <si>
    <t>A-DCC | ADCC | DCC | Line dimming | Monitor | Motion artifact | Overdrive technology | RTC | Wire-frame flicker</t>
  </si>
  <si>
    <t>A new technology, advanced dynamic capacitance compensation (A-DCC), for improved dynamic performance of LCD monitors, is presented. Conventional LCD monitors suffer from certain specific artifacts, such as wire-frame flicker and line dimming, which are not issues for the simpler motion images found in television content. A-DCC addresses these more-challenging monitor cases by means of an advanced architecture which analyzes multi-frame data and applies more comprehensive lookup-table corrections according to the specific frame sequence. ¬© Copyright 2006 Society for Information Display.</t>
  </si>
  <si>
    <t>387-394</t>
  </si>
  <si>
    <t>Journal of the Society for Information Display</t>
  </si>
  <si>
    <t>60001873;60003780;60003780;60003780</t>
  </si>
  <si>
    <t>57209361592;56122948700;6507768160;57196231103</t>
  </si>
  <si>
    <t>Lee, Seung Woo;Kim, Myeongsu;Souk, Jun H.;Kim, Sang Soo</t>
  </si>
  <si>
    <t>Suwon;Seoul</t>
  </si>
  <si>
    <t>Samsung Electronics Co. Ltd.;Kyung Hee University</t>
  </si>
  <si>
    <t>60003780;60001873</t>
  </si>
  <si>
    <t>Lee S.W.</t>
  </si>
  <si>
    <t>Motion artifact elimination technology for liquid-crystal-display monitors: Advanced dynamic capacitance compensation method</t>
  </si>
  <si>
    <t>10.1889/1.2196515</t>
  </si>
  <si>
    <t>2-s2.0-54049089665</t>
  </si>
  <si>
    <t>National Council for Scientific Research</t>
  </si>
  <si>
    <t>N 44/2005</t>
  </si>
  <si>
    <t>NCSR</t>
  </si>
  <si>
    <t>['two photosystems', 'thylakoid membranes', 'supramolecular level', 'supermolecular level', 'subsequent separation', 'rights reserved', 'results indicated', 'protein complexes', 'photosystem ii', 'photosynthetic apparatus', 'pea mutants', 'membrane stacking', 'medium caused', 'light scattering', 'lateral microorganization', 'investigated membranes', 'internal conversion', 'increasing degree', 'energy coupling', 'data confirmed', 'core complexes', 'also changes', '77 k']</t>
  </si>
  <si>
    <t>Energy distribution | Mg ions | Pea mutants | Pigment-protein complexes | Separation of PS I and PS II | Stacking | Thylakoid membranes</t>
  </si>
  <si>
    <t>Low-temperature (77 K) steady-state chlorophyll fluorescence emission spectra, room temperature fluorescence and light scattering of thylakoid membranes isolated from pea mutants were studied as a function of Mg2+ concentration. The mutants have modified pigment content and altered structural organization of the pigment-protein complexes, distinct surface electric properties and functions. The analysis of the 77 K emission spectra revealed that Mg2+-depletion of the medium caused not only an increased energy flow toward photosystem I in all investigated membranes but also changes in the quenching of the fluorescence, most probably by internal conversion. The results indicated that the macroorganization of the photosynthetic apparatus of mutants at supramolecular level (distribution and segregation of two photosystems in thylakoid membranes) and at supermolecular level (stacking of photosystem II supercomplexes) required different Mg ion concentrations. The data confirmed that the segregation of photosystems and the stacking of thylakoid membranes are two distinct phenomena and elucidated some features of their mechanisms. The segregation is initiated by changes in the lateral microorganization of light harvesting complexes II, their migration (repulsion from photosystem I) and subsequent separation of the two photosystems. Most likely 3D aggregation and formation of macrodomains, containing only photosystem II antenna complexes, play a certain precursory role for the increasing degree of the membrane stacking and the energy coupling between the light harvesting complexes II and the core complexes of photosystem II in the frame of photosystem II supercomplexes. ¬© 2005 Elsevier B.V. All rights reserved.</t>
  </si>
  <si>
    <t>Journal of Photochemistry and Photobiology B: Biology</t>
  </si>
  <si>
    <t>60019878;60001694;60001694;60019878</t>
  </si>
  <si>
    <t>6506762506;35461259900;6701756926;56982615400</t>
  </si>
  <si>
    <t>Stoitchkova, Katerina;Busheva, Mira;Apostolova, Emilia;Andreeva, Atanaska</t>
  </si>
  <si>
    <t>Bulgaria;Bulgaria</t>
  </si>
  <si>
    <t>Sofia;Sofia</t>
  </si>
  <si>
    <t>Sofia University St. Kliment Ohridski;Institute of Biophysics and Biomedical Engineering, Bulgarian Academy of Sciences</t>
  </si>
  <si>
    <t>60019878;60001694</t>
  </si>
  <si>
    <t>Stoitchkova K.</t>
  </si>
  <si>
    <t>Changes in the energy distribution in mutant thylakoid membranes of pea with modified pigment content. II. Changes due to magnesium ions concentration</t>
  </si>
  <si>
    <t>S1011134405002289</t>
  </si>
  <si>
    <t>10.1016/j.jphotobiol.2005.11.011</t>
  </si>
  <si>
    <t>2-s2.0-33644852326</t>
  </si>
  <si>
    <t>['truncation procedure', 'second kind', 'rights reserved', 'predetermined accuracy', 'parabolic reflector', 'finite thickness', 'different amplitude', 'desired phase', 'cylindrical reflector', 'back lobes', 'arm procedure', 'aperture efficiency', 'antenna aperture', 'analytical solutions', 'accurate manner']</t>
  </si>
  <si>
    <t>Analytical regularization method | Aperture illumination techniques | Edge rolling | Parabolic reflector antenna</t>
  </si>
  <si>
    <t>The radiation from parabolic reflector antennas for different amplitude and phase aperture illumination patterns is treated and the minimizations of the edge diffraction effects by edge rolling techniques are investigated in an accurate manner. The analytical regularization method (ARM) is used to solve the problem of E-polarized wave diffraction by parabolic shaped perfectly electrical conductive (PEC) cylindrical reflector with finite thickness. The initial boundary value problem is reduced to the infinite algebraic system of the second kind, which is an equation that can in principal be solved with any predetermined accuracy by means of the truncation procedure. The parabolic reflector is illuminated by a fictive feeder antenna which produces the desired phase and amplitude field distributions over the antenna aperture. Some edge rolling structures are analyzed to suppress the side and back lobes and to improve the aperture efficiency. The ARM procedure is verified by the analytical solutions and the calculated field patterns are presented for typical antenna configurations. ¬© 2005 Elsevier GmbH. All rights reserved.</t>
  </si>
  <si>
    <t>Turk, Ahmet Serdar</t>
  </si>
  <si>
    <t>Gebze</t>
  </si>
  <si>
    <t>TUBITAK Marmara Research Center</t>
  </si>
  <si>
    <t>Turk A.S.</t>
  </si>
  <si>
    <t>Analysis of aperture illumination and edge rolling effects for parabolic reflector antenna design</t>
  </si>
  <si>
    <t>S1434841105000518</t>
  </si>
  <si>
    <t>10.1016/j.aeue.2005.03.007</t>
  </si>
  <si>
    <t>2-s2.0-33644857851</t>
  </si>
  <si>
    <t>['transreceiver antennas', 'rights reserved', 'optimization method', 'numerical analysis', 'emi reduction', 'emi analysis', 'electromagnetic interference', 'antenna positions', 'anechoic chamber']</t>
  </si>
  <si>
    <t>Antennas | Electromagnetic compatibility | Electromagnetic coupling | Electromagnetic interference | Genetic algorithms</t>
  </si>
  <si>
    <t>In this study, the optimization of the electromagnetic interference (EMI) induced by two aircraft onboard VHF-UHF transreceiver antennas is aimed. The EMI reduction is implemented by varying the antenna positions and orientations. The transreceiver antennas are modelled as single monopole antennas therefore the problem is reduced to antenna-to-antenna coupling optimization. The Method of Moments (MoM) is selected for the EMI analysis and the continuous parameter Genetic Algorithm (CPGA) is chosen for the optimization method. The results of the numerical analysis are verified by the measurement on a 1:10 scaled model in an anechoic chamber. ¬© 2005 Elsevier GmbH. All rights reserved.</t>
  </si>
  <si>
    <t>299-305</t>
  </si>
  <si>
    <t>60009706-60022002;60022002-109657493;100371218-60005593</t>
  </si>
  <si>
    <t>8690146700;56039766000;17436158700</t>
  </si>
  <si>
    <t>Aydemir, Mustafa Emre;G√ºnel, Tayfun;√úst√ºner, Fatih</t>
  </si>
  <si>
    <t>Turkey;Turkey;Turkey;Brazil;Turkey</t>
  </si>
  <si>
    <t>Istanbul;Istanbul;Ankara;Sao Paulo;Gebze</t>
  </si>
  <si>
    <t>ƒ∞stanbul Teknik √úniversitesi;Turkish Air Force Academy;T√ºrkiye Bilimsel ve Teknolojik Ara≈ütirma Kurumu;ITU;National Research Institute of Electronics and Cryptology</t>
  </si>
  <si>
    <t>60022002;60009706;60005593;109657493;100371218</t>
  </si>
  <si>
    <t>Aydemir M.</t>
  </si>
  <si>
    <t>Genetic approach to the minimization of the coupling between aircraft antennas</t>
  </si>
  <si>
    <t>S1434841105000762</t>
  </si>
  <si>
    <t>10.1016/j.aeue.2005.05.009</t>
  </si>
  <si>
    <t>2-s2.0-33644872955</t>
  </si>
  <si>
    <t>['teflon substrate', 'resonant frequency', 'regular pifa', 'reduced 10', 'pbg structure', 'f antenna', '984 ghz', '6 %.', '40 %,']</t>
  </si>
  <si>
    <t>In this paper, a novel PBG planar inverted-F antenna (PIFA) is presented. The PBG structure which is stuck on the back of the Teflon substrate (Œµr = 2.65) can suppress the surface waves effectively, the simulated impedance bandwidth of the novel PBG PIFA is 27.5% (1.984 GHz-2.621 GHz), increased 2.1% than that of the regular PIFA, and the resonant frequency is decreased at the same time. It can be proved that the size of the antenna is reduced 10.6%. The measured impedance bandwidth is 40%, and it shows that the novel PBG PIFA is more effective and useful. The simulated radiation patterns at the two principle planes of the novel PBG PIFA are narrower than that of the regular PIFA, so the performance of the antenna is improved. The novel PBG PIFA can be applied in some wireless communication systems such as the WLAN2.4 and Bluetooth wireless technology system etc.</t>
  </si>
  <si>
    <t>615-622</t>
  </si>
  <si>
    <t>60023813;60023813;60023813;60023813</t>
  </si>
  <si>
    <t>36080110800;9244048500;9042986100;57053582800</t>
  </si>
  <si>
    <t>Liu, W. N.;Xiao, J. K.;Zhang, S.;Li, Y.</t>
  </si>
  <si>
    <t>Liu W.N.</t>
  </si>
  <si>
    <t>A novel PBG planar inverted-F antenna for wearable system</t>
  </si>
  <si>
    <t>10.1163/156939306776137737</t>
  </si>
  <si>
    <t>2-s2.0-33645278325</t>
  </si>
  <si>
    <t>['without defect', 'simulations show', 'prss ).', 'proposed design', 'proposed approach', 'predicted results', 'pattern responses', 'new high', 'monopole embedded', 'metallic wires', 'matching band', 'good agreement', 'electromagnetic waves', 'antenna prototype', 'antenna performance', 'achieved across']</t>
  </si>
  <si>
    <t>In this paper, a new high-gain antenna made from a monopole embedded in a crystal, also called Electromagnetic Bandgap (EBG) material, with metallic wires and without defect is described. To design the antenna, a model is proposed, using the crystal as a Fabry-Perot cavity constructed of multiple Partially Reflecting Surfaces (PRSs). Frequency and pattern responses of the EBG structure excited by electromagnetic waves from its interior are used to analyze the antenna performance. To validate the proposed approach, numerical simulations using the Finite Difference Time Domain (FDTD) method were carried out, and an antenna prototype was fabricated and tested. The radiation patterns obtained from measurements and simulations show an excellent directivity performance and give a good agreement between measured, simulated and predicted results. With the proposed design, a more than 19 dBi gain is achieved across the matching band.</t>
  </si>
  <si>
    <t>599-614</t>
  </si>
  <si>
    <t>22984476600;6701577028</t>
  </si>
  <si>
    <t>Boutayeb, H.;Denidni, T. A.</t>
  </si>
  <si>
    <t>Analysis and design of a high-gain antenna based on metallic crystals</t>
  </si>
  <si>
    <t>10.1163/156939306776137755</t>
  </si>
  <si>
    <t>2-s2.0-33645297371</t>
  </si>
  <si>
    <t>New Energy and Industrial Technology Development Organization</t>
  </si>
  <si>
    <t>NEDO</t>
  </si>
  <si>
    <t>['resonator system', 'resonance frequency', 'proposed using', 'noncontacting measurement', 'longitudinal vibration', 'line antenna', 'generalized hertzian', 'friction microscopy', 'cunbti composite', 'contact model', 'attenuation coefficient']</t>
  </si>
  <si>
    <t>An internal-friction microscopy is developed for quantitatively determining material damping on a local surface area by measuring vibrational attenuation of an isolated langasite oscillator point contacting the material. Noncontacting measurement of the resonance frequency and attenuation coefficient of the longitudinal vibration of the oscillator has been achieved with a line antenna, providing high sensitivity to the modulus and damping in the local contacting area. Formulation of the relationship between a material's local internal friction and attenuation of the resonator system is proposed using the generalized Hertzian-contact model. Results on a dual-phase stainless steel and a CuNbTi composite are shown. ¬© 2006 American Institute of Physics.</t>
  </si>
  <si>
    <t>60024322;60024322;60024322</t>
  </si>
  <si>
    <t>35563683500;14069069300;7102882469</t>
  </si>
  <si>
    <t>Ogi, H.;Niho, H.;Hirao, M.</t>
  </si>
  <si>
    <t>Ogi H.</t>
  </si>
  <si>
    <t>Internal-friction mapping on solids by resonance ultrasound microscopy</t>
  </si>
  <si>
    <t>10.1063/1.2194479</t>
  </si>
  <si>
    <t>2-s2.0-33646701435</t>
  </si>
  <si>
    <t>['type v', 'thaumatelsonid genera', 'subfamily rank', 'sp .)', 'shaped telson', 'mantis n', 'closely related', '1972 ).']</t>
  </si>
  <si>
    <t>Amphipoda | Antatelson cuneatum n.sp. | Stenothoidae sensu lato | Taxonomy | V. mantis n.sp. | Verticotelson nov. gen.</t>
  </si>
  <si>
    <t>The amphipod family Thaumatelsonidae was established by Gurjanova (1938) on the basis of the existence of special morphological characters in both the antennae and the urosome in certain southern genera of Stenothoidae; the separation of these taxa from the Stenothoidae has, however, been difficult and the family was reduced to subfamily rank by Barnard (1972). The present study confirms the validity of the Thaumatelsoninae, its taxa are shown to be very closely related to each other. A key to those thaumatelsonid genera with a blade-shaped telson of largely or completely vertical orientation is provided, and an additional genus Verticotelson nov.gen. (type V. mantis n.sp.) is erected. Antatelson cuneatum n. sp. is described, and a key to all Antatelson species provided. Copyright ¬© 2006 Magnolia Press.</t>
  </si>
  <si>
    <t>Krapp-Schickel, Traudl</t>
  </si>
  <si>
    <t>Bonn</t>
  </si>
  <si>
    <t>Museum A. Koenig</t>
  </si>
  <si>
    <t>Krapp-Schickel T.</t>
  </si>
  <si>
    <t>Thaumatelsonine stenothoids (Crustacea, Amphipoda). Part 2</t>
  </si>
  <si>
    <t>10.11646/zootaxa.1165.1.1</t>
  </si>
  <si>
    <t>2-s2.0-33745851506</t>
  </si>
  <si>
    <t>['¬© 2006', 'work presents', 'several optimizations', 'search method', 'results derived', 'parameter extraction', 'overlapping sources', 'lisa band', 'lisa ).', 'large number', 'genetic algorithms', 'gas represent', 'ga searches', 'first application', 'efficiently explore', 'data analysis', 'basic ga']</t>
  </si>
  <si>
    <t>This work presents the first application of the method of genetic algorithms (GAs) to data analysis for the Laser Interferometer Space Antenna (LISA). In the low frequency regime of the LISA band there are expected to be tens of thousands of galactic binary systems that will be emitting gravitational waves detectable by LISA. The challenge of parameter extraction of such a large number of sources in the LISA data stream requires a search method that can efficiently explore the large parameter spaces involved. As signals of many of these sources will overlap, a global search method is desired. GAs represent such a global search method for parameter extraction of multiple overlapping sources in the LISA data stream. We find that GAs are able to correctly extract source parameters for overlapping sources. Several optimizations of a basic GA are presented with results derived from applications of the GA searches to simulated LISA data. ¬© 2006 The American Physical Society.</t>
  </si>
  <si>
    <t>Physical Review D - Particles, Fields, Gravitation and Cosmology</t>
  </si>
  <si>
    <t>60022522;60022522;60022522</t>
  </si>
  <si>
    <t>8133742600;7004362452;12797258900</t>
  </si>
  <si>
    <t>Crowder, Jeff;Cornish, Neil J.;Reddinger, J. Lucas</t>
  </si>
  <si>
    <t>Bozeman</t>
  </si>
  <si>
    <t>Montana State University</t>
  </si>
  <si>
    <t>Crowder J.</t>
  </si>
  <si>
    <t>LISA data analysis using genetic algorithms</t>
  </si>
  <si>
    <t>10.1103/PhysRevD.73.063011</t>
  </si>
  <si>
    <t>2-s2.0-33645402977</t>
  </si>
  <si>
    <t>Natur og Univers, Det Frie Forskningsr√•d</t>
  </si>
  <si>
    <t>FNU, DFF</t>
  </si>
  <si>
    <t>['transition zone', 'tornquist zone', 'tor array', 'tomographic solutions', 'teleseismic earthquakes', 'studies used', 'south sweden', 'solution uniqueness', 'solution space', 'rights reserved', 'previous studies', 'northern part', 'north germany', 'lithospheric transition', 'large number', 'july 1996', 'inversion based', 'data set', 'collecting signals', 'bayesian statistics', 'baltic shield', 'august 1997', '45 ¬∞']</t>
  </si>
  <si>
    <t>Markov chain Monte Carlo inversion | Teleseismic tomography | Tornquist Zone</t>
  </si>
  <si>
    <t>From July 1996 to August 1997 the TOR project operated 130 seismographs in North Germany, Denmark and South Sweden, with the aim of collecting signals from local, regional and teleseismic earthquakes. This data set is particularly interesting since the seismic antenna crosses the most significant geological boundary in Europe, the Tornquist Zone, which in the northern part is the border between the Baltic Shield and the younger European lithosphere. Previous studies have shown significant physical changes in the crust and upper mantle across this transition zone, including two independent teleseismic tomographic studies of the TOR data set. But these two studies disagree on the orientation of the slope of the transition. Both studies used an iterative linearized inversion method. We will in this work Preprint submitted to Elsevier Science 27 July 2005 present an inversion based on Bayesian statistics, where the solution space is examined in order to study a very large number of tomographic solutions and to examine the solution uniqueness and uncertainty. The method is applied to measurements of 3345 relative teleseismic P-phase travel times from 48 teleseismic earthquakes with good azimuthal coverage with respect to the great circle arc of the TOR array. We find the lithospheric transition to be a north east inclination of around 30¬∞to 45¬∞ off vertical. ¬© 2006 Elsevier B.V. All rights reserved.</t>
  </si>
  <si>
    <t>151-166</t>
  </si>
  <si>
    <t>Tectonophysics</t>
  </si>
  <si>
    <t>60017041-60014129;60017041;60014129;;;;;;;;;;;;;;;;;;;;;;;;;;;;;;;</t>
  </si>
  <si>
    <t>7006425667;55879596700;7004635406;7201717988;57212934515;6505773875;6701605271;7005589303;49161214100;7102843517;7101910705;6508127954;13003183800;6701609705;6506388077;6507434203;6506440897;49161083700;56352035200;7003589829;57153675400;6602318395;6506224331;7004008515;7003559971;57203707055;6506751679;7005648741;7101754471;6701836662;55112431200;55624633400;6603732319;7003575411</t>
  </si>
  <si>
    <t>Voss, P.;Mosegaard, K.;Gregersen, S.;Pedersen, L. B.;Roberts, R. G.;Shomali, H.;Berthelsen, A.;Thybo, H.;Pedersen, T.;Kind, R.;Bock, G.;Gossler, J.;Wylegala, K.;Rabbel, W.;Woelbern, I.;Budweg, M.;Busche, H.;Korn, K.;Hock, S.;Guterch, A.;Grad, M.;Wilde-Piorko, M.;Zuchniak, M.;Plomerova, J.;Ansorge, J.;Kissling, E.;Arlitt, R.;Waldhauser, F.;Ziegler, P.;Achauer, U.;Pedersen, H.;Cotte, N.;Paulssen, H.;Engdahl, E. R.</t>
  </si>
  <si>
    <t>Denmark;Denmark</t>
  </si>
  <si>
    <t>Copenhagen;Copenhagen</t>
  </si>
  <si>
    <t>Niels Bohr Institute;Geological Survey of Denmark and Greenland</t>
  </si>
  <si>
    <t>60017041;60014129</t>
  </si>
  <si>
    <t>Voss P.</t>
  </si>
  <si>
    <t>The Tornquist Zone, a north east inclining lithospheric transition at the south western margin of the Baltic Shield: Revealed through a nonlinear teleseismic tomographic inversion</t>
  </si>
  <si>
    <t>S0040195105006074</t>
  </si>
  <si>
    <t>10.1016/j.tecto.2005.11.016</t>
  </si>
  <si>
    <t>2-s2.0-33645893173</t>
  </si>
  <si>
    <t>['wavefront scheduling', 'time method', 'successor table', 'successor iterations', 'successor information', 'successor approach', 'scheme works', 'rights reserved', 'real programs', 'proposed approach', 'processed efficiently', 'performance due', 'parallelism analysis', 'new predecessor', 'level predecessor', 'inspector phase', 'hidden parallelism', 'enhance performance', 'constructed first', 'applications obstruct']</t>
  </si>
  <si>
    <t>Dependence chain | Inspector/executor | Loop parallelization | Parallelizing compiler | Wavefront scheduling</t>
  </si>
  <si>
    <t>Most scientific applications rely on parallel multiprocessor computing to enhance performance. However, the irregular loops within these applications obstruct the parallelism analysis at compile-time. Rauchwerger et al. presented a run-time method to extract the hidden parallelism in a program using dependence chains. The relative overhead degrades this approach's performance due to the mass storage requirement and huge array reference processing. In this study, a new predecessor/successor approach is developed in which high-level predecessor/successor information is recorded and processed efficiently. A predecessor/successor table is constructed first in the inspector phase so that only the successor iterations in the current wavefront need to be examined, instead of the entire loop iterations during wavefront scheduling. Usually, the performance of dependence chain approach degrades dramatically for a hot-spot access pattern, but our scheme works very efficiently in this case. The experimental results using synthetic code and real programs are presented to prove the superiority of the proposed approach. ¬© 2005 Elsevier Inc. All rights reserved.</t>
  </si>
  <si>
    <t>845-860</t>
  </si>
  <si>
    <t>Information Sciences</t>
  </si>
  <si>
    <t>60011357;60019330</t>
  </si>
  <si>
    <t>13309798500;7202048529</t>
  </si>
  <si>
    <t>Huang, Tsung Chuan;Hsu, Po Hsueh</t>
  </si>
  <si>
    <t>Cheng Shiu University Taiwan;National Sun Yat-Sen University</t>
  </si>
  <si>
    <t>60019330;60011357</t>
  </si>
  <si>
    <t>Huang T.</t>
  </si>
  <si>
    <t>Predecessor/successor approach for high-performance run-time wavefront scheduling</t>
  </si>
  <si>
    <t>S0020025505000095</t>
  </si>
  <si>
    <t>10.1016/j.ins.2005.01.003</t>
  </si>
  <si>
    <t>2-s2.0-31044449055</t>
  </si>
  <si>
    <t>['test technologies', 'test masses', 'test mass', 'temporal variations', 'temporal measurements', 'surface potential', 'spatial variations', 'patch effect', 'may result', 'make spatial', 'like carbon', 'kelvin probe', 'investigations indicate', 'force gradients', 'current accuracy', 'coatings appear', 'coated gold', 'certain assumptions', 'behavioural trends', '7 requirement', '100 mv']</t>
  </si>
  <si>
    <t>One of the possible noise sources for the space-based gravitational wave detector LISA (the Laser Interferometer Space Antenna), associated with its test masses, is that due to spatial variations in surface potential (or patch effect) across the surfaces of the test mass and its housing. Such variations will lead to force gradients which may result in a significant acceleration noise term. Another noise source is that due to temporal variations in the surface potential, which in conjunction with any ambient dc voltage or net free charge on the test mass may also produce a significant acceleration noise term. The ST-7 demonstrator mission is designed to test technologies for LISA, including the gravitational reference sensor, which contains a gold-coated gold/platinum (Au/Pt) alloy test mass, surrounded by a housing that carries the electrodes for sensing and control. We have used a Kelvin probe at the Goddard Space Flight Center to make spatial and temporal measurements of contact potential differences for a selection of materials (Au/Pt, beryllia, alumina, titanium) and coatings (gold, diamond-like carbon, indium tin oxide, titanium carbide). Our investigations indicate that subject to certain assumptions all of these coatings appear to satisfy the ST-7 requirement that patch effect spatial variations should be less than 100 mV. The data also revealed evidence of behavioural trends with pressure and possible contamination effects. Regarding temporal variations, the current accuracy of the instrument is limiting the measurements at a level above the likely LISA requirements. We discuss our results and draw some conclusions of relevance to LISA. ¬© 2006 IOP Publishing Ltd.</t>
  </si>
  <si>
    <t>2665-2680</t>
  </si>
  <si>
    <t>60012708;60006337;60012708;60012708;60006337;60012708;60012708;60012708;60012708</t>
  </si>
  <si>
    <t>7102941211;57197939161;7006507585;35227002600;7005711451;7201959224;55436050500;7404835415;56317688000</t>
  </si>
  <si>
    <t>Robertson, N. A.;Blackwood, J. R.;Buchman, S.;Byer, R. L.;Camp, J.;Gill, D.;Hanson, J.;Williams, S.;Zhou, P.</t>
  </si>
  <si>
    <t>Palo Alto;Greenbelt</t>
  </si>
  <si>
    <t>Stanford University;NASA Goddard Space Flight Center</t>
  </si>
  <si>
    <t>60012708;60006337</t>
  </si>
  <si>
    <t>Robertson N.A.</t>
  </si>
  <si>
    <t>Kelvin probe measurements: Investigations of the patch effect with applications to ST-7 and LISA</t>
  </si>
  <si>
    <t>S0264938106126027</t>
  </si>
  <si>
    <t>10.1088/0264-9381/23/7/026</t>
  </si>
  <si>
    <t>2-s2.0-33645048725</t>
  </si>
  <si>
    <t>['¬© 2006', 'side wall', 'plasma production', 'plasma density', 'measurement using', 'langmuir probe', 'japan society', 'dispersion relation', 'direction perpendicular', 'calculation using', 'applied physics']</t>
  </si>
  <si>
    <t>Quartz side wall | Radial plasma density profiles | Surface waves</t>
  </si>
  <si>
    <t>The influence of a quartz side wall on plasma production was studied in a large-area surface wave plasma source. An enhanced plasma production was observed in the vicinity of the quartz side wall and is explained by the propagation of the surface wave coupled from the bottom quartz plate to the quartz side wall. This was confirmed by measuring the electromagnetic field intensity and the wavelength of the surface wave propagating along the side wall. Additionally, the plasma density was obtained by two different methods, that is, calculation using the dispersion relation and measurement using a Langmuir probe. It was found that the surface wave propagates along the quartz side wall in the direction perpendicular to the slot antenna axis, resulting in plasma production. As a consequence, the radial plasma density becomes more uniform in the region with the quartz side wall than in the region with a metal side wall. ¬© 2006 The Japan Society of Applied Physics.</t>
  </si>
  <si>
    <t>2749-2756</t>
  </si>
  <si>
    <t>60103680;60103680;60103680-100475157;60103680</t>
  </si>
  <si>
    <t>56631795100;15036723700;57212590094;7004720932</t>
  </si>
  <si>
    <t>≈†ir√Ω, Milan;Sakata, Shinichiro;Terebessy, Tibor;Kando, Masashi</t>
  </si>
  <si>
    <t>Shizuoka;Shimada</t>
  </si>
  <si>
    <t>Shizuoka University;Yazaki Meter Co., Ltd.</t>
  </si>
  <si>
    <t>60103680;100475157</t>
  </si>
  <si>
    <t>≈†ir√Ω M.</t>
  </si>
  <si>
    <t>Investigation of quartz side wall influence on radial plasma density profiles in low-pressure surface wave plasma source</t>
  </si>
  <si>
    <t>10.1143/JJAP.45.2749</t>
  </si>
  <si>
    <t>2-s2.0-33645691937</t>
  </si>
  <si>
    <t>R01DC002174</t>
  </si>
  <si>
    <t>['temporal dynamics', 'systematic analysis', 'strong responses', 'space provides', 'rights reserved', 'rich representation', 'odors depend', 'odor space', 'odor quality', 'narrowly tuned', 'molecular complexity', 'inhibitory responses', 'individual receptor', 'drosophila antenna', 'chemical class', 'broadly tuned', 'antennal lobe', '100 odors']</t>
  </si>
  <si>
    <t>We provide a systematic analysis of how odor quality, quantity, and duration are encoded by the odorant receptor repertoire of the Drosophila antenna. We test the receptors with a panel of over 100 odors and find that strong responses are sparse, with response density dependent on chemical class. Individual receptors range along a continuum from narrowly tuned to broadly tuned. Broadly tuned receptors are most sensitive to structurally similar odorants. Strikingly, inhibitory responses are widespread among receptors. The temporal dynamics of the receptor repertoire provide a rich representation of odor quality, quantity, and duration. Receptors with similar odor sensitivity often map to widely dispersed glomeruli in the antennal lobe. We construct a multidimensional "odor space" based on the responses of each individual receptor and find that the positions of odors depend on their chemical class, concentration, and molecular complexity. The space provides a basis for predicting behavioral responses to odors. ¬© 2006 Elsevier Inc. All rights reserved.</t>
  </si>
  <si>
    <t>143-160</t>
  </si>
  <si>
    <t>Cell</t>
  </si>
  <si>
    <t>60005455;60005455</t>
  </si>
  <si>
    <t>7801398082;7402114946</t>
  </si>
  <si>
    <t>Hallem, Elissa A.;Carlson, John R.</t>
  </si>
  <si>
    <t>New Haven</t>
  </si>
  <si>
    <t>Yale University</t>
  </si>
  <si>
    <t>Hallem E.A.</t>
  </si>
  <si>
    <t>Coding of Odors by a Receptor Repertoire</t>
  </si>
  <si>
    <t>S0092867406003631</t>
  </si>
  <si>
    <t>10.1016/j.cell.2006.01.050</t>
  </si>
  <si>
    <t>2-s2.0-33645996346</t>
  </si>
  <si>
    <t>['wave propagation', 'ultrashort pulses', 'scheme yields', 'rights reserved', 'relative advantages', 'recently extended', 'nonlinear crystals', 'nonlinear crystal', 'matter interaction', 'macroscopic models', 'm2an math', 'ieee trans', 'expensive computations', 'domain scheme', 'discrete symmetries', 'bloch model', 'bloch equations', 'bidimensional study', 'bidimensional maxwell', 'bidimensional finite', 'antennas propag', 'already developed', '307 ],', '2004 )].', '2004 )]']</t>
  </si>
  <si>
    <t>Harmonic generation | Nonlinear optical crystal | Nonlinear optics | Numerical schemes | Quantum description of light and matter</t>
  </si>
  <si>
    <t>Two numerical schemes are developed for solutions of the bidimensional Maxwell-Bloch equations in nonlinear optical crystals. The Maxwell-Bloch model was recently extended [C. Besse, B. Bid√©garay, A. Bourgeade, P. Degond, O. Saut, A Maxwell-Bloch model with discrete symmetries for wave propagation in nonlinear crystals: An application to KDP, M2AN Math. Model. Numer. Anal. 38 (2) (2004) 321-344] to treat anisotropic materials like nonlinear crystals. This semi-classical model seems to be adequate to describe the wave-matter interaction of ultrashort pulses in nonlinear crystals [A. Bourgeade, O. Saut, Comparison between the Maxwell-Bloch and two nonlinear maxwell models for ultrashort pulses propagation in nonlinear crystals, submitted (2004)] as it is closer to the physics than most macroscopic models. A bidimensional finite-difference-time-domain scheme, adapted from Yee [IEEE Trans. Antennas Propag. AP-14 (1966) 302-307], was already developed in [O. Saut, Bidimensional study of the Maxwell-Bloch model in a nonlinear crystal, submitted (2004)]. This scheme yields very expensive computations. In this paper, we present two numerical schemes much more efficient with their relative advantages and drawbacks. ¬© 2005 Elsevier Inc. All rights reserved.</t>
  </si>
  <si>
    <t>823-843</t>
  </si>
  <si>
    <t>Journal of Computational Physics</t>
  </si>
  <si>
    <t>60028634;60027245</t>
  </si>
  <si>
    <t>7005889545;56062195400</t>
  </si>
  <si>
    <t>Bourgeade, Antoine;Saut, Olivier</t>
  </si>
  <si>
    <t>Le Barp;Toulouse</t>
  </si>
  <si>
    <t>CEA Cesta;Universite Paul Sabatier Toulouse III</t>
  </si>
  <si>
    <t>Bourgeade A.</t>
  </si>
  <si>
    <t>Numerical methods for the bidimensional Maxwell-Bloch equations in nonlinear crystals</t>
  </si>
  <si>
    <t>S0021999105004183</t>
  </si>
  <si>
    <t>10.1016/j.jcp.2005.09.003</t>
  </si>
  <si>
    <t>2-s2.0-32644453702</t>
  </si>
  <si>
    <t>['working memory', 'wm test', 'wm task', 'without mp', 'rights reserved', 'results showed', 'related potentials', 'reflects pre', 'present study', 'potential directions', 'p50 evoked', 'p50 elicited', 'p50 component', 'mobile phones', 'investigate whether', 'high frequency', 'future research', 'erps elicited', 'emf exposure', 'emf emitted', 'emf affects', 'cognitive functions', 'attentive processing', '9 men', '3000 hz', '10 women']</t>
  </si>
  <si>
    <t>Electromagnetic fields | Event-related potentials | Information processing | Mobile phones | P50 | Working memory</t>
  </si>
  <si>
    <t>There is a debate whether electromagnetic field (EMF) emitted by mobile phones (MP) have an effect on cognitive functions. Since the auditory P50 component of event-related potentials (ERPs) reflects pre-attentive processing and working memory (WM) operation, the present study was designed to investigate whether the exposure to MP-EMF affects the patterns of the P50 component of ERPs elicited during a WM test. The P50 elicited during a WM task and evoked by two warning stimuli low and high frequency (500 and 3000 Hz) has been assessed in 19 normal subjects (10 women and 9 men) both without and with exposure to a 900 MHz signal, emitted by a dipole antenna placed near the subjects. Results showed that the presence of MP-EMFs induced statistically significant increase in the amplitude of P50 evoked by the low frequency stimuli, at Fp1 and O1 electrode leads as compared to themselves without MP-EMF exposure. In contrast the exposure to MP-EMFs revealed statistically significant decrease of the amplitude of P50 evoked by the high frequency stimuli, at Fp1 electrode lead as compared to themselves without MP-EMF exposure. These findings provide evidence that the MP-EMF emitted by mobile phone affect pre-attentive information processing as it is reflected in P50 evoked potential. The basis of such an effect is unclear, although several possibilities exist and call for potential directions of future research. ¬© 2005 Elsevier Ireland Ltd. All rights reserved.</t>
  </si>
  <si>
    <t>99-103</t>
  </si>
  <si>
    <t>Neuroscience Letters</t>
  </si>
  <si>
    <t>60007844-60056980;60002947;60002947;60002947;60007844;60002947;60056980;60007844</t>
  </si>
  <si>
    <t>8750311100;10839580200;10840512800;10839294900;23980449000;7003690777;7004307832;35462674100</t>
  </si>
  <si>
    <t>Papageorgiou, Charalabos C.;Nanou, Eleni D.;Tsiafakis, Vassilis G.;Kapareliotis, E.;Kontoangelos, Kostantinos A.;Capsalis, Christos N.;Rabavilas, Andreas D.;Soldatos, Constantin R.</t>
  </si>
  <si>
    <t>Greece;Greece;Greece</t>
  </si>
  <si>
    <t>Athens;Athens;Athens</t>
  </si>
  <si>
    <t>University Mental Health Research Institute;National and Kapodistrian University of Athens School of Medicine -Eginition Hospital;National Technical University of Athens</t>
  </si>
  <si>
    <t>60056980;60007844;60002947</t>
  </si>
  <si>
    <t>Papageorgiou C.</t>
  </si>
  <si>
    <t>Acute mobile phone effects on pre-attentive operation</t>
  </si>
  <si>
    <t>S0304394005013881</t>
  </si>
  <si>
    <t>10.1016/j.neulet.2005.12.001</t>
  </si>
  <si>
    <t>2-s2.0-33644759380</t>
  </si>
  <si>
    <t>R01DC004598</t>
  </si>
  <si>
    <t>['triton x', 'transiently present', 'subsequent effects', 'sorting zone', 'sorting process', 'results suggest', 'possibly indicating', 'olfactory epithelium', 'nerve layer', 'many axons', 'igcam known', 'homophilic interactions', 'homophilic binding', 'glomerulus development', 'critical stages', 'axons destined', 'axon sorting', 'axon ingrowth', 'also find']</t>
  </si>
  <si>
    <t>Antennal system | Cell adhesion molecule | Glial cells | Neuroglian | Olfactory receptor neuron</t>
  </si>
  <si>
    <t>During development of the adult olfactory system of the moth Manduca sexta, olfactory receptor neurons extend axons from the olfactory epithelium in the antenna into the brain. As they arrive at the brain, interactions with centrally derived glial cells cause axons to sort and fasciculate with other axons destined to innervate the same glomeruli. Here we report studies indicating that activation of the epidermal growth factor receptor (EGFR) is involved in axon ingrowth and targeting. Blocking the EGFR kinase domain pharmacologically leads to stalling of many axons in the sorting zone and nerve layer as well as abnormal axonal fasciculation in the sorting zone. We also find that neuroglian, an IgCAM known to activate the EGFR through homophilic interactions in other systems, is transiently present on olfactory receptor neuron axons and on glia during the critical stages of the sorting process. The neuroglian is resistant to extraction with Triton X-100 in the sorting zone and nerve layer, possibly indicating its stabilization by homophilic binding in these regions. Our results suggest a mechanism whereby neuroglian molecules on axons and possibly sorting zone glia bind homophilically, leading to activation of EGFRs, with subsequent effects on axon sorting, pathfinding, and extension, and glomerulus development. ¬© 2006 Wiley-Liss, Inc.</t>
  </si>
  <si>
    <t>554-572</t>
  </si>
  <si>
    <t>Journal of Comparative Neurology</t>
  </si>
  <si>
    <t>60023324;60023324</t>
  </si>
  <si>
    <t>7102604324;7102144017</t>
  </si>
  <si>
    <t>Gibson, Nicholas J.;Tolbert, Leslie P.</t>
  </si>
  <si>
    <t>Arizona Research Laboratories</t>
  </si>
  <si>
    <t>Gibson N.</t>
  </si>
  <si>
    <t>Activation of epidermal growth factor receptor mediates receptor axon sorting and extension in the developing olfactory system of the moth Manduca sexta</t>
  </si>
  <si>
    <t>10.1002/cne.20890</t>
  </si>
  <si>
    <t>2-s2.0-33644956844</t>
  </si>
  <si>
    <t>['two clusters', 'time increased', 'still detected', 'small clusters', 'sex pheromone', 'results show', 'performed soon', 'optic lobes', 'olfactory processing', 'old adults', 'newly born', 'neuronal plasticity', 'mushroom bodies', 'mature 3', 'kenyon cells', 'juvenile hormone', 'insect orders', 'give rise', 'four neuroblasts', 'first step', 'clear increase', 'behavioral response', 'antennal lobes', 'also detected', 'agrotis ipsilon', 'adult neurogenesis', 'adult moths', 'adult moth', 'adult males']</t>
  </si>
  <si>
    <t>Agrotis ipsilon | BrdU labeling | Lepidoptera | Mushroom bodies | Neuronal plasticity | Olfaction</t>
  </si>
  <si>
    <t>In both vertebrates and invertebrates, neurogenesis not only occurs during development but also persists throughout adult life. So far, adult neurogenesis has been detected in a few insect orders but not in Lepidoptera. In the moth, Agrotis ipsilon, the sensitivity of antennal lobe interneurons of males to sex pheromone is age- and juvenile hormone-dependent in accordance with changes in the behavioral response. As a first step to understand this neuronal plasticity, we tested the hypothesis that adult neurogenesis could occur in the moth brain using 5-bromo-2‚Ä≤-deoxyuridine injections on newly born and sexually mature moths. Our results show that persistent neurogenesis occurs in mushroom bodies of adult males and females of A. ipsilon. Two clusters of one to four neuroblasts in each brain hemisphere continue to divide in adult moths and give rise to small clusters of Kenyon cells in the cortex of the mushroom body calyces. Neurogenesis was observed in both newly born and sexually mature males. There was a clear increase in the number of newly born cells in brains as the time increased after the treatment that was performed soon after emergence. When treatments were performed in mature 3-day-old adults, neurogenesis was still detected in brains dissected 3 hours after treatment but was hardly visible 2 days later. Adult neurogenesis was also detected in the optic lobes but not in the antennal lobes. We hypothesize that the newly born neurons could play a role in the central nervous plasticity of olfactory processing in the adult moth A. ipsilon. ¬© 2006 Wiley-Liss, Inc.</t>
  </si>
  <si>
    <t>635-643</t>
  </si>
  <si>
    <t>60070476;60070476-60003274</t>
  </si>
  <si>
    <t>7103106286;6603865546</t>
  </si>
  <si>
    <t>Dufour, Marie Cecile;Gadenne, Christophe</t>
  </si>
  <si>
    <t>Villenave-d'Ornon;Versailles</t>
  </si>
  <si>
    <t>Centre INRAE Nouvelle-Aquitaine Bordeaux;Centre de recherche √éle-de-France-Versailles - Grignon</t>
  </si>
  <si>
    <t>60070476;60003274</t>
  </si>
  <si>
    <t>Dufour M.</t>
  </si>
  <si>
    <t>Adult neurogenesis in a moth brain</t>
  </si>
  <si>
    <t>10.1002/cne.20909</t>
  </si>
  <si>
    <t>2-s2.0-33644963536</t>
  </si>
  <si>
    <t>['¬© 2006', 'way towards', 'lattice parameters', 'key role', 'emission depend']</t>
  </si>
  <si>
    <t>We show that a photonic crystal film can emit coherent thermal radiation. We demonstrate the key role of leaky waves existing at the air-photonic crystal interface. The frequency and direction of emission depend on the lattice parameters. This paves the way towards the design of coherent infrared antennas. ¬© 2006 The American Physical Society.</t>
  </si>
  <si>
    <t>60106047;60106047;60106047</t>
  </si>
  <si>
    <t>9743067600;57206486914;7007154021</t>
  </si>
  <si>
    <t>Laroche, M.;Carminati, R.;Greffet, J. J.</t>
  </si>
  <si>
    <t>Laboratoire d'√ânerg√©tique Mol√©culaire et Macroscopique, Combustion</t>
  </si>
  <si>
    <t>Laroche M.</t>
  </si>
  <si>
    <t>Coherent thermal antenna using a photonic crystal slab</t>
  </si>
  <si>
    <t>10.1103/PhysRevLett.96.123903</t>
  </si>
  <si>
    <t>2-s2.0-33645507908</t>
  </si>
  <si>
    <t>['time reversed', 'time reversal', 'time due', 'time compression', 'studied versus', 'reverberant room', 'monopolar antenna', 'focal spot', 'central frequency', '45 ghz']</t>
  </si>
  <si>
    <t>In this letter, time reversal is applied to wideband electromagnetic waves in a reverberant room. To that end a multiantenna time reversal mirror (TRM) has been built. A 150 MHz bandwidth pulse at a central frequency of 2.45 GHz is radiated by a monopolar antenna, spread in time due to reverberation, recorded at the TRM, time reversed, and retransmitted. The time-reversed wave converges back to its source and focus in both time and space. The time compression is studied versus the number of antennas in the TRM and its bandwidth. The focal spot is also measured thanks to an eight-channel receiving array. ¬© 2006 American Institute of Physics.</t>
  </si>
  <si>
    <t>60105746;60105746;60105746;60105746;60105746</t>
  </si>
  <si>
    <t>6507166348;6603032554;6603787464;7003745493;56415754000</t>
  </si>
  <si>
    <t>Lerosey, G.;De Rosny, J.;Tourin, A.;Derode, A.;Fink, M.</t>
  </si>
  <si>
    <t>Lerosey G.</t>
  </si>
  <si>
    <t>Time reversal of wideband microwaves</t>
  </si>
  <si>
    <t>10.1063/1.2194009</t>
  </si>
  <si>
    <t>2-s2.0-33646151382</t>
  </si>
  <si>
    <t>['¬© 2006', 'wave antenna', 'skrotskii angle', 'rotating mass', 'resulting modifications', 'linear polarization', 'incident high', 'gravity coupling', 'doppler effect', '2 character']</t>
  </si>
  <si>
    <t>The consequences of spin-rotation-gravity coupling are worked out for linear gravitational waves. The coupling of helicity of the wave with the rotation of a gravitational-wave antenna is investigated and the resulting modifications in the Doppler effect and aberration are pointed out for incident high-frequency gravitational radiation. Extending these results to the case of a gravitomagnetic field via the gravitational Larmor theorem, the rotation of linear polarization of gravitational radiation propagating in the field of a rotating mass is studied. It is shown that in this case the linear polarization state rotates by twice the Skrotskii angle as a consequence of the spin-2 character of linear gravitational waves. ¬© 2006 The American Physical Society.</t>
  </si>
  <si>
    <t>60014662;60006173</t>
  </si>
  <si>
    <t>56779411800;7003809192</t>
  </si>
  <si>
    <t>Ramos, Jairzinho;Mashhoon, Bahram</t>
  </si>
  <si>
    <t>Philadelphia;Columbia</t>
  </si>
  <si>
    <t>Drexel University;University of Missouri</t>
  </si>
  <si>
    <t>Ramos J.</t>
  </si>
  <si>
    <t>Helicity-rotation-gravity coupling for gravitational waves</t>
  </si>
  <si>
    <t>10.1103/PhysRevD.73.084003</t>
  </si>
  <si>
    <t>2-s2.0-33645544580</t>
  </si>
  <si>
    <t>['significantly increased', 'series without', 'ring components', 'photosynthetic light', 'pentagonal one', 'orientation factor', 'mass spectrometry', 'macrocyclic systems', 'macrocyclic arrays', 'linked zinc', 'imidazolylporphyrin zn', 'exciton annihilation', 'ethynylene linkage', 'ethyne axis', 'decay rates', 'covalently linked', 'complementary coordination', '8199 da', '8 ps', '6832 da', '3 %),', '21 ps', '1 %),']</t>
  </si>
  <si>
    <t>Porphyrin-based supramolecular macrocyclic arrays were synthesized as mimics of photosynthetic light-harvesting (LH) antennae. Pentameric and hexameric macrocyclic porphyrin arrays EP5 and EP6 were constructed by complementary coordination of m-bis(ethynylene)phenylene-linked zinc-imidazolylporphyrin Zn-EP-Zn. The proton NMR spectra of noncovalently linked N-EP5 and N-EP6 indicate fast rotation of the porphyrin moieties along the ethyne axis. These macrocycles were covalently linked and identified as C-EP5 (6832 Da) and C-EP6 (8199 Da) by mass spectrometry. Fluorescence quantum yields of C-EP2 (10.0%), C-EP5 (10.1%), and C-EP6 (11.0%), even larger than that of the unit coordination dimer C-EP1 (9.3%), were significantly increased from those of the series without the ethynylene linkage. The order of increasing fluorescence quantum yields was parallel to that of decreasing fluorescence lifetimes (C-EP1 (1.65 ns), C-EP2 (1.45 ns), C-EP5 (1.42 ns), and C-EP6 (1.38 ns)), indicating that the radiative decay rate kF increased relative to the other decay rates with an increase in the number of ring components. Based on the exciton-exciton annihilation and anisotropy depolarization times, the excitation energy hopping (EEH) times in these macrocyclic systems were obtained as 21 ps for C-EP5 and 12.8 ps for C-EP6. EEH times depend strongly on the orientation factor of the component transition dipoles in the macrocyclic arrays. The hexagonal macrocyclic array with an orientation of better transition dipole coupling resulted in faster EEH time compared to the pentagonal one. ¬© 2006 American Chemical Society.</t>
  </si>
  <si>
    <t>4612-4623</t>
  </si>
  <si>
    <t>60025017;60016912;60016912;60016912;60025017;60016912;60025017</t>
  </si>
  <si>
    <t>13007411800;8618877000;7202341593;54391574900;7005754820;55512558700;7006696579</t>
  </si>
  <si>
    <t>Hajjaj, Fatin;Yoon, Zin Seok;Yoon, Min Chul;Park, Jaehong;Satake, Akiharu;Kim, Dongho;Kobuke, Yoshiaki</t>
  </si>
  <si>
    <t>Ikoma;Seoul</t>
  </si>
  <si>
    <t>Nara Institute of Science and Technology;Yonsei University</t>
  </si>
  <si>
    <t>60025017;60016912</t>
  </si>
  <si>
    <t>Hajjaj F.</t>
  </si>
  <si>
    <t>Assemblies of supramolecular porphyrin dimers in pentagonal and hexagonal arrays exhibiting light-harvesting antenna function</t>
  </si>
  <si>
    <t>10.1021/ja0583214</t>
  </si>
  <si>
    <t>2-s2.0-33646071883</t>
  </si>
  <si>
    <t>['two hemispherical', 'technology centre', 'solar wing', 'several experiments', 'seriously affect', 'representative cut', 'performed using', 'noise ratio', 'mounted beneath', 'measurement performance', 'imaging induced', 'gps antennas', 'germany ).', 'geo ++', 'first tests', 'first calibrated', 'esa ),', 'engineering models', 'directly mounted', 'close vicinity', 'alone mode']</t>
  </si>
  <si>
    <t>Within the framework of the European GOCE mission, which is scheduled for launch in 2007 by the European Space Agency (ESA), a high accuracy Satellite-to-Satellite Tracking Instrument (SSTI) with two hemispherical-coverage receiving antennas will be used for real time navigation and precise orbit determination. The two GPS antennas are directly mounted on the edge of one of the metallic solar array wings of the spacecraft. Besides of antenna phase center variations (PCV), near field effects like multipath, diffraction and imaging induced by the close vicinity of the antenna can seriously affect the measurement performance of the SSTI. Therefore, several experiments with engineering models of the GPS antennas were performed using the Automated Absolute Field Calibration Technique developed by the Institut f√ºr Erdmessung (IfE) of the University of Hannover and Geo++ at Garbsen (Germany). In order to characterize the interactions with the spacecraft, the GPS antennas were first calibrated in stand-alone mode and finally also together with a representative cut-out of GOCE's solar wing which was mounted beneath the antennas. The differences of both set-ups in terms of PCV as well as carrier to noise ratio (C/No) reveal the influence of the near field effects caused by the wing. Extensive electromagnetic simulations done at ESA's European Space Research and Technology Centre (ESTEC) have confirmed the results. First tests on the final antenna flight-models show performance improvement.</t>
  </si>
  <si>
    <t>61-71</t>
  </si>
  <si>
    <t>ZFV - Zeitschrift fur Geodasie, Geoinformation und Landmanagement</t>
  </si>
  <si>
    <t>60004935;60004935;100885177;100885177;60031159;60031159</t>
  </si>
  <si>
    <t>23008218500;7004441434;56241013600;55942280900;6603944956;16025087000</t>
  </si>
  <si>
    <t>Dil√üner, Florian;Seeber, G√ºnter;Schmitz, Martin;W√ºbbena, Gerhard;Toso, Giovanni;Maeusli, Damien</t>
  </si>
  <si>
    <t>Netherlands;Germany;Germany</t>
  </si>
  <si>
    <t>Noordwijk aan Zee;Hannover;Garbsen</t>
  </si>
  <si>
    <t>ESTEC - European Space Research and Technology Centre;Gottfried Wilhelm Leibniz Universit√§t Hannover;Geo++ GmbH</t>
  </si>
  <si>
    <t>60031159;60004935;100885177</t>
  </si>
  <si>
    <t>Dil√üner F.</t>
  </si>
  <si>
    <t>Characterization of GOCE SSTI antennas</t>
  </si>
  <si>
    <t>2-s2.0-33645644227</t>
  </si>
  <si>
    <t>['upper bands', 'peak gains', 'match stubs', 'layer pcb', 'fr4 pcb', 'dual resonances', 'compact design', '5 db', '4 dbi', '15 db']</t>
  </si>
  <si>
    <t>A simple and compact design of dual-band slot antenna is presented. Fed by a CPW, the antenna is printed on a single-layer PCB with extremely low manufacturing cost. A pair of T-match stubs is employed to generate the dual resonances in the 2.4-2.5 and 5-6 GHz bands. The antenna of small radiating area 11√ó28 mm2 is demonstrated on an FR4 PCB with ground plane size of 31√ó35 mm2. Robust radiation performances are achieved, including in-band gain flatness within +/- 0.5 dB and polarisation isolation better than 15 dB. Consistent radiation patterns for both bands are obtained with peak gains about 3 and 4 dBi in the lower and upper bands, respectively.</t>
  </si>
  <si>
    <t>Lin, Y. C.;Hung, K. J.</t>
  </si>
  <si>
    <t>Design of dual-band slot antenna with double T-match stubs</t>
  </si>
  <si>
    <t>10.1049/el:20060009</t>
  </si>
  <si>
    <t>2-s2.0-33646172323</t>
  </si>
  <si>
    <t>['three transmit', 'orthogonal space', 'orthogonal schemes', 'error floor', 'channel coefficients', 'adjacent subcarriers']</t>
  </si>
  <si>
    <t>Orthogonal space-frequency block coded (SFBC) orthogonal frequency division multiplexing (OFDM) systems are analysed in broadband wireless channels where adjacent subcarriers do not have the same channel coefficients and the matched filter receiver causes an error floor in bit error rate performance. To avoid this, a low complexity zero forcing (ZF) receiver for the orthogonal schemes with two and three transmit and one receive antennas are proposed.</t>
  </si>
  <si>
    <t>57-58</t>
  </si>
  <si>
    <t>60009024;60014541</t>
  </si>
  <si>
    <t>15728552000;6602372876</t>
  </si>
  <si>
    <t>√ñzbek, B.;Le Ruyet, D.</t>
  </si>
  <si>
    <t>France;Turkey</t>
  </si>
  <si>
    <t>Paris;Izmir</t>
  </si>
  <si>
    <t>Conservatoire National des Arts et Metiers;Izmir Y√ºksek Teknoloji Enstit√ºs√º</t>
  </si>
  <si>
    <t>60014541;60009024</t>
  </si>
  <si>
    <t>√ñzbek B.</t>
  </si>
  <si>
    <t>Low complexity ZF receiver for orthogonal SFBC-OFDM in broadband wireless channels</t>
  </si>
  <si>
    <t>10.1049/el:20064359</t>
  </si>
  <si>
    <t>2-s2.0-33646183008</t>
  </si>
  <si>
    <t>['vertical pattern', 'upper side', 'scaled sample', 'null filling', 'novel structure', 'mobile communication', 'measurement pattern', 'lower side', 'horizontal pattern', 'frequency coverage', 'corrugated edges', 'base station', 'backed plate', '9 db', '7 dbi']</t>
  </si>
  <si>
    <t>A simple and novel structure of a tapered slotline antenna with a synthesised radiation pattern is proposed. By means of a non-symmetric taper profile with corrugated edges and a backed plate, a special vertical pattern for a base station of mobile communication is performed. The measurement pattern of a scaled sample at 10 GHz possesses 4¬∞ beam tilting, suppressed sidelobe (-19.9 dB) in the upper side and null filling in the lower side of the vertical pattern;65¬∞ HPBW in the horizontal pattern; and 11.7 dBi of gain.The frequency coverage for VSWR &lt; 2:1 exceeded 3:1 (5.56-16.8) GHz.</t>
  </si>
  <si>
    <t>60005244;60005244</t>
  </si>
  <si>
    <t>55574196189;7409424720</t>
  </si>
  <si>
    <t>Shen, W.;Zhang, W. X.</t>
  </si>
  <si>
    <t>Shen W.</t>
  </si>
  <si>
    <t>Pattern synthesis of non-symmetric tapered slotline antenna</t>
  </si>
  <si>
    <t>10.1049/el:20064482</t>
  </si>
  <si>
    <t>2-s2.0-33646186716</t>
  </si>
  <si>
    <t>['ground plane', 'antenna achieves']</t>
  </si>
  <si>
    <t>A planar monopole antenna with an extremely wide bandwidth is introduced, which is composed of an elliptical monopole patch and a trapeziform ground plane, both printed on the same side of a substrate, and is fed by a tapered CPW feeder in the middle of the ground plane. The simulated and experimental results demonstrate that this antenna achieves a ratio impedance bandwidth of 21.6:1 for VSWR‚â§2, and exhibits a nearly omnidirectional radiation pattern, while its area is only about 0.19Œªl√ó0. 16Œªl where Œªl is the wavelength of the lowest operating frequency.</t>
  </si>
  <si>
    <t>60023813;60023813;60080657</t>
  </si>
  <si>
    <t>26643246000;7202152603;57192617536</t>
  </si>
  <si>
    <t>Liang, X. L.;Zhong, S. S.;Wang, W.</t>
  </si>
  <si>
    <t>Liang X.L.</t>
  </si>
  <si>
    <t>Elliptical planar monopole antenna with extremely wide bandwidth</t>
  </si>
  <si>
    <t>10.1049/el:20060438</t>
  </si>
  <si>
    <t>2-s2.0-33646191625</t>
  </si>
  <si>
    <t>['radiation patterns', 'periodic structure', 'periodic dumb', 'fed log', 'easily constructed', 'coplanar waveguide', 'bell slot', 'also included']</t>
  </si>
  <si>
    <t>A coplanar waveguide (CPW) fed log-periodic dumb-bell slot antenna array is presented. Due to the log-periodic structure and dumb-bell slot, the proposed antenna operates as a frequency independent antenna. The antenna is printed on a substrate with a single metal layer and therefore is easily constructed. The measured return loss and radiation patterns are also included.</t>
  </si>
  <si>
    <t>60005273;60005273;60005273;60005273</t>
  </si>
  <si>
    <t>55718696000;57199098490;13105601200;55699604800</t>
  </si>
  <si>
    <t>Kim, S. H.;Choi, J. H.;Baik, J. W.;Kim, Y. S.</t>
  </si>
  <si>
    <t>Korea University</t>
  </si>
  <si>
    <t>CPW-fed log-periodic dumb-bell slot antenna array</t>
  </si>
  <si>
    <t>10.1049/el:20060428</t>
  </si>
  <si>
    <t>2-s2.0-33646198526</t>
  </si>
  <si>
    <t>['input multiple', 'indoor environment']</t>
  </si>
  <si>
    <t>A reconfigurable microstrip dipole antenna solution for multiple-input multiple-output (MIMO) communication systems making use of orthogonal frequency division multiplexing (OFDM) is presented. When applied to closely spaced antenna arrays, this method can increase link capacity. The benefits of this novel antenna solution are demonstrated by channel capacity measurements taken in an indoor environment with a 2√ó2 MIMO system.</t>
  </si>
  <si>
    <t>60014662;60014662</t>
  </si>
  <si>
    <t>7004452168;7004328694</t>
  </si>
  <si>
    <t>Piazza, D.;Dandekar, K. R.</t>
  </si>
  <si>
    <t>Philadelphia</t>
  </si>
  <si>
    <t>Drexel University</t>
  </si>
  <si>
    <t>Piazza D.</t>
  </si>
  <si>
    <t>Reconfigurable antenna solution for MIMO-OFDM systems</t>
  </si>
  <si>
    <t>10.1049/el:20060221</t>
  </si>
  <si>
    <t>2-s2.0-33646200875</t>
  </si>
  <si>
    <t>['wideband performance', 'wideband applications', 'return loss', 'parameters determining', 'operation band', 'measured performance', 'major axis', 'elliptical ring', 'average gain', '48 dbi', '3 ghz', '10 db', '1 vswr']</t>
  </si>
  <si>
    <t>An elliptical ring antenna fed by a coplanar waveguide line for ultra-wideband applications is presented. The wideband performance is achieved by extending the length of the elliptical ring's major axis. The elliptical ring antenna has a 2:1 VSWR (return loss &lt;10 dB) from 4.6 to 10.3 GHz and has an average gain of 4.48 dBi. The antenna radiation patterns show a stable variation within its operation band. The parameters determining the antenna wideband characteristic are discussed and the measured performance is presented.</t>
  </si>
  <si>
    <t>Ultra-wideband planar elliptical ring antenna</t>
  </si>
  <si>
    <t>10.1049/el:20060210</t>
  </si>
  <si>
    <t>2-s2.0-33646204386</t>
  </si>
  <si>
    <t>['thereceived power', 'spatial spectrumcan', 'spatial spectrum', 'single receiver', 'simple technique', 'reasonable accuracy', 'positioning accuracy', 'novel scheme', 'mobile transmitter', 'mainlobe around', 'investigatethe feasibility', 'estimating theposition', 'electronically rotating', 'degree field']</t>
  </si>
  <si>
    <t>A simple technique to estimate the position of a given mobilesource inside a building is based on the received signal strength. For this methodology to have a reasonable accuracy, radiovisibility of the mobile by at least three access points isrequired. To reduce the number of the required access points andtherefore simplify the underlying coverage design problem, wepropose a novel scheme that takes into account the distribution ofRF energy around the receiver. In other words, we assume that thereceiver is equipped with a circular array antenna withbeamforming capability. In this way, the spatial spectrum of thereceived power can be measured by electronically rotating the mainlobe around the 360-degree field of view. This spatial spectrumcan be used by a single receiver as a means for estimating theposition of the mobile transmitter. In this paper, we investigatethe feasibility of this methodology, and show the improvementachieved in the positioning accuracy.</t>
  </si>
  <si>
    <t>Eurasip Journal on Applied Signal Processing</t>
  </si>
  <si>
    <t>60023053-60000251-60020304;60025858</t>
  </si>
  <si>
    <t>16176824100;15032889400</t>
  </si>
  <si>
    <t>Sayrafian-Pour, Kamran;Kaspar, Dominik</t>
  </si>
  <si>
    <t>Switzerland;United States;United States;United States</t>
  </si>
  <si>
    <t>Zurich ZH,;Gaithersburg;College Park;New York</t>
  </si>
  <si>
    <t>ETH Zurich;National Institute of Standards and Technology;University of Maryland, College Park;IEEE</t>
  </si>
  <si>
    <t>60025858;60023053;60020304;60000251</t>
  </si>
  <si>
    <t>Sayrafian-Pour K.</t>
  </si>
  <si>
    <t>Application of beamforming in wireless location estimation</t>
  </si>
  <si>
    <t>S1110865706516737</t>
  </si>
  <si>
    <t>10.1155/ASP/2006/51673</t>
  </si>
  <si>
    <t>2-s2.0-33645660969</t>
  </si>
  <si>
    <t>['time spreading', 'system performance', 'shift keying', 'receiver recovers', 'receive antennas', 'popular scenario', 'modulation methods', 'low complexity', 'fading channel', 'channel estimation', 'achieved along']</t>
  </si>
  <si>
    <t>A differential detection scheme for space-time spreading with two transmit antennas is proposed. The scheme does not require channel state information at either the transmitter or the receiver. With segmentation and preamble symbols padded at the transmitter, the receiver recovers the information using differential detection. Both phase-shift keying (PSK) and quadrature amplitude modulation (QAM) signals are considered. The proposed scheme achieves two-level transmit diversity gain with low complexity and saves the use of channel estimation, whilehaving about 3 dB performance loss as compared to the coherent detection scheme. When multiple receive antennas exist, additional receive diversity gain can be achieved along with the transmit diversity gain. The scheme works fine under block-fading channel as well as slow Rayleigh fading channel, which is a popular scenario for high-rate data communications. The system performance for different segment sizes, channel fading speeds, modulation methods, and numbers of receive antennas is studied through simulations.</t>
  </si>
  <si>
    <t>Eurasip Journal on Wireless Communications and Networking</t>
  </si>
  <si>
    <t>60010491;60010491</t>
  </si>
  <si>
    <t>36899002100;35261797300</t>
  </si>
  <si>
    <t>Shi, Tao;Cao, Lei</t>
  </si>
  <si>
    <t>Shi T.</t>
  </si>
  <si>
    <t>Differential detection of space-time spreading with two transmit antennas</t>
  </si>
  <si>
    <t>S1687147206705096</t>
  </si>
  <si>
    <t>10.1155/WCN/2006/70509</t>
  </si>
  <si>
    <t>2-s2.0-33645671661</t>
  </si>
  <si>
    <t>KGU</t>
  </si>
  <si>
    <t>['wave frequency', 'usually found', 'slow waves', 'resistive loading', 'resistance peak', 'radial eigenmodes', 'plasma resistance', 'magnetic field', 'helicon plasmas', 'helical antenna', 'give rise', 'general trend', 'experimental observations', 'eigenmodes near', 'dispersion characteristics', 'density peak', 'antenna configuration']</t>
  </si>
  <si>
    <t>The dispersion characteristics of the radial eigenmodes and resistive loading of helicon plasmas are studied to explain the occurrence of the density peak at low magnetic fields. The plasma resistance is usually found to be large for the eigenmodes near the magnetic field where the fast and slow waves are coupled and can be peaked at low magnetic fields depending on the antenna configuration. It is explained how reflection of the waves at an axial end causes the resistance peak at low magnetic fields for a single loop antenna and the Nagoya type III or helical antenna itself can give rise to the resistance peak regardless of reflection. Finally, the dependence of the resistance peak on the density and the wave frequency is examined to show that the general trend is consistent with experimental observations. ¬© 2006 American Institute of Physics.</t>
  </si>
  <si>
    <t>Cho, Suwon</t>
  </si>
  <si>
    <t>Cho S.</t>
  </si>
  <si>
    <t>The resistance peak of helicon plasmas at low magnetic fields</t>
  </si>
  <si>
    <t>10.1063/1.2179773</t>
  </si>
  <si>
    <t>2-s2.0-33645678772</t>
  </si>
  <si>
    <t>['various simulations', 'rls algorithm', 'receiver antennas', 'proposed based', 'proposed algorithm', 'o3 versus', 'novel idea', 'new approach', 'kalman estimator', 'input multiple', 'directed algorithm', 'commonly used', 'channel tracking', 'channel model', 'channel estimation', 'better performance']</t>
  </si>
  <si>
    <t>A new approach for joint data estimation and channel tracking for multiple-input multiple-output (MIMO) channels is proposed based on the decision-directed recursive least squares (DD-RLS) algorithm. RLS algorithm is commonly used for equalization and its application in channel estimation is a novel idea. In this paper, after defining the weighted least squares cost function it is minimized and eventually the RLS MIMO channel estimation algorithmis derived. The proposed algorithm combined with the decision-directed algorithm (DDA) is then extended for the blind mode operation. From the computational complexity point of view being O3 versus the number of transmitter and receiver antennas, the proposed algorithm is very efficient. Through various simulations, the mean square error (MSE) of the tracking of the proposed algorithm for different joint detection algorithms is compared with Kalman filtering approach which is one of the most well-known channel tracking algorithms. It is shown that the performance of the proposed algorithm is very close to Kalman estimator and that in the blind mode operation it presents a better performance with much lower complexity irrespective of the need to know the channel model.</t>
  </si>
  <si>
    <t>60022927;60022927-101800683</t>
  </si>
  <si>
    <t>55897246800;6701722654</t>
  </si>
  <si>
    <t>Karami, Ebrahim;Shiva, Mohsen</t>
  </si>
  <si>
    <t>Iran;</t>
  </si>
  <si>
    <t>Tehran;</t>
  </si>
  <si>
    <t>University of Tehran;Communications Group</t>
  </si>
  <si>
    <t>60022927;101800683</t>
  </si>
  <si>
    <t>Karami E.</t>
  </si>
  <si>
    <t>Decision-directed recursive least squares MIMO channels tracking</t>
  </si>
  <si>
    <t>S1687147206432758</t>
  </si>
  <si>
    <t>10.1155/WCN/2006/43275</t>
  </si>
  <si>
    <t>2-s2.0-33645698758</t>
  </si>
  <si>
    <t>['used approach', 'successive generations', 'successfully explored', 'stepwise introduction', 'porphyrin dendrimers', 'harvesting antennae', 'generation dendron', 'different metals', 'dendron propagation']</t>
  </si>
  <si>
    <t>A convergent synthetic strategy toward novel all-porphyrin dendrimers, which can be regarded as synthetic model systems of the natural photosynthetic light-harvesting antennae, was successfully explored. The dendron propagation, based on nucleophilic aromatic substitution reactions on a meso- dichloropyrimidinyl substituted porphyrin AB2 monomer, was carried out up to the second-generation dendron, and the used approach was proven to be compatible with the stepwise introduction of different metals in the successive generations. Three different metals (Pt, Zn, and Ni) could be introduced in the second-generation heptaporphyrin dendron. By applying analogous meso-dichloropyrimidinyl substituted porphyrin cores, novel multiporphyrin dendrimers were obtained. ¬© 2006 American Chemical Society.</t>
  </si>
  <si>
    <t>2987-2994</t>
  </si>
  <si>
    <t>Journal of Organic Chemistry</t>
  </si>
  <si>
    <t>60025063;60025063;60025063;60029694;60033316;60033316;60025063;60025063</t>
  </si>
  <si>
    <t>6602817918;8564028500;6603590490;6603849254;10339413500;7003263229;7006012259;7005455325</t>
  </si>
  <si>
    <t>Maes, Wouter;Vanderhaeghen, Jeroen;Smeets, Stefan;Asokan, C. V.;Van Renterghem, Lieven M.;Du Prez, Filip E.;Smet, Mario;Dehaen, Wim</t>
  </si>
  <si>
    <t>Belgium;India;Belgium</t>
  </si>
  <si>
    <t>Ghent;Kottayam;3000 Leuven</t>
  </si>
  <si>
    <t>Universiteit Gent;Mahatma Gandhi University;KU Leuven</t>
  </si>
  <si>
    <t>60033316;60029694;60025063</t>
  </si>
  <si>
    <t>Maes W.</t>
  </si>
  <si>
    <t>Synthesis of multi(metallo)porphyrin dendrimers through nucleophilic aromatic substitution on meso-pyrimidinyl substituted porphyrins</t>
  </si>
  <si>
    <t>10.1021/jo052534u</t>
  </si>
  <si>
    <t>2-s2.0-33645753948</t>
  </si>
  <si>
    <t>['substantial source', 'straightforward relation', 'results show', 'radiation balance', 'present evidence', 'particle formation', 'late spring', 'key role', 'investigation supplies', 'important implications', 'future climate', 'forest provides', 'aerosols play', 'aerosol population', 'aerosol number', 'aerosol mass', '2000 particles']</t>
  </si>
  <si>
    <t>Aerosols play a key role in the radiation balance of the atmosphere. Here, we present evidence that the European boreal region is a substantial source of both aerosol mass and aerosol number. The investigation supplies a straightforward relation between emissions of monoterpenes and gas-to-particle formation over regions substantially lacking in anthropogenic aerosol sources. Our results show that the forest provides an aerosol population of 1000 to 2000 particles of climatically active sizes per cubic centimeter during the late spring to early fall period. This has important implications for radiation budget estimates and relevancy for the evaluation of feedback loops believed to determine our future climate.</t>
  </si>
  <si>
    <t>Science</t>
  </si>
  <si>
    <t>101091435;101091435;60033178;101091435;60002952;60033178;60033178;60002952;60033178;60002952</t>
  </si>
  <si>
    <t>6506180220;7102496779;26643041500;7102862273;57207261095;23995325300;7003984086;7004296083;8705440100;35461255500</t>
  </si>
  <si>
    <t>Tunved, P.;Hansson, H. C.;Kerminen, V. M.;Str√∂m, J.;Dal Maso, M.;Lihavainen, H.;Viisanen, Y.;Aalto, P. P.;Komppula, M.;Kulmala, M.</t>
  </si>
  <si>
    <t>Finland;Finland;Sweden</t>
  </si>
  <si>
    <t>Helsinki;Helsinki;Stockholm</t>
  </si>
  <si>
    <t>Finnish Meteorological Institute;Helsingin Yliopisto;Air Pollution Laboratory</t>
  </si>
  <si>
    <t>60033178;60002952;101091435</t>
  </si>
  <si>
    <t>Tunved P.</t>
  </si>
  <si>
    <t>High natural aerosol loading over boreal forests</t>
  </si>
  <si>
    <t>10.1126/science.1123052</t>
  </si>
  <si>
    <t>2-s2.0-33645836709</t>
  </si>
  <si>
    <t>['rights reserved', 'nbx si1', 'low temperature', 'high impedance', 'coupled bolometers', 'build arrays']</t>
  </si>
  <si>
    <t>Astronomy | Bolometer array | Far-infrared</t>
  </si>
  <si>
    <t>Future cosmic microwave background experiments for high-resolution anisotropy mapping and polarisation detection require large arrays of bolometers at low temperature. We have developed a process to build arrays of antenna-coupled bolometers for that purpose. With adjustment of the Nbx Si1 - x alloy composition, the array can be made of high impedance or superconductive (TES) sensors. ¬© 2006 Elsevier B.V. All rights reserved.</t>
  </si>
  <si>
    <t>554-556</t>
  </si>
  <si>
    <t>Nuclear Instruments and Methods in Physics Research, Section A: Accelerators, Spectrometers, Detectors and Associated Equipment</t>
  </si>
  <si>
    <t>60024621-60068544;60101845;60108266;60068544;60068544;60108266;60108266;60026070;60068544;60068544</t>
  </si>
  <si>
    <t>8114991400;6603095959;7005042935;13002844000;7003755909;57203993541;56247832500;13003252300;6602193296;18039060300</t>
  </si>
  <si>
    <t>Ukibe, M.;Belier, B.;Camus, Ph;Dobrea, C.;Dumoulin, L.;Fernandez, B.;Fournier, T.;Guillaudin, O.;Marnieros, S.;Yates, S. J.C.</t>
  </si>
  <si>
    <t>France;France;France;France;Japan</t>
  </si>
  <si>
    <t>Grenoble;Orsay;Orsay;Grenoble;Tsukuba</t>
  </si>
  <si>
    <t>Institut N√âEL;Institut d'√âlectronique Fondamentale, Orsay;Centre de Sciences Nucl√©aires et de Sciences de la Mati√®re;Laboratoire de Physique Subatomique et de Cosmologie de Grenoble;National Institute of Advanced Industrial Science and Technology</t>
  </si>
  <si>
    <t>60108266;60101845;60068544;60026070;60024621</t>
  </si>
  <si>
    <t>Ukibe M.</t>
  </si>
  <si>
    <t>Fabrication of large NbSi bolometer arrays for CMB applications</t>
  </si>
  <si>
    <t>S0168900205024964</t>
  </si>
  <si>
    <t>10.1016/j.nima.2005.12.069</t>
  </si>
  <si>
    <t>2-s2.0-33645850410</t>
  </si>
  <si>
    <t>['wave polarimetry', 'use low', 'rights reserved', 'reduce loss', 'mo thicknesses', 'loss nb', 'fabricated single', 'element antennas', 'dielectric may', 'base materials', 'although changes']</t>
  </si>
  <si>
    <t>Bilayers | CMB | TES</t>
  </si>
  <si>
    <t>We report fabricated antenna-coupled superconducting transition edge sensor (TES) for millimeter-wave polarimetry. Superconducting microwave components for an antenna-coupled focal plane will be described in this work. We use low-loss Nb/SiO/Nb transmission line as base materials as a start, although changes in the dielectric may be possible to reduce loss further. Additionally, we have fabricated single- and double-element antennas, filters and detectors. We use TES bilayers consisting of Mo/Au thin films and Nb electrical contacts on a low-stress Si3N4 membrane. In this work, we report transition temperature as a function of Mo thicknesses and Au film composition. ¬© 2006 Elsevier B.V. All rights reserved.</t>
  </si>
  <si>
    <t>462-464</t>
  </si>
  <si>
    <t>60015543;60009037;60009037;60009037;60009037;60009037;60009415</t>
  </si>
  <si>
    <t>7102397267;57206301128;12902540000;56514434900;23974476000;7401819741;35213456000</t>
  </si>
  <si>
    <t>Yun, Minhee;Bock, James;Keynon, Mattew;Kuo, Chao Lin;Leduc, Henry;Turner, Anthony;Kim, Moon J.</t>
  </si>
  <si>
    <t>Pittsburgh;Richardson;Pasadena</t>
  </si>
  <si>
    <t>University of Pittsburgh;The University of Texas at Dallas;Jet Propulsion Laboratory</t>
  </si>
  <si>
    <t>60015543;60009415;60009037</t>
  </si>
  <si>
    <t>Yun M.</t>
  </si>
  <si>
    <t>Fabrication of superconducting transition edge sensor based on Mo and Au bilayers</t>
  </si>
  <si>
    <t>S0168900206002798</t>
  </si>
  <si>
    <t>10.1016/j.nima.2006.02.041</t>
  </si>
  <si>
    <t>2-s2.0-33645859035</t>
  </si>
  <si>
    <t>NRA 02-OSS-01</t>
  </si>
  <si>
    <t>['thermal isolation', 'terahertz frequencies', 'surface impedance', 'speed readout', 'sensitivity bolometers', 'sensitive bolometer', 'semiconductors doped', 'rights reserved', 'readout amplifiers', 'ray microcalorimeters', 'potentially allowing', 'phonon decoupling', 'offer high', 'making high', 'key feature', 'integrated single', 'insulator transition', 'frequency single', 'electron transistors', 'electron system', 'electron bolometers', 'doped silicon', 'dc resistance', 'conveniently low', 'background measurements']</t>
  </si>
  <si>
    <t>Antenna-coupled detectors | Coulomb gap | Microcalorimeter | Terahertz | Thermistor | Variable range hopping</t>
  </si>
  <si>
    <t>With the goal of making high-sensitivity bolometers for low-background measurements in the far-infrared or submillimeter, we have made small silicon thermistors, which act as hot-electron bolometers, with integrated single-electron transistors for readout amplifiers. Semiconductors doped just below a metal-insulator transition can make highly sensitive thermistors that have been used as thermometers in X-ray microcalorimeters and FIR bolometer arrays. In such arrays, thermal isolation is engineered by supporting the absorber and thermometer on a membrane. However, electron-phonon decoupling in doped silicon can be made the dominant thermal isolation by reducing device volume, potentially allowing a smaller thermal conductance and a more sensitive bolometer. A key feature is that, while its DC resistance is very high, the thermistor's surface impedance at terahertz frequencies is conveniently low, making feasible efficient antenna coupling of radiation into the electron system. Radio-frequency single-electron transistors integrated with the thermistors have sufficiently low input capacitance to offer high-speed readout of the high impedance detectors. ¬© 2005 Elsevier B.V. All rights reserved.</t>
  </si>
  <si>
    <t>591-593</t>
  </si>
  <si>
    <t>60006337;60006337-112840631;60006337;60006337;60006337;60006337-112840631;60006337-112840631;60006337-112840631;60006337;60006337;60006337</t>
  </si>
  <si>
    <t>7102465156;56097475800;55448660500;36935426700;7006278000;14832339900;7402466088;23111886900;7801630466;35546436100;7401911254</t>
  </si>
  <si>
    <t>Stevenson, Thomas R.;Hsieh, Wen Ting;Mitchell, Robert R.;Isenberg, Hal D.;Stahle, Carl M.;Cao, Nga T.;Schneider, Gideon;Travers, Douglas E.;Harvey Moseley, S.;Wollack, Edward J.;Henry, Ross M.</t>
  </si>
  <si>
    <t>Greenbelt;Greenbelt</t>
  </si>
  <si>
    <t>NASA Goddard Space Flight Center;Muniz Engineering, Inc.</t>
  </si>
  <si>
    <t>60006337;112840631</t>
  </si>
  <si>
    <t>Stevenson T.</t>
  </si>
  <si>
    <t>Silicon hot-electron bolometers with single-electron transistor readout</t>
  </si>
  <si>
    <t>S0168900205025040</t>
  </si>
  <si>
    <t>10.1016/j.nima.2005.12.077</t>
  </si>
  <si>
    <t>2-s2.0-33645870144</t>
  </si>
  <si>
    <t>['superconducting technology', 'rights reserved', 'required elements', 'previous implementations', 'power splitter', 'large part', 'fabrication complexity', 'elements detects', 'distributed dual', 'cooled mass', 'cmb polarimeters', 'bolometric detector', 'array consists']</t>
  </si>
  <si>
    <t>Bolometer | CMB | Detector | Polarimeters | Superconductor</t>
  </si>
  <si>
    <t>In this paper we describe the progress in the development of polarization sensitive superconducting, bolometric detector arrays targeted at cosmic microwave background (CMB) studies. Our implementation takes advantage of superconducting technology to reduce the complexity of the typical CMB bolometer focal plane by incorporating as many of the required elements as necessary on the detector itself. Each pixel in the array consists of a distributed dual-polarization beam forming antenna, a band pass filter, and power splitter/combiner delivering detected power to four separate superconducting transition edge sensors. This combination of elements detects the polarization of the incoming light uniquely while eliminating a large part of the cooled mass of the focal plane including feed horns, polarizers, and band pass filters. Of course this increases the fabrication complexity of the bolometric detector itself over previous implementations. We will describe our fabrication process consisting of eight front side mask levels and one back side layer designed to produce whole wafer array tiles suitable for CMB polarimeters. ¬© 2005 Elsevier B.V. All rights reserved.</t>
  </si>
  <si>
    <t>459-461</t>
  </si>
  <si>
    <t>60009037;60009037;60009037;60015543;60009037</t>
  </si>
  <si>
    <t>23974476000;13003100700;57206307452;7102397267;57206301128</t>
  </si>
  <si>
    <t>LeDuc, H. G.;Kenyon, Matthew;Day, Peter K.;Yun, Minhee;Bock, J. J.</t>
  </si>
  <si>
    <t>Pittsburgh;Pasadena</t>
  </si>
  <si>
    <t>University of Pittsburgh;Jet Propulsion Laboratory</t>
  </si>
  <si>
    <t>60015543;60009037</t>
  </si>
  <si>
    <t>LeDuc H.</t>
  </si>
  <si>
    <t>Fabrication of antenna-coupled transition edge sensors for polarimeter applications</t>
  </si>
  <si>
    <t>S0168900205024290</t>
  </si>
  <si>
    <t>10.1016/j.nima.2005.12.037</t>
  </si>
  <si>
    <t>2-s2.0-33645871290</t>
  </si>
  <si>
    <t>['waveguides within', 'superconducting circuits', 'silicon chip', 'rights reserved', 'rf choke', 'probe antennas', 'precision measurements', 'planar antennas', 'planar antenna', 'parameter measurements', 'microstrip filters', 'microstrip components', 'made thin', 'low temperatures', 'loss properties', 'integrated detectors', 'hybrid couplers', 'frequency response', 'film microstrip', 'enable characterization', 'demonstrate technology', 'building blocks', 'block mount', 'allow us']</t>
  </si>
  <si>
    <t>Cosmic microwave background | Ortho-mode transducer | Planar antenna | Platelet feed horn | Thin-film microstrip | Transmission lines</t>
  </si>
  <si>
    <t>For the "Primordial Anisotropy Polarization Pathfinder Array (PAPPA)" balloon flight project, we have designed and made thin-film niobium microstrip circuits as building blocks for a "polarimeter-on-a-chip" in which superconducting transmission lines are used to couple millimeter wave signals from planar antennas to superconducting transition edge sensor (TES) detectors. Our goal is to demonstrate technology for precision measurements of the polarization of the cosmic microwave background. To enable characterization and verification of our microstrip components, we have incorporated waveguide probes on each chip that can bring millimeter wave signals from a room temperature vector network analyzer to the superconducting circuits on the chip and back again for S-parameter measurements. We have designed a planar antenna and RF choke on the probes to efficiently couple radiation between waveguide and thin-film microstrip. To support the probe antennas in waveguides, we sculpted thin silicon cantilevers that extend from an edge of each silicon chip into a pair of waveguides within a specially designed split-block mount. This technique will allow us to make calibrated measurements at low temperatures of the velocity, impedance, and loss properties of our niobium transmission lines, the frequency response of microstrip filters, hybrid couplers, or terminations, and the performance of integrated detectors. ¬© 2006 Elsevier B.V. All rights reserved.</t>
  </si>
  <si>
    <t>611-613</t>
  </si>
  <si>
    <t>60006337;60006337;60006337;60006337;60006337;60006337;60006337;60006337</t>
  </si>
  <si>
    <t>7102465156;56097475800;7402466088;23111886900;14832339900;35546436100;57194133671;24833209700</t>
  </si>
  <si>
    <t>Stevenson, Thomas R.;Hsieh, Wen Ting;Schneider, Gideon;Travers, Douglas;Cao, Nga;Wollack, Edward;Limon, Michele;Kogut, Alan</t>
  </si>
  <si>
    <t>Greenbelt</t>
  </si>
  <si>
    <t>NASA Goddard Space Flight Center</t>
  </si>
  <si>
    <t>Building blocks for a polarimeter-on-a-chip</t>
  </si>
  <si>
    <t>S0168900205025271</t>
  </si>
  <si>
    <t>10.1016/j.nima.2005.12.095</t>
  </si>
  <si>
    <t>2-s2.0-33645877391</t>
  </si>
  <si>
    <t>AST-0096933</t>
  </si>
  <si>
    <t>['tes bolometers', 'single antenna', 'significant increase', 'rights reserved', 'readout multiplexers', 'quasioptical filters', 'polarization sensitivity', 'optical testing', 'might otherwise', 'many well', 'larger numbers', 'known advantages', 'increased speed', 'edge sensor', 'developing antenna', 'coupled transition', 'couple light', 'conventional bolometers', 'cmb polarization', 'channelizing circuits', 'bulky horns', 'bolometer arrays', 'antenna directivity']</t>
  </si>
  <si>
    <t>Antenna-coupled | Bolometer | Microstrip filter</t>
  </si>
  <si>
    <t>We are developing antenna-coupled Transition-Edge Sensor (TES) bolometer arrays for use in measurements of the CMB polarization. TES bolometers have many well-known advantages over conventional bolometers, such as increased speed, linearity, and the existence of readout multiplexers. Antenna-coupled bolometers use an on-chip planar antenna to couple light into the bolometer. The antenna directivity and polarization sensitivity, along with the potential for on-chip band defining filters and channelizing circuits, allow a significant increase in focal plane integration. This eliminates the bulky horns, quasioptical filters, dichroics, and polarizers which might otherwise be needed in a conventional bolometric system. This simplification will ease the construction of receivers with larger numbers of pixels. We report on the fabrication and optical testing of single antenna-coupled bolometer pixels with integrated band defining filters. We will also discuss current progress on fabrication of a bolometer array based on this design. ¬© 2006 Elsevier B.V. All rights reserved.</t>
  </si>
  <si>
    <t>531-533</t>
  </si>
  <si>
    <t>60025038;60023998;60025038;60025038;60025038;60025038;60025038;60025038;60025209;60007174;60025038</t>
  </si>
  <si>
    <t>57196507233;7006368713;23479291500;6603610850;7101797383;35310906100;6506725695;7201484168;57194517046;7004047616;7202596577</t>
  </si>
  <si>
    <t>Myers, Michael J.;Ade, Peter;Arnold, Kam;Engargiola, Greg;Holzapfel, Bill;Lee, Adrian T.;O'Brient, Roger;Richards, Paul L.;Smith, Andy;Spieler, Helmuth;Tran, Huan T.</t>
  </si>
  <si>
    <t>United States;United States;United Kingdom;United States</t>
  </si>
  <si>
    <t>Los Angeles;Berkeley;Cardiff;Berkeley</t>
  </si>
  <si>
    <t>Northrop Grumman corporation;University of California, Berkeley;Cardiff University;Lawrence Berkeley National Laboratory</t>
  </si>
  <si>
    <t>60025209;60025038;60023998;60007174</t>
  </si>
  <si>
    <t>Myers M.J.</t>
  </si>
  <si>
    <t>Antenna-coupled bolometer arrays using transition-edge sensors</t>
  </si>
  <si>
    <t>S0168900205024873</t>
  </si>
  <si>
    <t>10.1016/j.nima.2005.12.061</t>
  </si>
  <si>
    <t>2-s2.0-33645883839</t>
  </si>
  <si>
    <t>JPL</t>
  </si>
  <si>
    <t>['well suited', 'wave frequencies', 'surface reactance', 'submillimeter wavelengths', 'submillimeter slot', 'submillimeter imaging', 'rights reserved', 'q thin', 'planar antennas', 'particularly amenable', 'large arrays', 'kinetic inductance', 'domain multiplexing', 'detected power', 'based millimeter']</t>
  </si>
  <si>
    <t>Detector | Kinetic inductance | Submillimeter antenna</t>
  </si>
  <si>
    <t>We report on the development of Microwave Kinetic Inductance Detectors (MKIDs) coupled to planar antennas for millimeter/submillimeter wavelengths. The MKID is a relatively new type of superconducting photon detector which is applicable from millimeter-wave frequencies to X-rays. Photons are absorbed in a superconductor, producing quasiparticle excitations, which change the surface reactance (kinetic inductance) of the superconductor. The changes in kinetic inductance are monitored using microwave high-Q thin-film superconducting resonators. Because the MKID is particularly amenable to frequency-domain multiplexing, with likely detector multiplexing factors of ‚àº 103 or more per cryogenic amplifier, these detectors are well suited for use in large arrays. We have fabricated MKIDs coupled to submillimeter slot-array antennas using microstrip lines and have detected power from a thermal radiation source. We discuss the potential of antenna-coupled MKID arrays for ground and space-based millimeter/submillimeter imaging. ¬© 2005 Elsevier B.V. All rights reserved.</t>
  </si>
  <si>
    <t>561-563</t>
  </si>
  <si>
    <t>60009037;60009037;60009037;60031581;60009037;60031581;60031581;60031581</t>
  </si>
  <si>
    <t>57206307452;23974476000;7103401239;13003115800;23103322600;57224538002;23102507100;7004482405</t>
  </si>
  <si>
    <t>Day, P. K.;Leduc, H. G.;Goldin, A.;Vayonakis, T.;Mazin, B. A.;Kumar, S.;Gao, J.;Zmuidzinas, J.</t>
  </si>
  <si>
    <t>Pasadena;Pasadena</t>
  </si>
  <si>
    <t>California Institute of Technology;Jet Propulsion Laboratory</t>
  </si>
  <si>
    <t>60031581;60009037</t>
  </si>
  <si>
    <t>Day P.K.</t>
  </si>
  <si>
    <t>Antenna-coupled microwave kinetic inductance detectors</t>
  </si>
  <si>
    <t>S0168900205024824</t>
  </si>
  <si>
    <t>10.1016/j.nima.2005.12.057</t>
  </si>
  <si>
    <t>2-s2.0-33645886337</t>
  </si>
  <si>
    <t>['theoretical expectations', 'sensitive detectors', 'rights reserved', 'proposed balloon', 'optically characterized', 'made possible', 'large number', 'gravity waves']</t>
  </si>
  <si>
    <t>Cosmology | Polarization | TES bolometers</t>
  </si>
  <si>
    <t>SPIDER is a proposed balloon-borne experiment designed to search for the imprints of gravity waves on the polarization of the cosmic microwave background radiation. The required wide frequency coverage, large number of sensitive detectors, and the stringent power constraints on a balloon are made possible by antenna-coupled TES bolometers. Several prototype devices have been fabricated and optically characterized. Their spectral and angular responses agree well with the theoretical expectations. ¬© 2006 Elsevier B.V. All rights reserved.</t>
  </si>
  <si>
    <t>608-610</t>
  </si>
  <si>
    <t>60009037-60031581;60103681;60009037-60031581;60009037-60031581;60031581;60031581;60010365;60023053;60009037;60031581;60023053;60031581;60009037;60031581;60009037;60016849;60000305;60016849;60031581;60000305;60031581;60031581;60009037-60015543;60009037-60031581</t>
  </si>
  <si>
    <t>56514434900;7006368713;57206301128;57206307452;7103401239;6602256764;7201463120;7102890407;7202555066;7003337096;8322212900;35310368800;13003100700;7202217031;23974476000;6508216654;6602627783;6603689596;8524149800;7005543132;6507386730;55872702900;7102397267;7004482405</t>
  </si>
  <si>
    <t>Kuo, C. L.;Ade, P.;Bock, J. J.;Day, P.;Goldin, A.;Golwala, S.;Halpern, M.;Hilton, G.;Holmes, W.;Hristov, V.;Irwin, K.;Jones, W. C.;Kenyon, M.;Lange, A. E.;LeDuc, H. G.;MacTavish, C.;Montroy, T.;Netterfield, C. B.;Rossinot, P.;Ruhl, J.;Vayonakis, A.;Wang, G.;Yun, M.;Zmuidzinas, J.</t>
  </si>
  <si>
    <t>United Kingdom;United States;United States;Canada;United States;Canada;United States;United States</t>
  </si>
  <si>
    <t>Cardiff;Pasadena;Gaithersburg;Toronto;Pittsburgh;Vancouver;Pasadena;Cleveland</t>
  </si>
  <si>
    <t>Prifysgol Cymru;California Institute of Technology;National Institute of Standards and Technology;University of Toronto;University of Pittsburgh;The University of British Columbia;Jet Propulsion Laboratory;Case Western Reserve University</t>
  </si>
  <si>
    <t>60103681;60031581;60023053;60016849;60015543;60010365;60009037;60000305</t>
  </si>
  <si>
    <t>Kuo C.</t>
  </si>
  <si>
    <t>Antenna-coupled TES bolometers for the SPIDER experiment</t>
  </si>
  <si>
    <t>S0168900205025258</t>
  </si>
  <si>
    <t>10.1016/j.nima.2005.12.092</t>
  </si>
  <si>
    <t>2-s2.0-33645890272</t>
  </si>
  <si>
    <t>['total bandwidth', 'squid must', 'slew rate', 'sensitive point', 'rights reserved', 'response curve', 'ray calorimeters', 'q circuit', 'multiplexer optimized', 'microwave frequencies', 'magnetic calorimeters', 'large array', 'including transition', 'hemt amplifier', 'flux biased', 'flux bias', 'fast x', 'edge sensors', 'coupled hot', 'bandwidth sensors', 'bandwidth detectors', 'allowing multiplexing', '5 ghz', '200 mhz', '104 low']</t>
  </si>
  <si>
    <t>We report on the development of a SQUID multiplexer operated at microwave frequencies. This multiplexer can accommodate any detector that can be read out with SQUIDs, including transition-edge sensors, magnetic calorimeters, and superconductor-insulator-superconductor tunnel junction detectors. The total bandwidth, which is set by the HEMT amplifier, can be as high as 5 GHz, allowing the readout of 103 - 104 low-bandwidth detectors into one coaxial cable. Alternatively, in a low-Q circuit each SQUID can have a bandwidth as high as 100-200 MHz, allowing multiplexing of high-bandwidth sensors, such as optical TES photon detectors and antenna-coupled hot-electron TES bolometers. Each SQUID must be flux biased at a sensitive point on its response curve. We describe a multiplexed flux biasing scheme that makes it possible to flux bias a large array of SQUIDs with only one additional coaxial cable. We further present a hybrid "TDMA" multiplexer optimized for the high dynamic range and slew rate of fast X-ray calorimeters. ¬© 2006 Elsevier B.V. All rights reserved.</t>
  </si>
  <si>
    <t>802-804</t>
  </si>
  <si>
    <t>60023053;60023053;60023053;60023053;60023053;60023053;60023053;60023053;60023053;60023053;60023053;60023053</t>
  </si>
  <si>
    <t>8322212900;7005336280;6602890768;24774286000;7102890407;13002873300;7004638382;7403511190;24774245400;7005915661;7004489178;7003953897</t>
  </si>
  <si>
    <t>Irwin, K. D.;Beall, J. A.;Doriese, W. B.;Duncan, W. D.;Hilton, G. C.;Mates, J. A.B.;Reintsema, C. D.;Schmidt, D. R.;Ullom, J. N.;Vale, L. R.;Zink, B. L.;Lehnert, K. W.</t>
  </si>
  <si>
    <t>Irwin K.D.</t>
  </si>
  <si>
    <t>Microwave SQUID multiplexers for low-temperature detectors</t>
  </si>
  <si>
    <t>S0168900205025799</t>
  </si>
  <si>
    <t>10.1016/j.nima.2005.12.144</t>
  </si>
  <si>
    <t>2-s2.0-33645891985</t>
  </si>
  <si>
    <t>Russian Academy of Sciences</t>
  </si>
  <si>
    <t>1548.2003.2</t>
  </si>
  <si>
    <t>–†–ê–ù</t>
  </si>
  <si>
    <t>['slot antenna', 'rights reserved', 'rf current', 'reflection effect', 'projections allows', 'polarized array', 'pixels employing', 'pixel array', 'phonon interaction', 'matching circuit', 'low temperature', 'low electron', 'individual pixels', 'imaging array', 'heat leak', 'heat escape', 'coplanar waveguides', 'antenna terminals', 'antenna made', 'andreev electron', '600 ghz', '4 k']</t>
  </si>
  <si>
    <t>Bolometers | Imaging detectors | Microwave antennas</t>
  </si>
  <si>
    <t>A transition-edge sensor multi-layer film absorber (Mo/Cu, Tc = 0.3-0.4 K) is assumed to connect the leads of the antenna made from Nb. The RF current from antenna is the source of hot electrons within the absorber; the heat escape to the substrate is limited by the low electron-phonon interaction at low temperature. The Andreev electron-reflection effect can prevent the heat leak to the antenna terminals. To build an imaging array, the multiplexing procedure via method of projections allows for readout from columns or rows, not from individual pixels, so the number of leads can be reduced to N+M for N √ó M double-polarized array. The full-time signal accumulation is effective for all pixels employing a polarization separating cross-slot antenna. Microstrip and coplanar waveguides are used in the matching circuit of the 9-pixel array. Wide-band signal coupling is simulated for a 5- Œ© absorber at 600 GHz. ¬© 2006 Elsevier B.V. All rights reserved.</t>
  </si>
  <si>
    <t>503-505</t>
  </si>
  <si>
    <t>60029701-60029225;60029225</t>
  </si>
  <si>
    <t>7004148528;7005834598</t>
  </si>
  <si>
    <t>Shitov, Sergey V.;Vystavkin, Alexander N.</t>
  </si>
  <si>
    <t>Japan;Russian Federation</t>
  </si>
  <si>
    <t>Mitaka;Moscow</t>
  </si>
  <si>
    <t>National Institutes of Natural Sciences - National Astronomical Observatory of Japan;Kotelnikov Institute of Radioengineering and Electronics (IRE) of Russian Academy of Sciences</t>
  </si>
  <si>
    <t>60029701;60029225</t>
  </si>
  <si>
    <t>Shitov S.</t>
  </si>
  <si>
    <t>A design analysis of imaging radiometer with antenna-coupled transition-edge sensors</t>
  </si>
  <si>
    <t>S0168900205025143</t>
  </si>
  <si>
    <t>10.1016/j.nima.2005.12.085</t>
  </si>
  <si>
    <t>2-s2.0-33645893207</t>
  </si>
  <si>
    <t>Nederlandse Organisatie voor Wetenschappelijk Onderzoek</t>
  </si>
  <si>
    <t>NWO</t>
  </si>
  <si>
    <t>['wave astronomy', 'tes ).', 'signal propagates', 'rights reserved', 'radial probe', 'pixel antenna', 'metal resistor', 'first results', 'device consists', 'dark measurements', 'background millimetre', 'antenna along', 'also located']</t>
  </si>
  <si>
    <t>Antenna-coupled | Bolometer | Radial probe | Transition edge sensor</t>
  </si>
  <si>
    <t>We are developing a single-pixel antenna-coupled bolometric detector for use in low-background millimetre-wave astronomy. The device consists of a radial probe in a rectangular waveguide coupled to a Ti/Au transition edge sensor (TES). The signal propagates from the antenna along a superconducting microstrip line into a metal resistor on a thermally isolated Si3N4 island, where the TES is also located. We have designed and built prototype pixels optimised for 150 GHz band measurements. We discuss our progress in the development as well as the first results from dark measurements. ¬© 2006 Elsevier B.V. All rights reserved.</t>
  </si>
  <si>
    <t>534-535</t>
  </si>
  <si>
    <t>60023998;60001512;60001512;60023998;60001512;60001512;60001512</t>
  </si>
  <si>
    <t>7005983485;23468352000;6603835281;7004552857;13003119800;6507299468;6701773502</t>
  </si>
  <si>
    <t>Orlando, Angiola;Bruijn, Marcel P.;Hoevers, Henk F.C.;Mauskopf, Philip D.;Piet, Piet A.;Krouwer, Eric;Ridder, Marcel L.</t>
  </si>
  <si>
    <t>United Kingdom;Netherlands</t>
  </si>
  <si>
    <t>Cardiff;Utrecht</t>
  </si>
  <si>
    <t>Cardiff University;SRON Netherlands Institute for Space Research</t>
  </si>
  <si>
    <t>60023998;60001512</t>
  </si>
  <si>
    <t>Orlando A.</t>
  </si>
  <si>
    <t>A waveguide-coupled millimetre-wave TES bolometer suitable for 2-D arrays</t>
  </si>
  <si>
    <t>S0168900205024885</t>
  </si>
  <si>
    <t>10.1016/j.nima.2005.12.062</t>
  </si>
  <si>
    <t>2-s2.0-33645894984</t>
  </si>
  <si>
    <t>['œ ≤-', '¬© 2006', 'stable assembly', 'single mutation', 'significantly reduced', 'significantly contributes', 'rhodobacter sphaeroides', 'peripheral antenna', 'neighboring helices', 'native membrane', 'molecular biology', 'lh2 lacking', 'isocyclic ring', 'ii suggests', 'findings show', 'expression level', 'equally critical', 'eliminate h', 'clearly distinct', 'bonding patterns', 'bonding interactions', 'bacteriochlorophyll proteins', 'apoprotein within', 'ample contacts', 'american society', '131 oxo']</t>
  </si>
  <si>
    <t>Chlorophyll is attached to apoprotein in diastereotopically distinct ways, by Œ≤- and Œ±-ligation. Both the Œ≤- and Œ±-ligated chlorophylls of photosystem I are shown to have ample contacts to apoprotein within their proteinaceous binding sites, in particular, at C-13 of the isocyclic ring. The H-bonding patterns for the C-131 oxo groups, however, are clearly distinct for the Œ≤-ligated and Œ±-ligated chlorophylls. The Œ≤-ligated chlorophylls frequently employ their C-13 1 oxo in H-bonds to neighboring helices and subunits. In contrast, the C-131 oxo of Œ±-ligated chlorophylls are significantly less involved in H-bonding interactions, particularly to neighboring helices. Remarkably, in the peripheral antenna, light harvesting complex (LH2) from Rhodobacter sphaeroides, a single mutation in the Œ±-subunit, introduced to eliminate H-bonding to the Œ≤-bacteriochlorophyll-B850, which is ligated in the "Œ≤-position," results in significant thermal destabilization of the LH2 in the membrane. In addition, in comparison with wild type LH2, the expression level of the LH2 lacking this H-bond is significantly reduced. These findings show that H-bonding to the C-131 ketogroupof Œ≤-ligated (bacterio)-chlorophyll is a key structural motif and significantly contributes to the stability of bacteriochlorophyll proteins in the native membrane. Our analysis of photosystem I and II suggests that this hitherto unrecognized motif involving H-bonding to Œ≤-ligated chlorophylls may be equally critical for the stable assembly of the inner core antenna of these multicomponent chlorophyll proteins. ¬© 2006 by The American Society for Biochemistry and Molecular Biology, Inc.</t>
  </si>
  <si>
    <t>10626-10634</t>
  </si>
  <si>
    <t>1083351X</t>
  </si>
  <si>
    <t>Journal of Biological Chemistry</t>
  </si>
  <si>
    <t>60028717;60028717;60028717;60007816;60072285;60028717</t>
  </si>
  <si>
    <t>7004072543;14009720900;6603291846;7103125115;35501122300;7203027033</t>
  </si>
  <si>
    <t>Garcia-Martin, Adela;Lee, Gyan Kwa;Strohmann, Brigitte;Robert, Bruno;Holzwarth, Alfred R.;Braun, Paula</t>
  </si>
  <si>
    <t>Germany;Germany;France</t>
  </si>
  <si>
    <t>Mulheim an der Ruhr;Munich;Gif-sur-Yvette</t>
  </si>
  <si>
    <t>Max Planck Institute for Chemical Energy Conversion;Ludwig-Maximilians-Universit√§t M√ºnchen;Commissariat a L'Energie Atomique CEA</t>
  </si>
  <si>
    <t>60072285;60028717;60007816</t>
  </si>
  <si>
    <t>Garcia-Martin A.</t>
  </si>
  <si>
    <t>Structural role of (bacterio)chlorophyll ligated in the energetically unfavorable Œ≤-position</t>
  </si>
  <si>
    <t>10.1074/jbc.M510731200</t>
  </si>
  <si>
    <t>2-s2.0-33744505212</t>
  </si>
  <si>
    <t>['¬© 2006', 'two photosystems', 'tidi shares', 'tidi co', 'tidi acts', 'terminal domain', 'rich n', 'requires rebalancing', 'reaction centers', 'plant nutr', 'photosynthetic activities', 'molecular biology', 'major 45', 'iron supplementation', 'inversely correlated', 'higher plants', 'functionally coupled', 'findings indicate', 'extended proline', 'enlarged ps', 'energy distribution', 'deficient cells', 'control cells', 'compose light', 'common limitation', 'chloroplast morphology', 'binding proteins', 'american society', 'accessory antenna', '37 nm', '2210 ).', '., kaftan']</t>
  </si>
  <si>
    <t>Adaptation of the halotolerant alga Dunaliella salina to iron deprivation involves extensive changes of chloroplast morphology, photosynthetic activities, and induction of a major 45-kDa chloroplast protein termed Tidi. Partial amino acid sequencing of proteolytic peptides suggested that Tidi resembles chlorophyll a/b-binding proteins which compose light-harvesting antenna complexes (LHC) (Varsano, T., Kaftan, D., and Pick, U. (2003) J. Plant Nutr. 26, 2197-2210). Here we show that Tidi shares the highest amino acid sequence similarity with light-harvesting I chlorophyll a/b-binding proteins from higher plants but has an extended proline-rich N-terminal domain. The accumulation of Tidi is reversed by iron supplementation, and its level is inversely correlated with photosystem I (PS-I) reaction center proteins. In native gel electrophoresis, Tidi co-migrates with enlarged PS-I-LHC-I super-complexes. Single particle electron microscopy analysis revealed that PS-I units from iron-deficient cells are larger (31 and 37 nm in diameter) than PS-I units from control cells (22 nm). The 77 K chlorophyll fluorescence emission spectra of isolated complexes suggest that the Tidi-LHC-I antenna are functionally coupled to the reaction centers of PS-I. These findings indicate that Tidi acts as an accessory antenna of PS-I. The enlargement of PS-I antenna in algae and in cyanobacteria under iron deprivation suggests a common limitation that requires rebalancing of the energy distribution between the two photosystems. ¬© 2006 by The American Society for Biochemistry and Molecular Biology, Inc.</t>
  </si>
  <si>
    <t>10305-10315</t>
  </si>
  <si>
    <t>60017563-60121563;60017563;60017563</t>
  </si>
  <si>
    <t>6507948598;57190294613;7005421280</t>
  </si>
  <si>
    <t>Varsano, Tal;Wolf, Sharon G.;Pick, Uri</t>
  </si>
  <si>
    <t>San Diego;Rehovot</t>
  </si>
  <si>
    <t>Department of Cellular &amp; Molecular Medicine;Weizmann Institute of Science Israel</t>
  </si>
  <si>
    <t>60121563;60017563</t>
  </si>
  <si>
    <t>Varsano T.</t>
  </si>
  <si>
    <t>A chlorophyll a/b-binding protein homolog that is induced by iron deficiency is associated with enlarged photosystem I units in the eucaryotic alga Dunaliella salina</t>
  </si>
  <si>
    <t>10.1074/jbc.M511057200</t>
  </si>
  <si>
    <t>2-s2.0-33744531153</t>
  </si>
  <si>
    <t>Irish Research Council for Science, Engineering and Technology</t>
  </si>
  <si>
    <t>IRCSET</t>
  </si>
  <si>
    <t>['wavefront reconstruction', 'simple form', 'rights reserved', 'object illumination', 'millimetre radiation', 'long wavelengths', 'less image', 'infrared wavelengths', 'horns ).', 'holography provides', 'highlighted recently', 'guide coupler', 'entire fields', 'data derived', 'conducting materials', 'axis holography', '100 ghz']</t>
  </si>
  <si>
    <t>Digital holography | Millimetre wave | Terahertz imaging</t>
  </si>
  <si>
    <t>In this paper, we describe a method for wavefront reconstruction at millimetre wavelengths using off-axis holography, a frequently used image recording technique at visible wavelengths first demonstrated in the 1960's. Millimetre radiation has been highlighted recently in the imaging of non-conducting materials and objects, which often show significant transparency at these long wavelengths, even though opaque at visible and infrared wavelengths. Holography provides a method for recording a lens-less image of an object thus reducing loss of spatial frequency information, which is important for obtaining maximum resolution at long wavelengths. An experimental arrangement based on a simple form of Fresnel off-axis holography is described, with the object illumination and reference beams derived using two radiating horn antennas fed by a single coherent source (a Gunn diode oscillator operating at 100 GHz - wavelength 3 mm) via a 3 dB cross-guide coupler. The process is discussed in the context of imaging and in the validation of millimetre wave radiation sources (horns). We show that the entire fields from these and other components can be analysed using computational optics with data derived from a single measurement obtained using inexpensive equipment. ¬© 2005 Elsevier B.V. All rights reserved.</t>
  </si>
  <si>
    <t>469-473</t>
  </si>
  <si>
    <t>Optics Communications</t>
  </si>
  <si>
    <t>60026281;60026281;60026281</t>
  </si>
  <si>
    <t>55401303500;55587645400;6602373842</t>
  </si>
  <si>
    <t>Mahon, Ronan J.;Murphy, J. Anthony;Lanigan, William</t>
  </si>
  <si>
    <t>Maynooth</t>
  </si>
  <si>
    <t>Maynooth University</t>
  </si>
  <si>
    <t>Mahon R.</t>
  </si>
  <si>
    <t>Digital holography at millimetre wavelengths</t>
  </si>
  <si>
    <t>S0030401805012290</t>
  </si>
  <si>
    <t>10.1016/j.optcom.2005.11.024</t>
  </si>
  <si>
    <t>2-s2.0-33644938030</t>
  </si>
  <si>
    <t>['slightly dependent', 'signal correlation', 'signal angle', 'searching algorithm', 'noise ratio', 'fading channels', 'diversity gain', 'correlated rician', 'calculation time', 'antenna separation', 'antenna gain', 'antenna elements', 'analytical formula']</t>
  </si>
  <si>
    <t>Analytical method | Antenna diversity | Correlation | Diversity gain | Rician-fading channels</t>
  </si>
  <si>
    <t>A fast calculation method for the diversity gain in correlated Rician-fading channels is introduced. It is based on an analytical formula for the cumulative distribution function of the signal-to-noise ratio (SNR) and a root-searching algorithm. It is shown that the calculation time for the diversity gain can be drastically shortened compared with that using the Monte Carlo simulation method and is only slightly dependent on the number of antenna elements. This method can handle any number of antennas with any signal correlation, antenna gain, antenna separation, and line-of-sight (LOS) signal angle. A practical numerical example is presented to demonstrate the method. ¬© 2006 IEEE.</t>
  </si>
  <si>
    <t>123-126</t>
  </si>
  <si>
    <t>60000251-60031004</t>
  </si>
  <si>
    <t>Hui, H. T.</t>
  </si>
  <si>
    <t>Hui H.</t>
  </si>
  <si>
    <t>Fast calculation of diversity gain in correlated rician-fading channels</t>
  </si>
  <si>
    <t>10.1109/LAWP.2006.872419</t>
  </si>
  <si>
    <t>2-s2.0-33645654563</t>
  </si>
  <si>
    <t>['structures becomes', 'letter investigates', 'electromagnetic band', 'ebg structures', 'design considerations', 'antenna community']</t>
  </si>
  <si>
    <t>Mushroom-like electromagnetic band-gap (EBG) structures | Tradeoffs | Waveguide slot antenna array</t>
  </si>
  <si>
    <t>Utilization of electromagnetic band-gap (EBG) structures becomes more attractive in the electromagnetic and antenna community. This letter investigates the performance of a waveguide slot antenna array integrated with mushroom-like EBG structures. Some novel and efficient EBG array configurations are proposed, and a waveguide broadside resonant slot array of 5 √ó 5 elements was designed, built and tested. The tradeoffs and design considerations of EBG structures are discussed to obtain optimum performance. ¬© 2006 IEEE.</t>
  </si>
  <si>
    <t>111-115</t>
  </si>
  <si>
    <t>60000251-60025578;60000251;60000251;60000251-60025578</t>
  </si>
  <si>
    <t>24080783500;15925094600;36072005200;7403280923</t>
  </si>
  <si>
    <t>Li, Long;Dang, Xiao Jie;Li, Bin;Liang, Chang Hong</t>
  </si>
  <si>
    <t>Xi'an;New York</t>
  </si>
  <si>
    <t>Xidian University;IEEE</t>
  </si>
  <si>
    <t>60025578;60000251</t>
  </si>
  <si>
    <t>Li L.</t>
  </si>
  <si>
    <t>Analysis and design of waveguide slot antenna array integrated with electromagnetic band-gap structures</t>
  </si>
  <si>
    <t>10.1109/LAWP.2006.872438</t>
  </si>
  <si>
    <t>2-s2.0-33645660258</t>
  </si>
  <si>
    <t>Generalitat Valenciana</t>
  </si>
  <si>
    <t>GV04B/363</t>
  </si>
  <si>
    <t>GVA</t>
  </si>
  <si>
    <t>['two ports', 'lprlsa ).', 'line slot', 'letter proposes', 'ellipses foci', 'dual polarization', 'dual behavior', 'concentric ellipses', 'array antenna', 'achieved arranging']</t>
  </si>
  <si>
    <t>Microwave antennas | Planar arrays | Slot arrays | Waveguide antennas</t>
  </si>
  <si>
    <t>This letter proposes a novel dual linearly polarized single layer radial-line slot-array antenna (D-LPRLSA). The dual polarization is achieved arranging the slots in concentric ellipses and feeding the structure with two ports at the ellipses foci. Antenna ports must be accessed through a 180¬∞ hybrid ring to obtain the dual behavior. ¬© 2006 IEEE.</t>
  </si>
  <si>
    <t>120-122</t>
  </si>
  <si>
    <t>60011476;60000251-60011476;60000251-60011476;60000251-60011476;60000251-60011476</t>
  </si>
  <si>
    <t>15037027700;55665654200;57204814021;22984166200;16647171300</t>
  </si>
  <si>
    <t>Pla, Vida;Valero-Nogueira, Alejandro;Herranz, Jose I.;Alfonso, Esperanza;Rodrigo, Vicent</t>
  </si>
  <si>
    <t>Valencia;New York</t>
  </si>
  <si>
    <t>Universitat Polit√®cnica de Val√®ncia;IEEE</t>
  </si>
  <si>
    <t>60011476;60000251</t>
  </si>
  <si>
    <t>Pla V.</t>
  </si>
  <si>
    <t>Dual linearly polarized single-layer radial-line slot-array antenna</t>
  </si>
  <si>
    <t>10.1109/LAWP.2006.872423</t>
  </si>
  <si>
    <t>2-s2.0-33645661993</t>
  </si>
  <si>
    <t>['numerical simulations', 'monopolar antenna', 'linear dimensions', 'geometrical configuration', 'experimental measurements']</t>
  </si>
  <si>
    <t>Antennas design | Fractal antennas | Microstrip antennas | Particle swarm optimizer | WiMax portable devices | Wireless systems</t>
  </si>
  <si>
    <t>In this letter, the design of a miniaturized monopolar prefractal antenna for the 3.4-3.6 GHz WiMax band is presented. The geometrical configuration of the monopolar antenna, printed on a planar dielectric substrate, has been synthesized by means of a particle swarm optimizer in order to minimize the linear dimensions of the device and to obtain voltage standing wave ratio (VSWR) values within specifications. The results of numerical simulations are shown and compared, in terms of VSWR, with the experimental measurements. ¬© 2006 IEEE.</t>
  </si>
  <si>
    <t>60000251-60015986;60015986;60015986;60000251-60015986;60015986</t>
  </si>
  <si>
    <t>8662846400;8662845900;7006135869;7005085831;23670539500</t>
  </si>
  <si>
    <t>Azaro, Renzo;Boato, Giulia;Donelli, Massimo;Massa, Andrea;Zeni, Edoardo</t>
  </si>
  <si>
    <t>Trento;New York</t>
  </si>
  <si>
    <t>Universit√† di Trento;IEEE</t>
  </si>
  <si>
    <t>60015986;60000251</t>
  </si>
  <si>
    <t>Design of a prefractal monopolar antenna for 3.4-3.6 GHz Wi-Max band portable devices</t>
  </si>
  <si>
    <t>10.1109/LAWP.2006.872427</t>
  </si>
  <si>
    <t>2-s2.0-33645671679</t>
  </si>
  <si>
    <t>['uwb systems', 'transmission coefficient', 'radiation pattern', 'pulsed antennas', 'many ultrawideband', 'independently center', 'frequency range', 'extensive simulations', 'domain patterns', 'concept may', '8 ghz', '6 ghz']</t>
  </si>
  <si>
    <t>Antenna arrays | Finite-difference time-domain (FDTD) methods | Ultrawideband (UWB)</t>
  </si>
  <si>
    <t>Previously, we introduced the concept of an independently center-fed dipole array (ICDA) to overcome phase nonlinearities in many ultrawideband (UWB) and short-pulsed antennas. In this letter, we analyzed the efficiency of ICDA. We designed a two-element ICDA antenna for UWB systems. Extensive simulations were conducted to characterize the antenna in terms of transmission coefficient S 21, radiation pattern, and time-domain patterns. The array exhibits linear amplitude and phase in the frequency range from 2.6 to 11.8 GHz, broader than the allocated UWB frequency range of 3.1-10.6 GHz. Such concept may be scalable to a much broader bandwidth. ¬© 2006 IEEE.</t>
  </si>
  <si>
    <t>127-129</t>
  </si>
  <si>
    <t>60000251-60022904;60000251-60022904</t>
  </si>
  <si>
    <t>57196981103;7007052973</t>
  </si>
  <si>
    <t>Ni, Nan;Grebel, Haim</t>
  </si>
  <si>
    <t>Ni N.</t>
  </si>
  <si>
    <t>Two-element independently center-fed dipole array for ultrawideband and ultrashort pulse applications</t>
  </si>
  <si>
    <t>10.1109/LAWP.2006.872414</t>
  </si>
  <si>
    <t>2-s2.0-33645686670</t>
  </si>
  <si>
    <t>['weakly index', 'studied numerically', 'selective cases', 'results afford', 'receiver lasers', 'receiver laser', 'receiver equally', 'loop configuration', 'guided vcsels', 'global coupling', 'generalized type', 'even though', 'emitting lasers', 'corresponding modes', 'chaos synchronization', 'cavity surface']</t>
  </si>
  <si>
    <t>Chaos synchronization in two unidirectionally coupled vertical-cavity surface-emitting lasers (VCSELs) with open-loop configuration is studied numerically. We consider two low-order transverse modes for weakly index-guided VCSELs and investigate the generalized type of chaos synchronization for both global coupling and mode-selective coupling configurations. It is found that the synchronization can be obtained between each mode of the transmitter and the receiver lasers when all modes of the transmitter are injected into the receiver equally and coupled with the corresponding modes of the receiver laser. For mode-selective cases, the modes with strong optical injection can achieve the synchronization; while the rest modes without coupling can not obtain the synchronization any more even though the injection is very strong. The results afford an opportunity to multichannel optical secure communications. ¬© 2006 Optical Society of America.</t>
  </si>
  <si>
    <t>3138-3151</t>
  </si>
  <si>
    <t>60010421;60010421;60010421;60010421</t>
  </si>
  <si>
    <t>55978413300;7402219762;55242950500;7202607180</t>
  </si>
  <si>
    <t>Li, Xiaofeng;Pan, Wei;Ma, Dong;Luo, Bin</t>
  </si>
  <si>
    <t>Li X.</t>
  </si>
  <si>
    <t>Chaos synchronization of unidirectionally injected vertical-cavity surface-emitting lasers with global and mode-selective coupling</t>
  </si>
  <si>
    <t>10.1364/OE.14.003138</t>
  </si>
  <si>
    <t>2-s2.0-33645894686</t>
  </si>
  <si>
    <t>U.S. Naval Research Laboratory</t>
  </si>
  <si>
    <t>NRL</t>
  </si>
  <si>
    <t>['type antenna', 'substrate area', 'source without', 'sio2 film', 'rf power', 'plasma confinement', 'obtained within', 'novel internal', 'magnetic field', 'inductive power', 'etched using', 'etch uniformity', 'double comb', 'density plasmas', 'could also', 'applying multi', '5000 w', '34 v']</t>
  </si>
  <si>
    <t>A novel internal-type linear inductive antenna referred to as "double comb-type antenna" was used for a large-area plasma source with the substrate area of 880 mm√ó660 mm and the effect of plasma confinement by applying multi-polar magnetic field was investigated. High-density plasmas on the order of 3.18√ó 1011 cm-3, which is 50% higher than that obtained for the source without the magnetic field, could be obtained at the pressure of 15 mTorr Ar and at the inductive power of 5000 W with good plasma stability. The plasma uniformity less than 3% could also be obtained within the substrate area. When SiO2 film was etched using the double comb-type antenna, the average etch rate of about 2100 √Ömin could be obtained with the etch uniformity of 5.4% on the substrate area using 15 mTorr SF6, 5000 W of rf power, and -34 V of dc bias voltage. ¬© 2006 American Institute of Physics.</t>
  </si>
  <si>
    <t>60007511;60007511;60007511</t>
  </si>
  <si>
    <t>35292393000;16440392200;7005694639</t>
  </si>
  <si>
    <t>Kim, Kyong Nam;Kim, Mi Suk;Yeom, Geun Young</t>
  </si>
  <si>
    <t>Kim K.N.</t>
  </si>
  <si>
    <t>Effective plasma confinement by applying multipolar magnetic fields in an internal linear inductively coupled plasma system</t>
  </si>
  <si>
    <t>10.1063/1.2188037</t>
  </si>
  <si>
    <t>2-s2.0-33646192954</t>
  </si>
  <si>
    <t>Academy of Finland</t>
  </si>
  <si>
    <t>SKR</t>
  </si>
  <si>
    <t>['visible wavelengths', 'uv part', 'two types', 'sunlight shows', 'sulfur centres', 'resemble closely', 'psii antenna', 'potential photoreceptors', 'photoinhibition include', 'photochemical quenching', 'partial protection', 'oec complex', 'npq supports', 'natural conditions', 'model compounds', 'major part', 'induced inactivation', 'evolving complex', 'emission spectrum', 'comparison suggests', 'chl function', 'chl antenna', 'action spectrum', 'absorbance spectra']</t>
  </si>
  <si>
    <t>Manganese | Non-photochemical quenching | Photoinhibition | Photoreceptor | PSII | Ultraviolet</t>
  </si>
  <si>
    <t>Photoinhibition is light-induced inactivation of PSII. Hypotheses about the photoreceptor(s) of photoinhibition include the Chl antenna of PSII, manganese of the oxygen-evolving complex (OEC), uncoupled Chl and iron-sulfur centres. We measured the action spectrum of photoinhibition in vivo from wild-type Arabidopsis thaliana L. and from the npq1-2 and npq4-1 mutants defective in non-photochemical quenching (NPQ) of excitations of the PSII antenna. The in vivo action spectrum was found to resemble closely the in vitro action spectra published for photoinhibition. We compared the action spectrum with absorbance spectra of model compounds of the OEC complex and other potential photoreceptors of photoinhibition. The comparison suggests that both manganese and Chl function as photoreceptors in photoinhibition. In accordance with the function of two types of photoreceptors in photoinhibition, NPQ was found to offer only partial protection against photoinhibition at visible wavelengths. The low protective efficiency of NPQ supports the conclusion that the Chl antenna of PSII is not the only photoreceptor of photoinhibition. Comparison of the action spectrum of photoinhibition with the emission spectrum of sunlight shows that the UV part of sunlight is responsible for the major part of photoinhibition under natural conditions. JSPP ¬© 2006.</t>
  </si>
  <si>
    <t>Plant and Cell Physiology</t>
  </si>
  <si>
    <t>60006876;60006876;60006876;60006876;60006876</t>
  </si>
  <si>
    <t>8718600700;7004369576;6508103692;6602938431;7003513683</t>
  </si>
  <si>
    <t>Sarvikas, P√§ivi;Hakala, Marja;P√§tsikk√§, Eija;Tyystj√§rvi, Taina;Tyystj√§rvi, Esa</t>
  </si>
  <si>
    <t>Turku</t>
  </si>
  <si>
    <t>Turun yliopisto</t>
  </si>
  <si>
    <t>Sarvikas P.</t>
  </si>
  <si>
    <t>Action spectrum of photoinhibition in leaves of wild type and npq1-2 and npq4-1 mutants of Arabidopsis thaliana</t>
  </si>
  <si>
    <t>10.1093/pcp/pcj006</t>
  </si>
  <si>
    <t>2-s2.0-33645712447</t>
  </si>
  <si>
    <t>['wiener filter', 'two techniques', 'two approaches', 'spatial resolution', 'sir algorithm', 'preliminary studies', 'oversampling available', 'gomas )".', 'geostationary observatory', 'computation time', 'antenna temperatures']</t>
  </si>
  <si>
    <t>The purpose of this study is to develop and evaluate image processing techniques that improve the spatial resolution of the channels already selected in the preliminary studies for "Geostationary Observatory for Microwave Atmospheric Soundings (GOMAS)". Reference high resolution multifrequency brightness temperatures scenarios have been derived by applying radiative transfer calculation to the spatially and microphysically detailed output of meteorological events simulated by the University of Wisconsin - Non-hydrostatic Model System. Two approaches, Wiener filter and SIR algorithm, have been applied to low frequency channels to enhance the resolution of antenna temperatures, exploiting the oversampling available for GOMAS channels observational strategy. Quite similar improvements have been obtained by applying the two techniques, even if SIR algorithm has provided generally better performances at computation time's expense.</t>
  </si>
  <si>
    <t>293-299</t>
  </si>
  <si>
    <t>Advances in Geosciences</t>
  </si>
  <si>
    <t>60021199;60021199;60021199</t>
  </si>
  <si>
    <t>7102432430;35095461100;6701366594</t>
  </si>
  <si>
    <t>Dietrich, S.;Di Paola, F.;Bizzarri, B.</t>
  </si>
  <si>
    <t>Consiglio Nazionale delle Ricerche</t>
  </si>
  <si>
    <t>Dietrich S.</t>
  </si>
  <si>
    <t>MTG: Resolution enhancement for MW measurements from geostationary orbits</t>
  </si>
  <si>
    <t>10.5194/adgeo-7-293-2006</t>
  </si>
  <si>
    <t>2-s2.0-33646358966</t>
  </si>
  <si>
    <t>['tnt detectionperformance', 'theqr signal', 'spatial diversity', 'rfis ).', 'rfi mitigation', 'reference antennas', 'receive rfis', 'quadrupole resonance', 'qr sensor', 'main antenna', 'located within', 'explosives within', 'exploit herein', 'beused together', 'best performance']</t>
  </si>
  <si>
    <t>The quadrupole resonance (QR) technology can be used asa confirming sensor for buried plastic landmine detection bydetecting the explosives within the mine. We focus herein onthe detection of TNT mines via the QR sensor. Since the frequency of theQR signal is located within the AM radio frequency band, the QRsignal can be corrupted by strong radio frequency interferences(RFIs). Hence to detect the very weak QR signal, RFI mitigation isessential. Reference antennas, which receive RFIs only, can beused together with the main antenna, which receives both the QRsignal and the RFIs, for RFI mitigation. The RFIs areusually colored both spatially and temporally, and henceexploiting only the spatial diversity of the antenna array may notgive the best performance. We exploit herein both the spatial andtemporal correlations of the RFIs to improve the TNT detectionperformance.</t>
  </si>
  <si>
    <t>55706579500;57199495798;12806693500;7410065637;6602279703</t>
  </si>
  <si>
    <t>Liu, Guoqing;Jiang, Yi;Xiong, Hong;Li, Jian;Barrall, Geoffrey A.</t>
  </si>
  <si>
    <t>Liu G.</t>
  </si>
  <si>
    <t>Radio frequency interference suppression for landmine detection by quadrupole resonance</t>
  </si>
  <si>
    <t>S1110865706298901</t>
  </si>
  <si>
    <t>10.1155/ASP/2006/29890</t>
  </si>
  <si>
    <t>2-s2.0-33645734379</t>
  </si>
  <si>
    <t>['world experiments', 'transmitting data', 'transmissions perform', 'transmission parameters', 'physical channels', 'often inflexible', 'minimum effort', 'mimo transmission', 'matlab allowing', 'cornucopia ofreal']</t>
  </si>
  <si>
    <t>While the field of MIMO transmission has been explored over thepast decade mainly theoretically, relatively few results exist onhow these transmissions perform over realistic, imperfectchannels. The reason for this is that measurement equipment isexpensive, difficult to obtain, and often inflexible when amultitude of transmission parameters are of interest. This paperpresents a flexible testbed developed to examine MIMO algorithmsand channel models described in literature by transmitting data at 2.45GHz through real, physical channels, supportingsimultaneously four transmit and four receive antennas. Operationis performed directly from Matlab allowing for a cornucopia ofreal-world experiments with minimum effort. Examples measuring biterror rates on space-time block codes are provided in the paper.</t>
  </si>
  <si>
    <t>60018163;60018163;60018163;60018163;60018163</t>
  </si>
  <si>
    <t>15921965000;8346178100;12805666100;7006707474;7101861707</t>
  </si>
  <si>
    <t>Caban, Sebastian;Mehlf√ºhrer, Christian;Langwieser, Robert;Scholtz, Arpad L.;Rupp, Markus</t>
  </si>
  <si>
    <t>Austria</t>
  </si>
  <si>
    <t>Vienna</t>
  </si>
  <si>
    <t>Technische Universit√§t Wien</t>
  </si>
  <si>
    <t>Caban S.</t>
  </si>
  <si>
    <t>Vienna MIMO testbed</t>
  </si>
  <si>
    <t>S1110865706548681</t>
  </si>
  <si>
    <t>10.1155/ASP/2006/54868</t>
  </si>
  <si>
    <t>2-s2.0-33645735536</t>
  </si>
  <si>
    <t>['utilizingadvanced real', 'time implementation', 'provide improvements', 'present areal', 'mimo systemscan', 'mimo systemon', 'known processing', 'feasibility ofreal', 'current hardware', 'contributions lie', 'coding techniques', 'antenna systems', 'accurately model', '2 system', '1800 mhzrange', '15 bps']</t>
  </si>
  <si>
    <t>Multi-antenna systems can provide improvements in wireless systemsincreasing spectral efficiency, reliability, range, and systemcapacity. Herein we show how some of the potentials of MIMO systemscan be realized on a simple radio hardware platform by utilizingadvanced real-time signal processing and coding. We present areal-time implementation of a 2 by 2 MIMO system employing spatialmultiplexing to achieve high spectral efficiency in an indoornon-line-of-sight environment operating in the 1800 MHzrange. Well-known processing and coding techniques are employedand our contributions lie in: discussing implementational aspectsand solutions often overlooked but critical for high-performanceoperation; demonstrating the degree to which the simple basebandAWGN model can be used to accurately model/predict the MIMO systemon the current hardware; and demonstrating the feasibility ofreal-time spatial multiplexing achieving up to 15 bps/Hz ona 2 by 2 system in a realistic indoor environment withoff-the-shelf radio hardware.</t>
  </si>
  <si>
    <t>60002014;60002014;60002014;60002014</t>
  </si>
  <si>
    <t>6505872837;6507061318;6602083541;7007005676</t>
  </si>
  <si>
    <t>Samuelsson, David;Jald√©n, Joakim;Zetterberg, Per;Ottersten, Bj√∂rn</t>
  </si>
  <si>
    <t>Samuelsson D.</t>
  </si>
  <si>
    <t>Realization of a spatially multiplexed MIMO system</t>
  </si>
  <si>
    <t>S1110865706783494</t>
  </si>
  <si>
    <t>10.1155/ASP/2006/78349</t>
  </si>
  <si>
    <t>2-s2.0-33645747562</t>
  </si>
  <si>
    <t>Australian Carbon Innovation</t>
  </si>
  <si>
    <t>ACI</t>
  </si>
  <si>
    <t>['structural analysis', 'shed light', 'rights reserved', 'rhodopseudomonas palustris', 'related species', 'reaction centre', 'randomly located', 'previously observed', 'photosynthetic apparatus', 'palustris grown', 'mixed domains', 'light intensity', 'individual components', 'elliptical assembly', 'crystalline core', 'chromatic adaptation', 'almost complete', 'afm ).']</t>
  </si>
  <si>
    <t>AFM | Core complex | Light harvesting | Membrane architecture | Native membrane</t>
  </si>
  <si>
    <t>The structural analysis of the individual components of the photosynthetic apparatus of Rhodopseudomonas palustris, or those of related species, is almost complete. To shed light on the assembly and organization of this machinery, we have studied native membranes of Rps. palustris grown under different light conditions using atomic force microscopy (AFM). The organization of the complexes in the membranes is different from any previously observed: with areas of crystalline core-complexes, crystalline peripheral antennae, mixed domains, and apparently pure lipid membranes devoid of protein. Examination of antennae structure shows that chromatic adaptation is associated with modifications in absorption and size of the peripheral light harvesting complexes (LH2) as light intensity is reduced. The core-complex is observed to contain a reaction centre (RC) surrounded by an elliptical assembly of 15 LH1 subunits and a "gap" attributed to the W-subunit. The localization of the W-subunit is not restricted to the periapsis of the core-complex but randomly located with respect to the RC imposed axis. ¬© 2006 Elsevier Ltd. All rights reserved.</t>
  </si>
  <si>
    <t>83-96</t>
  </si>
  <si>
    <t>Journal of Molecular Biology</t>
  </si>
  <si>
    <t>60105742;60105742;60004560;60004560</t>
  </si>
  <si>
    <t>7003736659;9942017500;55658615800;7004230215</t>
  </si>
  <si>
    <t>Scheuring, Simon;Gon√ßalves, Rui Pedro;Prima, Val√©rie;Sturgis, James N.</t>
  </si>
  <si>
    <t>Paris;Marseille</t>
  </si>
  <si>
    <t>Laboratoire Physico Chimie Curie;IBSM Institut de Biologie Structurale et Microbiologie</t>
  </si>
  <si>
    <t>60105742;60004560</t>
  </si>
  <si>
    <t>The photosynthetic apparatus of Rhodopseudomonas palustris: Structures and organization</t>
  </si>
  <si>
    <t>S0022283606001380</t>
  </si>
  <si>
    <t>10.1016/j.jmb.2006.01.085</t>
  </si>
  <si>
    <t>2-s2.0-33645100807</t>
  </si>
  <si>
    <t>['¬© 2006', 'substrates p', 'spfret ).', 'spectral overlap', 'sensitive antenna', 'relaxation time', 'relaxation process', 'oxidized state', 'monomer equilibrium', 'molecular biology', 'hydroxybenzoate hydroxylase', 'full preservation', 'fluorescent probe', 'fluorescence spectrum', 'fluorescence decays', 'flavoenzyme p', 'enzymatic turnover', 'enzymatic activity', 'distinct changes', 'american society', 'active phbh', 'accessible cys', 'absorption spectrum', '23 œºs']</t>
  </si>
  <si>
    <t>We have used the flavoenzyme p-hydroxybenzoate hydroxylase (PHBH) to illustrate that a strongly fluorescent donor label can communicate with the flavin via single-pair F√∂rster resonance energy transfer (spFRET). The accessible Cys-116 of PHBH was labeled with two different fluorescent maleimides with full preservation of enzymatic activity. One of these labels shows overlap between its fluorescence spectrum and the absorption spectrum of the FAD prosthetic group in the oxidized state, while the other fluorescent probe does not have this spectral overlap. The spectral overlap strongly diminished when the flavin becomes reduced during catalysis. The donor fluorescence properties can then be used as a sensitive antenna for the flavin redox state. Time-resolved fluorescence experiments on ensembles of labeled PHBH molecules were carried out in the absence and presence of enzymatic turnover. Distinct changes in fluorescence decays of spFRET-active PHBH can be observed when the enzyme is performing catalysis using both substrates p-hydroxybenzoate and NADPH. Single-molecule fluorescence correlation spectroscopy on spFRET-active PHBH showed the presence of a relaxation process (relaxation time of 23 Œºs) that is related to catalysis. In addition, in both labeled PHBH preparations the number of enzyme molecules reversibly increased during enzymatic turnover indicating that the dimer-monomer equilibrium is affected. ¬© 2006 by The American Society for Biochemistry and Molecular Biology, Inc.</t>
  </si>
  <si>
    <t>11074-11081</t>
  </si>
  <si>
    <t>60004156;60004156;60004156;60004156;60004156;60004156-60008734</t>
  </si>
  <si>
    <t>7006217435;24465631000;6701347628;7102568695;7004957994;7202862343</t>
  </si>
  <si>
    <t>Westphal, Adrie H.;Matorin, Andrey;Hink, Mark A.;Borst, Jan Willem;Van Berkel, Willem J.H.;Visser, Antonie J.W.G.</t>
  </si>
  <si>
    <t>Netherlands;Netherlands</t>
  </si>
  <si>
    <t>Amsterdam;Wageningen</t>
  </si>
  <si>
    <t>Vrije Universiteit Amsterdam;Wageningen University &amp; Research</t>
  </si>
  <si>
    <t>60008734;60004156</t>
  </si>
  <si>
    <t>Westphal A.H.</t>
  </si>
  <si>
    <t>Real-time enzyme dynamics illustrated with fluorescence spectroscopy of p-hydroxybenzoate hydroxylase</t>
  </si>
  <si>
    <t>10.1074/jbc.M600609200</t>
  </si>
  <si>
    <t>2-s2.0-33744962771</t>
  </si>
  <si>
    <t>['xanthodromia saigusa', 'trichopezinae ),', 'trichininae rev', 'tentatively assigned', 'symballophthalmini n', 'subfamilies brachystomatinae', 'stat .,', 'sister group', 'oreogeton schiner', 'oedaleinae rev', 'morphological characters', 'iteaphila zetterstedt', 'including details', 'found support', 'female terminalia', 'feeding habits', 'family microphoridae', 'extensively discussed', 'cladistic analysis', 'bicellariini n', 'basal lineages', 'anthepiscopus becker', 'also discussed']</t>
  </si>
  <si>
    <t>Atelestidae | Brachystomatidae | Cladistics | Dance flies | Dolichopodidae | Empididae | Empidoidea | Genitalia | Hybotidae | Long-legged flies | Morphology | Mouthparts | New subfamily | New tribes | Phylogeny</t>
  </si>
  <si>
    <t>A cladistic analysis of the Empidoidea and basal lineages of the Cyclorrhapha, based on morphological characters, confirms the monophyly of both groups as well as that of the Eremoneura. The resulting final trees are used to revise the classification of the Empidoidea to include the following five families: Empididae, Hybotidae, Atelestidae (including Nemedininae n. subfam.), Brachystomatidae rev. stat. (comprising the subfamilies Brachystomatinae, Ceratomerinae and Trichopezinae), and Dolichopodidae s.lat. The family Microphoridae is not recognized, and the Microphorinae and Parathalassiinae are assigned to the Dolichopodidae s.lat. The Dolichopodidae s.str. includes 15 subfamilies that were previously recognized within the family. Within the Empidoidea we found support for Atelestidae as the sister group to the Hybotidae and for the monophyly of Parathalassiinae + Dolichopodidae s.str. The Empididae remains poorly defined and the genera Homalocnemis Philippi, Iteaphila Zetterstedt, Anthepiscopus Becker, and Oreogeton Schiner are classified as incertae sedis within the Empidoidea. In addition, the following higher taxa are proposed: Symballophthalmini n. tribe, Bicellariini n. tribe, Oedaleinae rev. stat., and Trichininae rev. stat., which are all assigned to the Hybotidae. The genus Sematopoda Collin is tentatively assigned to Trichopezinae, and Xanthodromia Saigusa is transferred from Hemerodromiinae to Brachystomatinae. All morphological characters are extensively discussed and illustrated, including details of the antennae, mouthparts, internal thoracic structures, wings, and male and female terminalia. In addition, a key to families and unplaced genus groups of the Empidoidea is provided. Feeding habits are also discussed in terms of the empidoid ground plan condition. Copyright ¬© 2006 Magnolia Press.</t>
  </si>
  <si>
    <t>1-172</t>
  </si>
  <si>
    <t>60072346;60019967</t>
  </si>
  <si>
    <t>7103124866;8346306000</t>
  </si>
  <si>
    <t>Sinclair, Bradley J.;Cumming, Jeffrey M.</t>
  </si>
  <si>
    <t>Germany;Canada</t>
  </si>
  <si>
    <t>Bonn;Ottawa</t>
  </si>
  <si>
    <t>Zoologisches Forschungsmuseum Alexander Koenig;Agriculture et Agroalimentaire Canada</t>
  </si>
  <si>
    <t>Sinclair B.J.</t>
  </si>
  <si>
    <t>The morphology, higher-level phylogeny and classification of the Empidoidea (Diptera)</t>
  </si>
  <si>
    <t>10.11646/zootaxa.1180.1.1</t>
  </si>
  <si>
    <t>2-s2.0-33745282405</t>
  </si>
  <si>
    <t>NSC92-2811-M009-019</t>
  </si>
  <si>
    <t>['wave propagation', 'underlying mechanism', 'transmitted behavior', 'tilted slab', 'specific frequency', 'rights reserved', 'novel metamaterial', 'large tolerance', 'interference theory', 'experimentally investigate', 'directive transmission', 'deviation along', 'analyzed based']</t>
  </si>
  <si>
    <t>Directive emission | Left-handed materials | Metamaterials</t>
  </si>
  <si>
    <t>A metallic grid slab has been shown to work as a novel metamaterial which can shape the divergent field emitted from an embedded monopole microwave antenna into a directive transmission at a specific frequency. The transmission of such subwavelength slab remains an issue of challenge. In this work, we experimentally investigate the transmitted behavior of such subwavelength grid slab to explore the underlying mechanism of wave propagation. It is found that there is a large tolerance of directive emission even with a tilted slab. The deviation along the directive emission direction is analyzed based on the interference theory. ¬© 2005 Elsevier B.V. All rights reserved.</t>
  </si>
  <si>
    <t>171-178</t>
  </si>
  <si>
    <t>12796128100;34567741000</t>
  </si>
  <si>
    <t>Tsao, Chao Hsi;Chern, Jyh Long</t>
  </si>
  <si>
    <t>Tsao C.H.</t>
  </si>
  <si>
    <t>Field propagation of a metallic grid slab that acts as a metamaterial</t>
  </si>
  <si>
    <t>S0375960105019961</t>
  </si>
  <si>
    <t>10.1016/j.physleta.2005.12.086</t>
  </si>
  <si>
    <t>2-s2.0-33645309071</t>
  </si>
  <si>
    <t>['¬© 2006', 'ultra wideband', 'transfer functions', 'scattering parameter', 'receiving antenna', 'received signal', 'performed using', 'peak voltage', 'measured results', 'load impedance', 'japan society', 'hspice simulation', 'hspice results', 'hspice ).', 'applied physics']</t>
  </si>
  <si>
    <t>Gaussian monocycle pulse | Integrated antenna | Transfer function | UWB</t>
  </si>
  <si>
    <t>Ultra wideband (UWB) signal transmission characteristics of Si integrated antennas were investigated and analyzed by measurement and high accuracy simulation program with integrated circuit emphasis (HSPICE). The transfer functions were derived from a three-dimensional (3D) electromagnetic field simulator. HSPICE simulation was performed using the derived transfer functions. The measured results were compared with HSPICE results in terms of the scattering parameter and the received signal. Moreover, the effect of load impedance on the receiving antenna was investigated, and the peak-to-peak voltage of the received signal was improved by increasing the load impedance. ¬© 2006 The Japan Society of Applied Physics.</t>
  </si>
  <si>
    <t>3272-3278</t>
  </si>
  <si>
    <t>4 B</t>
  </si>
  <si>
    <t>60030788;60030788;60030788;60030788;60030788;60030788</t>
  </si>
  <si>
    <t>7103001279;57200776322;7203029497;15844329200;7005607116;55228225300</t>
  </si>
  <si>
    <t>Kimoto, Kentaro;Sasaki, Nobuo;Saha, Pran Kanai;Nitta, Masakazu;Kikkawa, Takamaro;Sasaki, Mamoru</t>
  </si>
  <si>
    <t>Kimoto K.</t>
  </si>
  <si>
    <t>Analysis of transmission characteristics of gaussian monocycle pulses for silicon integrated antennas</t>
  </si>
  <si>
    <t>10.1143/JJAP.45.3272</t>
  </si>
  <si>
    <t>2-s2.0-33646926134</t>
  </si>
  <si>
    <t>['¬© 2006', 'transmitting end', 'transmitted signals', 'total power', 'template signals', 'small area', 'single input', 'receiving end', 'japan society', 'intrachip communication', 'differential form', 'applied physics', '44 mw']</t>
  </si>
  <si>
    <t>CMOS | Differential Gaussian monocycle | Impulse radio and wireless interconnect | Integrated antenna | Intra-chip communication | Ultra-wideband (UWB)</t>
  </si>
  <si>
    <t>Ultra-wideband impulse based radio systems use Gaussian monocycle pulses as transmitted signals at the transmitting end and as template signals at the receiving end. In this paper we present a new fully integrated differential Gaussian monocycle pulse generator in 0.18 Œºm complementary metal-oxide-semiconductor (CMOS) technology. Here the Gaussian monocycle pulse is generated from triangular shaped pulse by a single differentiator circuit and it is then converted into differential form by using a single input to dual output amplifier. The developed circuit occupies a small area of 0.06 mm 2 and consumes a total power of 44 mW at 1.8V. The transmission of the generated differential Gaussian monocycle pulse at a rate of 1.4Gbps through integrated dipole antenna in the same Si-substrate for intrachip communication in future ultralarge scale integrated circuit (ULSI) is verified by simulation and results are presented here. ¬© 2006 The Japan Society of Applied Physics.</t>
  </si>
  <si>
    <t>3279-3285</t>
  </si>
  <si>
    <t>60030788-60021158;60030788;60030788;60030788</t>
  </si>
  <si>
    <t>7203029497;57200776322;7103001279;7005607116</t>
  </si>
  <si>
    <t>Saha, Pran Kanai;Sasaki, Nobuo;Kimoto, Kentaro;Kikkawa, Takamaro</t>
  </si>
  <si>
    <t>Japan;Bangladesh</t>
  </si>
  <si>
    <t>Higashihiroshima;Dhaka</t>
  </si>
  <si>
    <t>Hiroshima University;Bangladesh University of Engineering and Technology</t>
  </si>
  <si>
    <t>60030788;60021158</t>
  </si>
  <si>
    <t>Saha P.K.</t>
  </si>
  <si>
    <t>A 2.4 GHz differential wavelet generator in 0.18 Œºm complementary metal-oxide-semiconductor for 1.4 Gbps ultra-wideband impulse radio in wireless inter/intra-chip data communication</t>
  </si>
  <si>
    <t>10.1143/JJAP.45.3279</t>
  </si>
  <si>
    <t>2-s2.0-33646933517</t>
  </si>
  <si>
    <t>R01GM024349</t>
  </si>
  <si>
    <t>['type ions', 'sugar linkages', 'structural analysis', 'specific linkage', 'sialylated structures', 'ring fragments', 'ring fragmentation', 'permethylation allowed', 'particular antenna', 'linear structures', 'ionization time', 'extensive cross', 'diagnostic cross', 'branched structures', '6 linkages']</t>
  </si>
  <si>
    <t>Using model acidic glycans, we demonstrate the benefits of permethylation for matrix-assisted laser desorption/ionization time-of-flight/time-of-flight (MALDI/TOF-TOF) tandem mass spectrometry. With both the linear and branched structures, extensive cross-ring fragmentation product ions were generated, yielding valuable information on sugar linkages. Elimination of the negative charges commonly associated with sialylated structures through permethylation allowed their structural analysis in the positive ion mode. Extensive A- and X-type ions were observed for the linear structures, and slightly weaker signals for the branched sialylated structures. The diagnostic cross-ring fragments, permitting a distinction between Œ±2-3 and Œ±2-6 linkages of the sialic acid residues, were seen in abundance. Importantly, the cross-ring fragmentation with the branched structures provides adequate information to assign sialic acid residues, with a specific linkage, to a particular antenna. Copyright ¬© 2006 John Wiley &amp; Sons, Ltd.</t>
  </si>
  <si>
    <t>1381-1389</t>
  </si>
  <si>
    <t>60021121;60021121;60021121</t>
  </si>
  <si>
    <t>7004369396;9437203300;35407302500</t>
  </si>
  <si>
    <t>Mechref, Yehia;Kang, Pilsoo;Novotny, Milos V.</t>
  </si>
  <si>
    <t>Bloomington</t>
  </si>
  <si>
    <t>Indiana University Bloomington</t>
  </si>
  <si>
    <t>Mechref Y.</t>
  </si>
  <si>
    <t>Differentiating structural isomers of sialylated glycans by matrix-assisted laser desorption/ionization time-of-flight/time-of-flight tandem mass spectrometry</t>
  </si>
  <si>
    <t>10.1002/rcm.2445</t>
  </si>
  <si>
    <t>2-s2.0-33645848490</t>
  </si>
  <si>
    <t>['numerical results', 'loaded antenna', 'geometer parameters', 'genetic algorithm', 'electrical characteristic', 'analyzed using']</t>
  </si>
  <si>
    <t>Top-loaded dipole antenna with four parasitic elements is analyzed using the Method of Moments. The micro-genetic algorithm is employed to optimize the geometer parameters of the antenna for improving the antenna's electrical characteristic. The top-loaded antenna is with broadband and omni-directional in the azimuth plane pattern. The numerical results are presented and discussed.</t>
  </si>
  <si>
    <t>793-801</t>
  </si>
  <si>
    <t>105436859;60017161</t>
  </si>
  <si>
    <t>56174841700;14010585000</t>
  </si>
  <si>
    <t>Lu, Y. Q.;Li, J. Y.</t>
  </si>
  <si>
    <t>Singapore;China</t>
  </si>
  <si>
    <t>Singapore City;Zhengzhou</t>
  </si>
  <si>
    <t>National University of Singapore;University of Zhenzhou Xumu</t>
  </si>
  <si>
    <t>60017161;105436859</t>
  </si>
  <si>
    <t>Lu Y.</t>
  </si>
  <si>
    <t>Optimization of broadband top-load antenna using micro-genetic algorithm</t>
  </si>
  <si>
    <t>10.1163/156939306776143370</t>
  </si>
  <si>
    <t>2-s2.0-33645969918</t>
  </si>
  <si>
    <t>['single antennas', 'receiving antennas', 'high isolation', 'former applications', 'electromagnetic bandgap', 'ebg structure', 'communication systems', 'array ),']</t>
  </si>
  <si>
    <t>Electromagnetic bandgap (EBG) structure has been using to mutual coupling reduction between antennas. Different to the former applications between single antennas (even in array), here the EBG structure has been used between large antenna arrays, which are composed of many antenna elements. These antenna arrays could be used as transmitting and receiving antennas in radar and communication systems where high isolation is expected between transmission and reception.</t>
  </si>
  <si>
    <t>819-825</t>
  </si>
  <si>
    <t>60024350;60024350;60024350;60024350</t>
  </si>
  <si>
    <t>7404433750;8899598400;57199949934;56170523200</t>
  </si>
  <si>
    <t>Fu, Y. Q.;Zheng, Q. R.;Gao, Q.;Zhang, G. H.</t>
  </si>
  <si>
    <t>Fu Y.</t>
  </si>
  <si>
    <t>Mutual coupling reduction between large antenna arrays using electromagnetic bandgap (EBG) structures</t>
  </si>
  <si>
    <t>10.1163/156939306776143415</t>
  </si>
  <si>
    <t>2-s2.0-33645975218</t>
  </si>
  <si>
    <t>['would appear', 'unanimous decision', 'ultimately proves', 'telecommunications towers', 'telecommunications expansion', 'telecommunications act', 'sea clammers', 'scenic wilderness', 'rapid growth', 'meaningfully balance', 'mark j', 'local control', 'injunctive relief', 'human health', 'environmental protection', 'continuing importance', 'commercial purposes', 'city violated', 'california v', 'abrams helps', 'abrams filed', 'abrams ."']</t>
  </si>
  <si>
    <t>The enactment of the Telecommunications Act of 1996 (TCA) facilitated the rapid growth of telecommunications towers. Although the TCA has been instrumental in achieving the goal of improved wireless communication, it has raised environmental concerns with respect to human health, scenic wilderness, and wildlife. The problem spawned several lawsuits. One of which was "City of Rancho Palos Verdes, California V. Abrams." Mark J. Abrams filed an action in federal district court claiming that the City violated his rights under TCA when the City, through an injunction, prevented him from using his antenna for commercial purposes. Abrams sought declatory relief, injunctive relief, damages, attorney's fees, and costs under ¬ß 1983. "City of Rancho Palos Verdes, California V. Abrams" exhibits a commitment by the Court to meaningfully balance the need and demand for telecommunications expansion with the continuing importance of state and local control over land use matters. The convergence of environmental protection and principles of federalism in Abrams helps to explain the Court's unanimous decision, and ultimately proves that the preclusion of ¬ß 1983 remedies is not necessarily the environmentally harmful outcome it would appear to be in the landmark "Sea Clammers" decision.</t>
  </si>
  <si>
    <t>295-307</t>
  </si>
  <si>
    <t>Harvard Environmental Law Review</t>
  </si>
  <si>
    <t>Gerber, Benjamin M.</t>
  </si>
  <si>
    <t>Gerber B.M.</t>
  </si>
  <si>
    <t>City of Rancho Palos Verdes, California v. Abrams</t>
  </si>
  <si>
    <t>2-s2.0-33645976908</t>
  </si>
  <si>
    <t>['specific pattern', 'species known', 'single stereoisomers', 'rights reserved', 'ms ).', 'moth responded', 'mass spectrometry', 'lilac aldehyde', 'lilac alcohol', 'less sensitive', 'host plant', 'four stereoisomers', 'flower scent', 'electrophysiologically tested', '8 stereoisomers']</t>
  </si>
  <si>
    <t>Electroantennographic detection | Hadena bicruris | Lilac aldehyde-alcohol | Linalool | Micropreparative-enantio-MDGC | Stereoisomers</t>
  </si>
  <si>
    <t>The stereoisomers of linalool and lilac aldehyde/alcohol were determined in the flower scent of 15 plant species using enantioselective multidimensional gas chromatography/mass spectrometry (enantio-MDGC/MS). Both linalool and all 8 stereoisomers of lilac alcohol and lilac aldehyde were detected, and there was a species-specific pattern. Single stereoisomers were collected by micropreparative-enantio-MDGC and were electrophysiologically tested on antennae of the noctuid moth Hadena bicruris, a species known to rely on lilac aldehyde for finding its host plant. The moth responded to all 8 stereoisomers, though only four stereoisomers were found in the scent of its host plant. The moth was less sensitive to some isomers than to others. ¬© 2006 Elsevier B.V. All rights reserved.</t>
  </si>
  <si>
    <t>231-238</t>
  </si>
  <si>
    <t>Journal of Chromatography A</t>
  </si>
  <si>
    <t>60023208;60007762;60031514;60032176;60031514;60007762</t>
  </si>
  <si>
    <t>7801627439;7004979154;6603201554;7004227104;7005940238;7005368310</t>
  </si>
  <si>
    <t>D√∂tterl, Stefan;Burkhardt, Dirk;Wei√übecker, Bernhard;J√ºrgens, Andreas;Sch√ºtz, Stefan;Mosandl, Armin</t>
  </si>
  <si>
    <t>New Zealand;Germany;Germany;Germany</t>
  </si>
  <si>
    <t>Lincoln;Gottingen;Bayreuth;Frankfurt am Main</t>
  </si>
  <si>
    <t>HortResearch Canterbury;Georg-August-Universit√§t G√∂ttingen;Universit√§t Bayreuth;Goethe-Universit√§t Frankfurt am Main</t>
  </si>
  <si>
    <t>60032176;60031514;60023208;60007762</t>
  </si>
  <si>
    <t>Linalool and lilac aldehyde/alcohol in flower scents. Electrophysiological detection of lilac aldehyde stereoisomers by a moth</t>
  </si>
  <si>
    <t>S0021967306003554</t>
  </si>
  <si>
    <t>10.1016/j.chroma.2006.02.011</t>
  </si>
  <si>
    <t>2-s2.0-33646006432</t>
  </si>
  <si>
    <t>['wireless multimedia', 'wireless channels', 'various conditions', 'transmit power', 'tcp throughput', 'receive antennas', 'paper provides', 'mimo technologies', 'mimo systems', 'little attention', 'key ingredient', 'ip applications', 'extreme importance', 'extensively studied', 'blast systems', 'antenna correlation', 'also study']</t>
  </si>
  <si>
    <t>Antenna correlation | ARQ | BLAST | MIMO | Packet combining | Space time block coding | TCP/IP</t>
  </si>
  <si>
    <t>Multiple-input multiple output (MIMO) wireless communication systems that employ multiple transmit and receive antennas can provide very high-rate data transmissions without increase in bandwidth or transmit power. For this reason, MIMO technologies are considered as a key ingredient in the next generation wireless systems, where provision of reliable data services for TCP/IP applications such as wireless multimedia or Internet is of extreme importance. However, while the performance of TCP has been extensively studied over different wireless links, little attention has been paid to the impact of MIMO systems on TCP. This paper provides an investigation on the performance of modern TCP systems when used over wireless channels that employ MIMO technologies, in particular, we focus on two representative categories of MIMO systems, namely, the BLAST systems and the space-time block coding (STBC) systems, and how the ARQ and packet combining techniques impact on the overall TCP performance. We show that, from the TCP throughput standpoint, a more reliable channel may be preferred over a higher spectral efficient but less reliable channel, especially under low SNR conditions. We also study the effect of antenna correlation on the TCP throughput under various conditions. ¬© 2006 IEEE.</t>
  </si>
  <si>
    <t>208-223</t>
  </si>
  <si>
    <t>IEEE Transactions on Mobile Computing</t>
  </si>
  <si>
    <t>60000251-60030162;60000251-60030162</t>
  </si>
  <si>
    <t>7005245374;55000636900</t>
  </si>
  <si>
    <t>Toledo, Alberto Lopez;Wang, Xiaodong</t>
  </si>
  <si>
    <t>New York;New York</t>
  </si>
  <si>
    <t>Columbia University;IEEE</t>
  </si>
  <si>
    <t>60030162;60000251</t>
  </si>
  <si>
    <t>Toledo A.</t>
  </si>
  <si>
    <t>TCP performance over wireless MIMO channels with ARQ and packet combining</t>
  </si>
  <si>
    <t>10.1109/TMC.2006.37</t>
  </si>
  <si>
    <t>2-s2.0-31344443368</t>
  </si>
  <si>
    <t>05-08-01212</t>
  </si>
  <si>
    <t>['volume fraction', 'rights reserved', 'plane anisotropy', 'microwave permeability', 'microwave performance', 'microwave inductors', 'frequency range', 'composite sample', 'bulk composite', '77 %.', '10 ghz', '1 ghz']</t>
  </si>
  <si>
    <t>Ferromagnetic resonance | Microwave composites | Microwave permeability | Thin films</t>
  </si>
  <si>
    <t>The microwave permeability of regular composites filled with thin ferromagnetic discs with in-plane anisotropy is studied. The samples are made of patterned, multi-layered Fe films stacked together to comprise a bulk composite. The permeability is measured in the frequency range of 0.1-10 GHz, and is discussed in terms of constraints to the microwave performance of such composites. The technology suggested allows a composite sample to be produced with the permeability of 2.8, and low magnetic loss at frequencies below 1 GHz, the volume fraction of Fe is as low as 0.77%. Such composites can be useful in the design of microwave inductors, miniaturized wideband antennas, etc. ¬© 2005 Elsevier B.V. All rights reserved.</t>
  </si>
  <si>
    <t>Journal of Magnetism and Magnetic Materials</t>
  </si>
  <si>
    <t>60110435;60110435;60110435;60110435;60110435;60110435;60110435</t>
  </si>
  <si>
    <t>7004100519;6701836354;12764529000;57198588362;6701509057;6602780638;6602675506</t>
  </si>
  <si>
    <t>Iakubov, Igor T.;Lagarkov, Andrey N.;Maklakov, Sergey A.;Osipov, Alexey V.;Rozanov, Konstantin N.;Ryzhikov, Ilya A.;Starostenko, Sergey N.</t>
  </si>
  <si>
    <t>Institute for Theoretical and Applied Electromagnetics, Russian Academy of Sciences</t>
  </si>
  <si>
    <t>Iakubov I.T.</t>
  </si>
  <si>
    <t>Microwave permeability of composites filled with thin Fe films</t>
  </si>
  <si>
    <t>S0304885305009030</t>
  </si>
  <si>
    <t>10.1016/j.jmmm.2005.10.152</t>
  </si>
  <si>
    <t>2-s2.0-33644674426</t>
  </si>
  <si>
    <t>['system employs', 'sophisticated antenna', 'sensor nodes', 'relative positions', 'present study', 'patch antenna', 'localization system', 'less accurate', 'infrastructure engineering', 'gps technology', 'first develop', 'aided civil', '2 cm']</t>
  </si>
  <si>
    <t>The present article reports the development of an accurate positioning system based on GPS technology. This system employs an inexpensive L1 GPS receiver and a small patch antenna. As these devices are very inexpensive and small, they can be attached to an array of sensor nodes of a wireless network sensing system. In the present study, we first develop a program that can be used to estimate the relative positions of receivers and evaluate its performance. Next, a number of experiments were conducted to assess the performance of the inexpensive L1 GPS receiver with a patch antenna. Compared to the results obtained using a sophisticated antenna, the present measurement system, which uses a patch antenna, is less accurate. However, the present system achieves an accuracy of 1-2 cm. This system can be used as a localization system for the sensor nodes or, because of its accuracy, as a displacement monitoring system. ¬© 2006 Computer-Aided Civil and Infrastructure Engineering.</t>
  </si>
  <si>
    <t>Computer-Aided Civil and Infrastructure Engineering</t>
  </si>
  <si>
    <t>60025141;60025272</t>
  </si>
  <si>
    <t>12769182800;7403441866</t>
  </si>
  <si>
    <t>Saeki, Masayuki;Hori, Muneo</t>
  </si>
  <si>
    <t>Tokyo;Tokyo</t>
  </si>
  <si>
    <t>The University of Tokyo;Tokyo University of Science</t>
  </si>
  <si>
    <t>60025272;60025141</t>
  </si>
  <si>
    <t>Saeki M.</t>
  </si>
  <si>
    <t>Development of an accurate positioning system using low-cost L1 GPS receivers</t>
  </si>
  <si>
    <t>10.1111/j.1467-8667.2006.00433.x</t>
  </si>
  <si>
    <t>2-s2.0-33644796301</t>
  </si>
  <si>
    <t>['two tastants', 'two compounds', 'two appendages', 'sucrose stimulation', 'suboesophageal ganglion', 'showing responses', 'sensilla styloconica', 'sensilla chaetica', 'repeated stimulations', 'repeated stimulation', 'receptor neurons', 'proboscis involved', 'permitting tracing', 'one mechanosensory', 'noctuidae ).', 'mouthparts elicits', 'located posterior', 'including lepidopterans', 'fluorescent dyes', 'fewer individuals', 'electrophysiological recordings', 'distinct areas', 'contact chemosensilla', 'chemical stimulation']</t>
  </si>
  <si>
    <t>Behavior | Electrophysiology | Gustation | Sensilla chaetica | Sensilla styloconica | Staining</t>
  </si>
  <si>
    <t>Sucrose stimulation of gustatory receptor neurons on the antennae, the tarsi, and the mouthparts elicits the proboscis extension reflex in many insect species, including lepidopterans. The sensory pathways involved in this reflex have only partly been investigated, and in hymenopterans only. The present paper concerns the pathways of the gustatory receptor neurons on the antennae and on the proboscis involved in the proboscis extension reflex in the moth Heliothis virescens (Lepidoptera; Noctuidae). Fluorescent dyes were applied to the contact chemosensilla, sensilla chaetica on the antennae, and sensilla styloconica on the proboscis, permitting tracing of the axons of the gustatory receptor neurons in the central nervous system. The stained axons showed projections from the two appendages in two closely located but distinct areas in the suboesophageal ganglion (SOG)/tritocerebrum. The projections of the antennal gustatory receptor neurons were located posterior-laterally to those from the proboscis. Electrophysiological recordings from the receptor neurons in s. chaetica during mechanical and chemical stimulation were performed, showing responses of one mechanosensory and of several gustatory receptor neurons. Separate neurons snowed excitatory responses to sucrose and sinigrin. The effect of these two tastants on the proboscis extension reflex was tested by repeated stimulations with solutions of the two compounds. Whereas sucrose elicited extension in 100% of the individuals in all repetitions, sinigrin elicited extension in fewer individuals, a number that decreased with repeated stimulation. ¬© 2006 Wiley-Liss, Inc.</t>
  </si>
  <si>
    <t>121-134</t>
  </si>
  <si>
    <t>60013141;60013141;60013141;60013141</t>
  </si>
  <si>
    <t>57213245196;12793022600;6507105227;6701730347</t>
  </si>
  <si>
    <t>J√∏rgensen, Kari;Kvello, P√•l;Almaas, Tor J√∏rgen;Mustaparta, Hanna</t>
  </si>
  <si>
    <t>J√∏rgensen K.</t>
  </si>
  <si>
    <t>Two closely located areas in the suboesophageal ganglion and the tritocerebrum receive projections of gustatory receptor neurons located on the antennae and the proboscis in the moth Heliothis virescens</t>
  </si>
  <si>
    <t>10.1002/cne.20908</t>
  </si>
  <si>
    <t>2-s2.0-33645459486</t>
  </si>
  <si>
    <t>['winged males', 'wing polymorphism', 'wing condition', 'two species', 'triatoma included', 'triatoma eratyrusiformis', 'th sensillum', 'study presented', 'strongly reduced', 'spinolai may', 'spinolai complex', 'significantly higher', 'results show', 'phenetic distances', 'northern chile', 'mepraia spinolai', 'mepraia species', 'mepraia showed', 'mepraia gajardoi', 'great length', 'flying activity', 'evolutionary relationships', 'elsevier b', 'ba ),', 'arid regions', 'antennal phenotype', 'always brachypterous']</t>
  </si>
  <si>
    <t>Antennal sensilla | Mepraia gajardoi | Mepraia spinolai | Morphometry | Triatominae | Wing polymorphism</t>
  </si>
  <si>
    <t>Mepraia spinolai and Mepraia gajardoi (Hemiptera, Reduviidae) are only found in the arid regions of northern Chile. Mepraia is the only genus of Triatominae with marked wing polymorphism. Females of both species are micropterous, males of M. spinolai may be micropterous, brachypterous or macropterous, while males of M. gajardoi are always brachypterous. Because of this wing polymorphism, Mepraia can be used as a model to analyze morphological adaptations related to the flying activity and evolutionary relationships in the Triatominae. The study presented here analyses the antennal phenotype of the Mepraia species and carries out a comparison with the two species of Triatoma included in the spinolai complex (Triatoma eratyrusiformis and Triatoma breyeri). The analysis of the antennal phenotype of Mepraia showed a marked intraspecific phenotypic variability related with sex and wing condition. The number and length of multiporous trichoid sensilla (TH) on the pedicel are significantly higher and longer in winged males and are strongly reduced in females. The great length of the TH sensillum is an infrequent characteristic within Triatominae. The results show that phenetic distances between sexes are greater than between the two species. Similarity between the Mepraia species and T. eratyrusiformis was found as they all show long bristles (BR) and TH and two sized basiconic receptors (BA), a pattern that have not been observed in other species of Triatominae. These characters are not present in T. breyeri. ¬© 2005 Published by Elsevier B.V.</t>
  </si>
  <si>
    <t>228-234</t>
  </si>
  <si>
    <t>Infection, Genetics and Evolution</t>
  </si>
  <si>
    <t>60023838;60023838;60023838</t>
  </si>
  <si>
    <t>8833065800;7003447205;7004646034</t>
  </si>
  <si>
    <t>Moreno, Mariana Laura;Gorla, David;Catal√°, Silvia</t>
  </si>
  <si>
    <t>Argentina</t>
  </si>
  <si>
    <t>Anillaco</t>
  </si>
  <si>
    <t>Centro Regional de Investigaciones Cient√≠ficas y Transferencia Tecnol√≥gica de La Rioja</t>
  </si>
  <si>
    <t>Moreno M.</t>
  </si>
  <si>
    <t>Association between antennal phenotype, wing polymorphism and sex in the genus Mepraia (Reduviidae: Triatominae)</t>
  </si>
  <si>
    <t>S1567134805000365</t>
  </si>
  <si>
    <t>10.1016/j.meegid.2005.06.001</t>
  </si>
  <si>
    <t>2-s2.0-33645574811</t>
  </si>
  <si>
    <t>['¬© 2006', 'significantly lower', 'sesamia nonagrioides', 'quantity found', 'present specifically', 'photophase periods', 'manduca sexta', 'lymantria dispar', 'lef .)', 'immunoreactive band', 'general odorant', 'continuous light', 'constant light', 'binding protein', 'approximately three', 'approximately 14', 'apparent mw', 'antibody recognized', '8 kda', '5 kda']</t>
  </si>
  <si>
    <t>Lepidoptera | Noctuidae | Photophase | Protein expression | Scotophase</t>
  </si>
  <si>
    <t>The expression of a pheromone-binding protein (PBP) and a general odorant-binding protein (GOBP) in Sesamia nonagrioides (Lef.) (Lepidoptera: Noctuidae) was studied. Lymantria dispar's PBP1 antibody yielded an immunoreactive band with an apparent MW of approximately 14.8 kDa, present specifically in the antennae of both sexes, with males having approximately three-fold the quantity found in females. Furthermore, Manduca sexta's odorant-binding protein-2 (GOBP2) antibody recognized a band at approximately 14.5 kDa in the antennae of both sexes. Levels of both proteins were compared between scotophase and photophase periods in insects that were raised under L16:D8 or under constant light. The level of GOPB2 was significantly lower in both sexes during photophase and continuous light; whereas the level of the PBP was significantly lower in females' antennae, in males' antennae it remained at the same level as that found during the scotophase. ¬© 2006 The Netherlands Entomological Society.</t>
  </si>
  <si>
    <t>129-136</t>
  </si>
  <si>
    <t>60001104;60001104;60001104;60001104</t>
  </si>
  <si>
    <t>56290778900;6602856344;7003722195;35585919500</t>
  </si>
  <si>
    <t>Konstantopoulou, M. A.;Pratsinis, H.;Kletsas, D.;Mazomenos, B. E.</t>
  </si>
  <si>
    <t>Demokritos National Centre for Scientific Research</t>
  </si>
  <si>
    <t>Konstantopoulou M.A.</t>
  </si>
  <si>
    <t>Pheromone-binding protein and general odorant-binding protein of Sesamia nonagrioides: Sex- and diel-dependent expression</t>
  </si>
  <si>
    <t>10.1111/j.1570-7458.2006.00400.x</t>
  </si>
  <si>
    <t>2-s2.0-33645700825</t>
  </si>
  <si>
    <t>['¬© 2006', 'trap males', 'trap baits', 'results indicate', 'pyralid moths', 'plant volatiles', 'pest management', 'nine compounds', 'male antennae', 'ethyl vanillin', 'especially females', 'electrophysiologically active', 'dependent electroantennogram', 'clear dose', 'benzyl alcohol', 'attract moths']</t>
  </si>
  <si>
    <t>Food volatiles | GC-EAD | GC-MS | Lepidoptera | Monitoring | Pyralidae | Trapping</t>
  </si>
  <si>
    <t>Host-plant volatiles or other volatiles that attract moths, especially females, could be useful as trap baits or as a complement to pheromones in pest management. Three chocolate products, which had previously been found to be attractive to other pyralid moths, were screened by combined gas chromatography-electrophysiology for compounds that could be used for trapping of Ephestia kuehniella Zeller (Lepidoptera: Pyralidae) moths. Nine compounds were identified as electrophysiologically active using the antennae of both sexes of E. kuehniella. Three of them, namely, benzyl alcohol, nonanal, and phenylacetaldehyde (PAA), showed a clear dose-dependent electroantennogram (EAG) response on both female and male antennae. In addition, vanillin and ethyl vanillin were electrophysiologically active on male antennae. A blend of benzyl alcohol, nonanal, and PAA was found to trap males in a small-scale tent experiment. Females were not trapped, but oviposition was induced by each of the three volatiles individually. The results indicate that the volatiles show potential to be used in monitoring of E. kuehniella. ¬© 2006 The Netherlands Entomological Society.</t>
  </si>
  <si>
    <t>137-144</t>
  </si>
  <si>
    <t>60029170;60029170;60029170</t>
  </si>
  <si>
    <t>9335887900;6701834460;7003385545</t>
  </si>
  <si>
    <t>Christian Olsson, P. O.;Anderbrant, Olle;L√∂fstedt, Christer</t>
  </si>
  <si>
    <t>Lunds Universitet</t>
  </si>
  <si>
    <t>Christian Olsson P.</t>
  </si>
  <si>
    <t>Attraction and oviposition of Ephestia kuehniella induced by volatiles identified from chocolate products</t>
  </si>
  <si>
    <t>10.1111/j.1570-7458.2006.00401.x</t>
  </si>
  <si>
    <t>2-s2.0-33645700967</t>
  </si>
  <si>
    <t>['z synthesis', 'xanthophylls zeaxanthin', 'wild type', 'term fluctuations', 'qe alone', 'plant growth', 'physiological acclimation', 'photosystem ii', 'photooxidative stress', 'metabolite level', 'major symptoms', 'light intensity', 'high light', 'harvesting antenna', 'arabidopsis thaliana', 'antioxidant network']</t>
  </si>
  <si>
    <t>Acclimation | Ascorbate | Lutein | Non-photochemical quenching | Tocopherol | Xanthophyll cycle | Zeaxanthin</t>
  </si>
  <si>
    <t>Biochemical and physiological acclimation to different light environments is crucial for plant growth and survival. In high light (HL), feedback de-excitation (qE) is a well-known photoprotective mechanism that dissipates excess excitation energy in the light-harvesting antenna of photosystem II (PSII) and relieves excitation pressure in the photosynthetic electron transport chain. The xanthophylls zeaxanthin (Z) and lutein (L) function in qE, but also have roles as antioxidants. Although several studies have shown that qE is important during short-term fluctuations in light intensity, here we show that it is not required for the growth of Arabidopsis thaliana in prolonged HL conditions in the laboratory. Mutants that are deficient in qE alone, qE and Z synthesis, or in qE, Z synthesis and also L synthesis were able to grow at 1800 Œºmol photons m-2 s-1 and exhibited no major symptoms of photooxidative stress. The mutants (and wild type) acclimated to HL by increasing photosynthetic capacity and decreasing light harvesting, which together rendered qE less important for photoprotection. At a metabolite level, the HL-grown mutants appeared to compensate for their remaining qE deficit with increased Œ±-tocopherol and ascorbate levels compared to the wild type. The specificity of this response provides insight into the relationship between qE and the antioxidant network in plants. ¬© 2005 Blackwell Publishing Ltd.</t>
  </si>
  <si>
    <t>879-887</t>
  </si>
  <si>
    <t>60121355;60121355-60025310;60121355</t>
  </si>
  <si>
    <t>7003807634;6506907700;7003777478</t>
  </si>
  <si>
    <t>Golan, Talila;M√ºller-Moul√©, Patricia;Niyogi, Krishna K.</t>
  </si>
  <si>
    <t>Berkeley;Dusseldorf</t>
  </si>
  <si>
    <t>Department of Plant &amp; Microbial Biology;Heinrich-Heine-Universit√§t D√ºsseldorf</t>
  </si>
  <si>
    <t>60121355;60025310</t>
  </si>
  <si>
    <t>Golan T.</t>
  </si>
  <si>
    <t>Photoprotection mutants of Arabidopsis thaliana acclimate to high light by increasing photosynthesis and specific antioxidants</t>
  </si>
  <si>
    <t>10.1111/j.1365-3040.2005.01467.x</t>
  </si>
  <si>
    <t>2-s2.0-33645721416</t>
  </si>
  <si>
    <t>['wide range', 'turbulent plasmas', 'turbulence wave', 'spatial localization', 'slab plasmas', 'simulate reflectometry', 'low divergence', 'incident power', 'high curvature', 'extraordinary mode', 'enhancement factor', 'doppler measurements', 'domain technique', 'dimensional full', 'difference time', 'density fluctuations', 'cutoff layer', 'code uses']</t>
  </si>
  <si>
    <t>A two-dimensional full-wave numerical code in the extraordinary mode of propagation has been developed to simulate reflectometry. The code uses the finite-difference time-domain technique to solve wave propagation in magnetized and turbulent plasmas. The code has been used to study the viability of the Doppler reflectometry technique in determining the perpendicular rotation velocity of density fluctuations. The influence of parameters like plasma curvature, probing beam characteristics, turbulence wave-number spectral width and antenna tilt angle is studied. Accurate Doppler measurements can be obtained using Gaussian beams with low divergence and optimum beam waist in slab plasmas and also in plasmas with high curvature. Gaussian beam antennas with optimum spot size provide accurate Doppler frequency values for a wide range of wave-number spectral widths of the turbulence. Doppler measurements at large tilt angles - high probed wave-numbers - are able to give accurate results on the Doppler frequency keeping the enhancement factor of the probing electric field close to the cutoff layer and therefore its contribution to the spatial localization of the measurement; however, the efficiency of the Bragg backscattering process - defined as the ratio between the backscattered and incident power - is low at large tilt angles. ¬© 2006 IOP Publishing Ltd.</t>
  </si>
  <si>
    <t>699-714</t>
  </si>
  <si>
    <t>60109752;60109752;60109752</t>
  </si>
  <si>
    <t>55401317400;55416273400;57206697443</t>
  </si>
  <si>
    <t>Blanco, E.;Estrada, T.;S√°nchez, J.</t>
  </si>
  <si>
    <t>Laboratorio Nacional de Fusi√≥n</t>
  </si>
  <si>
    <t>Blanco E.</t>
  </si>
  <si>
    <t>Doppler reflectometry studies using a two-dimensional full-wave code</t>
  </si>
  <si>
    <t>S0741333506044691</t>
  </si>
  <si>
    <t>10.1088/0741-3335/48/5/014</t>
  </si>
  <si>
    <t>2-s2.0-33645801588</t>
  </si>
  <si>
    <t>Association pour la Recherche sur le Cancer</t>
  </si>
  <si>
    <t>FAST-FR04-0065</t>
  </si>
  <si>
    <t>['transmit antennas', 'previous closed', 'performance gains', 'loop stbcs', 'loop eo', 'linear processing', 'full rate', 'diversity advantage', '8 db']</t>
  </si>
  <si>
    <t>Extended orthogonal space-time block codes (EO-STBC) | Linear processing | Partial feedback</t>
  </si>
  <si>
    <t>Complex orthogonal space-time block codes (STBCs) with linear processing for more than two transmit antennas cannot achieve a full rate in multiple-input and multiple-output (MIMO) channels. However, at the expense of losing some degree of diversity advantage, it is possible to achieve a full rate or even rates higher than one for any number of transmit antennas. In this letter, we propose new closed-loop extended orthogonal STBCs (EO-STBCs) for three and four transmit antennas. We show that the schemes can achieve a full transmit diversity with linear processing, and they outperform the previous closed-loop STBCs. In addition, we investigate the closed-loop EO-STBCs with receive antenna selection. It is shown that for four transmit antennas and up to three receive antennas, performance gains of up to 5.8 dB are obtained over the closed-loop EO-STBCs without antenna selection. ¬© 2006 IEEE.</t>
  </si>
  <si>
    <t>273-276</t>
  </si>
  <si>
    <t>IEEE Signal Processing Letters</t>
  </si>
  <si>
    <t>60110235;60110235;60028333</t>
  </si>
  <si>
    <t>56143675000;12808554300;55549083700</t>
  </si>
  <si>
    <t>Yu, Yi;Keroueden, Sylvie;Yuan, Jinhong</t>
  </si>
  <si>
    <t>France;Australia</t>
  </si>
  <si>
    <t>Nantes;Sydney</t>
  </si>
  <si>
    <t>IMT Atlantique;UNSW Sydney</t>
  </si>
  <si>
    <t>60110235;60028333</t>
  </si>
  <si>
    <t>Yu Y.</t>
  </si>
  <si>
    <t>Closed-loop extended orthogonal space-time block codes for three and four transmit antennas</t>
  </si>
  <si>
    <t>10.1109/LSP.2006.870371</t>
  </si>
  <si>
    <t>2-s2.0-33645806987</t>
  </si>
  <si>
    <t>['uptake apparatus', 'unusual air', 'unambiguously supported', 'stylops )))).', 'strictly orthognathous', 'strepsiptera excl', 'sister group', 'simplified condition', 'shaped chemoreceptors', 'secondary absence', 'salivary glands', 'salivary duct', 'results suggest', 'remaining strepsiptera', 'reduced number', 'reduced necessity', 'reduced condition', 'process food', 'ovoid sensillum', 'numerous dome', 'mouthfield sclerite', 'maxillary palp', 'mandibular articulation', 'mandibles suggests', 'mandibles posterior', 'labial palps', 'head results', 'gut combined', 'frontal suture', 'flabellate flagellomeres', 'flabellate antennae', 'extant groups', 'even though', 'epistomal suture', 'distinctly reduced', 'derived features', 'coronal suture', 'consume food', 'closer relationship', 'cladistic analysis', 'cephalic aorta', 'australian species', 'austr .]', 'antennal segments', 'advanced reduction', '44 characters']</t>
  </si>
  <si>
    <t>Function | Head morphology | Mengenilla sp. | Strepsiptera | Strepsipteran phylogeny</t>
  </si>
  <si>
    <t>Internal and external head structures of males of Strepsiptera were examined and the head of a species of Mengenilla is described in detail. The results suggest a reinterpretation of some structures. The head of basal extant strepsipterans is subprognathous, whereas it is strictly orthognathous in the groundplan of Strepsiptera s.l. The labrum and hypopharynx are not part of the mouthfield sclerite. The labial palps are absent in all strepsipterans. A very slightly modified mandibular articulation is preserved in Eoxenos, whereas it is distinctly reduced in other extant groups. A salivary duct, salivary glands, and a cephalic aorta are absent. The cladistic analysis of 44 characters of the head results in the following branching pattern: (Protoxenos + (Mengea + (Eoxenos + (Mengenilla [Austr.] + Mengenilla) + (Elenchus + Dundoxenos + Xenos + Stylops)))). Most apomorphies of males are associated with the necessity of finding females within a short time span and with a reduced necessity to consume food: large "raspberry" eyes, flabellate antennae with numerous dome-shaped chemoreceptors, Hofeneder's organ, an ovoid sensillum of the maxillary palp, and the simplified condition of the maxilla and the labium. Strepsiptera excl. Protoxenos are supported by the dorsomedian frontal impression, the dorsally shifted antennal insertions, a reduced number of antennal segments, absence of the galea, and probably by the presence of the mouthfield sclerite, which is a unique apomorphic feature. The balloon-gut combined with an unusual air-uptake apparatus is another possible autapomorphy of this clade. It is likely that the last common ancestor of Strepsiptera excl. Protoxenos did not process food. Strepsiptera s.str. are characterized by the strongly reduced condition of the labrum and the absence of the epistomal suture. Eoxenos is the sister group of the remaining Strepsiptera s.str. Synapomorphies of Mengenilla + Stylopidia are the advanced reduction of the mandibular articulation and the secondary absence of the ovoid sensillum. The monophyly of Mengenilla is confirmed, even though a small free labrum is present in Australian species. Derived features of Stylopidia are the absence of the coronal suture and the reduced condition of the frontal suture. Apomorphies that have evolved within Stylopidia are the membranization of parts of the head, the fusion of antennal segments, the increase or decrease of the number of flabellate flagellomeres, reductions and modifications of the mandibles, and modifications of the mouthfield sclerite. The monophyly of Stylopiformia is not unambiguously supported. A position of the mandibles posterior to the mouthfield sclerite (when adducted) is a possible synapomorphy shared by Xenos, Stylops, and other "higher Stylopidia." The blade-like distal part of the mandibles suggests a closer relationship of Elenchus with these taxa. ¬© 2004 Wiley-Liss, Inc.</t>
  </si>
  <si>
    <t>536-554</t>
  </si>
  <si>
    <t>Journal of Morphology</t>
  </si>
  <si>
    <t>60029507;60003615</t>
  </si>
  <si>
    <t>7003701948;35262710800</t>
  </si>
  <si>
    <t>Beutel, Rolf Georg;Pohl, Hans</t>
  </si>
  <si>
    <t>Jena;Rostock</t>
  </si>
  <si>
    <t>Friedrich-Schiller-Universit√§t Jena;Universit√§t Rostock</t>
  </si>
  <si>
    <t>Beutel R.</t>
  </si>
  <si>
    <t>Head structures of males of strepsiptera (Hexapoda) with emphasis on basal splitting events within the order</t>
  </si>
  <si>
    <t>10.1002/jmor.10261</t>
  </si>
  <si>
    <t>2-s2.0-33645861593</t>
  </si>
  <si>
    <t>['rights reserved', 'raman amplifiers', 'parameter range', 'optical spectrum', 'optical devices', 'individual contributions', 'gain tilt', 'gain profile', 'edfa amplifiers', 'combining gain', 'add attenuation']</t>
  </si>
  <si>
    <t>EDFA | Gain tilt compensation | Raman amplification</t>
  </si>
  <si>
    <t>As an alternative to using gain flattening filters or other optical devices that add attenuation to balance the gain in the optical spectrum, we have studied the effects of combining gain from Raman amplifiers and erbium-doped fiber amplifiers (EDFAs) in a fiber recirculating loop. We have shown a parameter range for which the gain profile is flat, and have analyzed the variation of the gain tilt as a function of the individual contributions of the Raman and EDFA amplifiers. ¬© 2005 Elsevier B.V. All rights reserved.</t>
  </si>
  <si>
    <t>152-157</t>
  </si>
  <si>
    <t>60018836-60024997;60024997;60018836-60024997;60018836-60024997;60024997;60018836-60024997</t>
  </si>
  <si>
    <t>8535174400;55499439100;7103207003;55995149100;7102722991;7402525238</t>
  </si>
  <si>
    <t>Tudury, Gaston E.;Hu, Jonathan;Marks, Brian S.;Lenihan, Anthony S.;Menyuk, Curtis R.;Carter, Gary M.</t>
  </si>
  <si>
    <t>Baltimore;College Park</t>
  </si>
  <si>
    <t>University of Maryland, Baltimore County (UMBC);Laboratory for Physical Sciences</t>
  </si>
  <si>
    <t>60024997;60018836</t>
  </si>
  <si>
    <t>Tudury G.</t>
  </si>
  <si>
    <t>Gain characteristics of a 210 km hybrid Raman/erbium-doped fiber amplified loop</t>
  </si>
  <si>
    <t>S0030401805013702</t>
  </si>
  <si>
    <t>10.1016/j.optcom.2005.12.036</t>
  </si>
  <si>
    <t>2-s2.0-33645863438</t>
  </si>
  <si>
    <t>['validate performance', 'tie slot', 'fed array', 'element series', 'dipole slot', 'bandwidth reduction', 'antennas operating', '5 ghz']</t>
  </si>
  <si>
    <t>A CPW-fed inductively coupled bow-tie slot antenna is introduced. The bandwidth reduction for an inductively coupled straight-dipole slot is overcome by utilizing a bow-tie slot. Antennas operating at 2.45 and 5.5 GHz are proposed that have 10 dB return loss bandwidths of 12% and 17%, respectively. Prototype antenna elements and a two-element series-fed array were fabricated and tested to validate performance.</t>
  </si>
  <si>
    <t>861-871</t>
  </si>
  <si>
    <t>60018179;60018179;60018179</t>
  </si>
  <si>
    <t>8305199000;7404486537;53870094800</t>
  </si>
  <si>
    <t>Shams, K. M.Z.;Ali, M.;Hwang, H. S.</t>
  </si>
  <si>
    <t>Shams K.</t>
  </si>
  <si>
    <t>A planar inductively coupled bow-tie slot antenna for WLAN application</t>
  </si>
  <si>
    <t>10.1163/156939306776149879</t>
  </si>
  <si>
    <t>2-s2.0-33645995160</t>
  </si>
  <si>
    <t>['radiation characteristics', 'electromagnetic band', 'ebg structure', 'detailed analysis', 'conventional antenna', 'antenna gain']</t>
  </si>
  <si>
    <t>A method of improving the gain of circular waveguide array antenna using one-dimensional (1-D) electromagnetic band-gap (EBG) structure is proposed in this paper. The detailed analysis is made to study the radiation characteristics of circular waveguide antenna and its array with 1-D EBG structure. The simulation and experimental results show an about 7 dB addition in the antenna gain in compared with the conventional antenna, which proves that the radiation characteristics of antenna array using EBG structure are improved.</t>
  </si>
  <si>
    <t>955-966</t>
  </si>
  <si>
    <t>High gain circular waveguide array antenna using electromagnetic band-gap structure</t>
  </si>
  <si>
    <t>10.1163/156939306776149860</t>
  </si>
  <si>
    <t>2-s2.0-33646015721</t>
  </si>
  <si>
    <t>['three algorithms', 'tasks need', 'srsp ).', 'solutions focuses', 'rights reserved', 'results suggest', 'repairability ".', 'problem changed', 'prior work', 'paper presents', 'optimize schedules', 'objective function', 'local search', 'ground station', 'customers request', 'coordinates communications', '100 conflicts']</t>
  </si>
  <si>
    <t>Genetic algorithm | Objective function | Scheduling</t>
  </si>
  <si>
    <t>The Air Force Satellite Control Network (AFSCN) coordinates communications to more than 100 satellites via nine ground stations positioned around the globe. Customers request an antenna at a ground station for a specific time window along with possible alternative slots. Typically, 500 requests per day result in more than 100 conflicts, which are requests that cannot be satisfied because other tasks need the same slot. Scheduling access requests is referred to as the Satellite Range Scheduling Problem (SRSP). This paper presents an overview of three key issues: (1) how has the problem changed over the last 10 years, (2) what algorithms work best and (3) what objective function is appropriate for AFSCN. We compared data sets from 1992 and from 2002/2003 and found significant differences in the problems. Our evaluation of solutions focuses on three algorithms: local search, Gooley's algorithm from AFIT, and the Genitor genetic algorithm. It can be shown that local search (and therefore metaheuristics based on local search) fail to compete with Gooley's algorithm and Genitor. Finally, while all prior work on AFSCN minimizes request conflicts, we explore an alternative objective function. Because human schedulers must eventually schedule all requests, it might be better to optimize schedules for "repairability". Our results suggest that minimizing schedule overlaps makes it easier to fit larger requests into the schedule. ¬© 2005 Elsevier Ltd. All rights reserved.</t>
  </si>
  <si>
    <t>1023-1037</t>
  </si>
  <si>
    <t>Mathematical and Computer Modelling</t>
  </si>
  <si>
    <t>6603157515;7102559926;7006966190</t>
  </si>
  <si>
    <t>Barbulescu, Laura;Howe, Adele;Whitley, Darrell</t>
  </si>
  <si>
    <t>Barbulescu L.</t>
  </si>
  <si>
    <t>AFSCN scheduling: How the problem and solution have evolved</t>
  </si>
  <si>
    <t>S0895717705005352</t>
  </si>
  <si>
    <t>10.1016/j.mcm.2005.12.004</t>
  </si>
  <si>
    <t>2-s2.0-33646034035</t>
  </si>
  <si>
    <t>['water level', 'transmitter designs', 'transmit beamforming', 'statistical assumptions', 'robust framework', 'powerful technique', 'model based', 'major drawback', 'csi mismatches', 'csi mismatch', 'best performance']</t>
  </si>
  <si>
    <t>Eigen-beamforming | Imperfect channel state information | Robust transmit beamforming | Water-filling</t>
  </si>
  <si>
    <t>Transmit beamforming is a powerful technique for enhancing the performance and increasing the throughput of wireless communication systems that employ multiple antennas at the transmitter. A major drawback of most existing transmit beamforming techniques is that they require nearly perfect knowledge of the channel at the transmitter, which is typically not available in practice. Transmitter designs that address the imperfect channel state information (CSI) problem commonly use statistical models for the channel and/or mismatch between the presumed and actual transmitter CSI. Since these approaches are model based, they can suffer from mismodeling. In this paper, a more robust framework is proposed in which no statistical assumptions are made about the CSI mismatch or the channel. The goal is to design a transmitter that has the best performance under the worst-case CSI mismatch. The transmitter designed herein achieves this goal for all CSI mismatches below a certain threshold level. The proposed design combines beamforming along the eigenvectors of the (deterministic) autocorrelation of the channel matrix perceived by the transmitter and power loading across those beams. While the power-loading algorithm resembles conventional water-filling to some degree, it explicitly incorporates robustness to the CSI mismatch, and the water level can be determined in a simple systematic way. ¬© 2006 IEEE.</t>
  </si>
  <si>
    <t>1596-1609</t>
  </si>
  <si>
    <t>100478438;60031828;60011226</t>
  </si>
  <si>
    <t>6602815131;24530118000;7006198109</t>
  </si>
  <si>
    <t>Abdel-Samad, Ayman;Davidson, Timothy N.;Gershman, Alex B.</t>
  </si>
  <si>
    <t>Canada;Germany;Malaysia</t>
  </si>
  <si>
    <t>Hamilton;Darmstadt;Berhad</t>
  </si>
  <si>
    <t>McMaster University;Technische Universit√§t Darmstadt;IC Design Department</t>
  </si>
  <si>
    <t>60031828;60011226;100478438</t>
  </si>
  <si>
    <t>Abdel-Samad A.</t>
  </si>
  <si>
    <t>Robust transmit eigen beamforming based on imperfect channel state information</t>
  </si>
  <si>
    <t>10.1109/TSP.2006.872537</t>
  </si>
  <si>
    <t>2-s2.0-33646035470</t>
  </si>
  <si>
    <t>['uniform distribution', 'transmitted signal', 'transmit antennas', 'traditional single', 'results show', 'receive antennas', 'rate loss', 'random codebooks', 'new bound', 'mimo channel', 'form expression', 'feedback bits', 'designed using', 'covariance matrix', 'core technology', 'communication systems', 'channel realization', 'capacity loss', 'capacity gains', 'adaptive transmission']</t>
  </si>
  <si>
    <t>Adaptive modulation | Capacity loss | Limited feedback | Multiple-input-multiple-output (MIMO) systems | Rayleigh channels</t>
  </si>
  <si>
    <t>Multiple-input-multiple-output (MIMO) communication systems can provide large capacity gains over traditional single-input-single-output (SISO) systems and are expected to be a core technology of next generation wireless systems. Often, these capacity gains are achievable only with some form of adaptive transmission. In this paper, we study the capacity loss (defined as the rate loss in bits/s/Hz) of the MIMO wireless system when the covariance matrix of the transmitted signal vector is designed using a low rate feedback channel. For the MIMO channel, we find a bound on the ergodic capacity loss when random codebooks, generated from the uniform distribution on the complex unit sphere, are used to convey the second order statistics of the transmitted signal from the receiver to the transmitter. In this case, we find a closed-form expression for the ergodic capacity loss as a function of the number of bits fed back at each channel realization. These results show that the capacity loss decreases at least as O(2-B/(2MMt-2) where B is the number of feedback bits, Mt is the number of transmit antennas, and M = min {Mr, Mt} is the number of receive antennas. In the high SNR regime, we present a new bound on the capacity loss that is tighter than the previously derived bound and show that the capacity loss decreases exponentially as a function of the number of feedback bits. ¬© 2006 IEEE.</t>
  </si>
  <si>
    <t>2190-2202</t>
  </si>
  <si>
    <t>60009254;60009254</t>
  </si>
  <si>
    <t>13008877700;7202200691</t>
  </si>
  <si>
    <t>Dabbagh, Amir D.;Love, David J.</t>
  </si>
  <si>
    <t>Dabbagh A.</t>
  </si>
  <si>
    <t>Feedback rate-capacity loss tradeoff for limited feedback MIMO systems</t>
  </si>
  <si>
    <t>10.1109/TIT.2006.872864</t>
  </si>
  <si>
    <t>2-s2.0-33646041323</t>
  </si>
  <si>
    <t>['wire mesh', 'ultimately contain', 'turn led', 'thus begun', 'study shows', 'study investigates', 'shape control', 'rms characteristics', 'rights reserved', 'precisely identified', 'posed problems', 'plane wave', 'plane facets', 'optimum solution', 'optimum location', 'optimized based', 'optimization process', 'numerical simulations', 'node locations', 'new requirements', 'new missions', 'must take', 'minimum deviation', 'like reflectors', 'launch vehicles', 'inverse calculation', 'ideal shape', 'ideal contour', 'higher gain', 'frequency bands', 'fitting within', 'exactly achieving', 'electric materials', 'ehf bands', 'dimensional parameter', 'design options', 'contoured beams', 'constrained volume', 'cabling systems', 'cable networks', 'cable network', 'best determined', 'best design', 'antennas constructed', 'accomplished via', '527 ].']</t>
  </si>
  <si>
    <t>Cable networks | Contoured beam antenna | Force density method | Shaped reflector | Space antenna</t>
  </si>
  <si>
    <t>Satellite communications systems over the past two decades have become more sophisticated and evolved new applications that require much higher flux densities. These new requirements to provide high data rate services to very small user terminals have in turn led to the need for large aperture space antenna systems with higher gain. Conventional parabolic reflectors constructed of metal have become, over time, too massive to support these new missions in a cost effective manner and also have posed problems of fitting within the constrained volume of launch vehicles. Designers of new space antenna systems have thus begun to explore new design options. These design options for advanced space communications networks include such alternatives as inflatable antennas using polyimide materials, antennas constructed of piezo-electric materials, phased array antenna systems (especially in the EHF bands) and deployable antenna systems constructed of wire mesh or cabling systems. This article updates studies being conducted in Japan of such deployable space antenna systems [H. Tanaka, M.C. Natori, Shape control of space antennas consisting of cable networks, Acta Astronautica 55 (2004) 519-527]. In particular, this study shows how the design of such large-scale deployable antenna systems can be optimized based on various factors including the frequency bands to be employed with such innovative reflector design. In particular, this study investigates how contoured beam space antennas can be effective by constructed out of so-called cable networks or mesh-like reflectors. This design can be accomplished via "plane wave synthesis" and by the "force density method" and then to iterate the design to achieve the optimum solution. We have concluded that the best design is achieved by plane wave synthesis. Further, we demonstrate that the nodes on the reflector are best determined by a pseudo-inverse calculation of the matrix that can be interpolated so as to achieve the minimum deviation from the reflectors' ideal shape. The RMS characteristics of the "cable network" in any deployable space antenna are constrained from exactly achieving the ideal contour because they ultimately contain very small plane facets. The effect of these plane facets on the characteristics of the contoured beams can be identified, however, by numerical simulations. Then these characteristics can be improved with the node locations being optimized as these simulations are undertaken. This process, however, must take into account a non-dimensional parameter. This parameter is based on the frequencies being employed, the plane facet size, and the angle of plane wave from the z-axis. When this optimization process is undertaken, the optimum location of the nodes in the "cable network" that compose the space antenna reflector can be precisely identified. ¬© 2006 Elsevier Ltd. All rights reserved.</t>
  </si>
  <si>
    <t>443-451</t>
  </si>
  <si>
    <t>Tanaka, Hiroaki</t>
  </si>
  <si>
    <t>Yokosuka</t>
  </si>
  <si>
    <t>National Defense Academy of Japan</t>
  </si>
  <si>
    <t>Design optimization studies for large-scale contoured beam deployable satellite antennas</t>
  </si>
  <si>
    <t>S0094576506000191</t>
  </si>
  <si>
    <t>10.1016/j.actaastro.2005.12.015</t>
  </si>
  <si>
    <t>2-s2.0-33646059850</t>
  </si>
  <si>
    <t>['upper bounds', 'two bounds', 'study lower', 'spatial waterfilling', 'perfect feedback', 'outage capacity', 'outage capacities', 'optimal strategy', 'optimal scheme', 'mutual information', 'modified waterfilling', 'gaussian inputs', 'fading channels', 'ergodic capacity', 'equal powers', 'capacity gain']</t>
  </si>
  <si>
    <t>Capacity | Channel estimation error | Feedback delay | Multiple-input-multiple-output (MIMO) | Mutual information | Outage capacity | Power allocation | Waterfilling</t>
  </si>
  <si>
    <t>In this correspondence, we investigate the effect of channel estimation error on the capacity of multiple-input-multiple-output (MIMO) fading channels. We study lower and upper bounds of mutual information under channel estimation error, and show that the two bounds are tight for Gaussian inputs. Assuming Gaussian inputs we also derive tight lower bounds of ergodic and outage capacities and optimal transmitter power allocation strategies that achieve the bounds under perfect feedback. For the ergodic capacity, the optimal strategy is a modified waterfilling over the spatial (antenna) and temporal (fading) domains. This strategy is close to optimum under small feedback delays, but when the delay is large, equal powers should be allocated across spatial dimensions. For the outage capacity, the optimal scheme is a spatial waterfilling and temporal truncated channel inversion. Numerical results show that some capacity gain is obtained by spatial power allocation. Temporal power adaptation, on the other hand, gives negligible gain in terms of ergodic capacity, but greatly enhances outage performance. ¬© 2006 IEEE.</t>
  </si>
  <si>
    <t>2203-2214</t>
  </si>
  <si>
    <t>Capacity and power allocation for fading MIMO channels with channel estimation error</t>
  </si>
  <si>
    <t>10.1109/TIT.2006.872984</t>
  </si>
  <si>
    <t>2-s2.0-33646065945</t>
  </si>
  <si>
    <t>['time processing', 'temporal domains', 'stbscma finds', 'stationary points', 'sequence code', 'receiver performance', 'proposed algorithm', 'penalty terms', 'objective function', 'gdcma ).', 'fewer iterations', 'division multiple', 'critical points', 'cellular system', 'cdma system', 'abrupt change']</t>
  </si>
  <si>
    <t>Array antenna | Block Shanno algorithm | Constant modulus algorithm (CMA) | Direct-sequence code-division multiple-access (DSCDMA) | Space-time adaptive processing (STAP)</t>
  </si>
  <si>
    <t>A space-time blind adaptive processing algorithm is proposed for the uplink base station receiver in a direct-sequence code-division multiple-access (DS-CDMA) cellular system. The proposed algorithm, called the space-time block Shanno constant modulus algorithm (STBSCMA), minimizes a constant modulus algorithm (CMA) objective function in a bilinear function structure combined with penalty terms for both spatial and temporal domains. The proposed algorithm rapidly converges to the stationary points at fewer iterations than block conjugate gradient CMA (CGCMA) and block gradient descent CMA (GDCMA). STBSCMA finds the critical points of the objective function. STBSCMA also recovers rapidly from an abrupt change of channel. The proposed algorithm structure requires relatively low computational complexity to improve the receiver performance for space-time processing in the DS-CDMA system. ¬© 2006 IEEE.</t>
  </si>
  <si>
    <t>1956-1959</t>
  </si>
  <si>
    <t>60009415;60009415;60009415;101808401</t>
  </si>
  <si>
    <t>13008212500;7102135996;7003360436;7006228084</t>
  </si>
  <si>
    <t>Paik, Daehyun;Golden, Richard M.;Torlak, Murat;Dowling, Eric M.</t>
  </si>
  <si>
    <t>Richardson;Miami</t>
  </si>
  <si>
    <t>The University of Texas at Dallas;Dowling Consulting, Inc.</t>
  </si>
  <si>
    <t>60009415;101808401</t>
  </si>
  <si>
    <t>Paik D.</t>
  </si>
  <si>
    <t>Blind adaptive CDMA processing for smart antennas using the block Shanno constant modulus algorithm</t>
  </si>
  <si>
    <t>10.1109/TSP.2006.870608</t>
  </si>
  <si>
    <t>2-s2.0-33646066253</t>
  </si>
  <si>
    <t>Council of Scientific and Industrial Research, India</t>
  </si>
  <si>
    <t>22(0365)/04/EMR-II</t>
  </si>
  <si>
    <t>CSIR</t>
  </si>
  <si>
    <t>['transmit antennas', 'symbol decoding', 'symbol decodable', 'square designs', 'sdd ).', 'rank sdd', 'proper subclasses', 'orthogonal designs', 'offer full', 'nonsquare designs', 'necessarily full', 'maximal rate', 'linear stbcs', 'inversely proportional', 'generalized coordinate', 'fading channels', 'exist codes', 'constructional proof', 'called full', 'allow single']</t>
  </si>
  <si>
    <t>Diversity | Fast ML decoding | Multiple-input multiple-output (MIMO) | Orthogonal designs | Space-time block codes (STBCs)</t>
  </si>
  <si>
    <t>Space-time block codes (STBCs) from orthogonal designs (ODs) and coordinate interleaved orthogonal designs (CIOD) have been attracting wider attention due to their amenability for fast (single-symbol) maximum-likelihood (ML) decoding, and full-rate with full-rank over quasi-static fading channels. However, these codes are instances of single-symbol decodable codes and it is natural to ask, if there exist codes other than STBCs form ODs and CIODs that allow single-symbol decoding? In this paper, the above question is answered in the affirmative by characterizing all linear STBCs, that allow single-symbol ML decoding (not necessarily full-diversity) over quasi-static fading channels-calling them single-symbol decodable designs (SDD). The class SDD includes ODs and CIODs as proper subclasses. Further, among the SDD, a class of those that offer full-diversity, called Full-rank SDD (FSDD) are characterized and classified. We then concentrate on square designs and derive the maximal rate for square FSDDs using a constructional proof. It follows that 1) except for N = 2, square complex ODs are not maximal rate and 2) a rate one square FSDD exist only for two and four transmit antennas. For nonsquare designs, generalized coordinate-interleaved orthogonal designs (a superset of CIODs) are presented and analyzed. Finally, for rapid-fading channels an equivalent matrix channel representation is developed, which allows the results of quasi-static fading channels to be applied to rapid-fading channels. Using this representation we show that for rapid-fading channels the rate of single-symbol decodable STBCs are independent of the number of transmit antennas and inversely proportional to the block-length of the code. Significantly, the CIOD for two transmit antennas is the only STBC that is single-symbol decodable over both quasi-static and rapid-fading channels. ¬© 2006 IEEE.</t>
  </si>
  <si>
    <t>2062-2091</t>
  </si>
  <si>
    <t>60000163;60014097</t>
  </si>
  <si>
    <t>7410320052;35617116700</t>
  </si>
  <si>
    <t>Khan, Md Zafar Ali;Rajan, B. Sundar</t>
  </si>
  <si>
    <t>Bengaluru;Hyderabad</t>
  </si>
  <si>
    <t>Indian Institute of Science;International Institute of Information Technology, Hyderabad</t>
  </si>
  <si>
    <t>60014097;60000163</t>
  </si>
  <si>
    <t>Khan M.</t>
  </si>
  <si>
    <t>Single-symbol maximum likelihood decodable linear STBCs</t>
  </si>
  <si>
    <t>10.1109/TIT.2006.872970</t>
  </si>
  <si>
    <t>2-s2.0-33646066276</t>
  </si>
  <si>
    <t>Mizutani Foundation for Glycoscience</t>
  </si>
  <si>
    <t>['view details', 'study supports', 'specific proteins', 'sialylated n', 'rights reserved', 'rational glycoengineering', 'question whether', 'previous studies', 'plant toxin', 'phase assays', 'pergalactosylated undecasaccharides', 'neoglycoprotein binding', 'ligand properties', 'glycans differ', 'glycan structure', 'glycan branching', 'four cases', 'dependent differences', 'cultured cells', 'conjugation resulted', 'clearance rates', 'chemoenzymatic synthesis', 'branching mode', 'branched n', 'biodistribution profiles', 'biantennary n', 'antibody fraction', 'antennae number']</t>
  </si>
  <si>
    <t>Agglutinin | Drug targeting | Lectin | Sialylation | Tumor imaging</t>
  </si>
  <si>
    <t>We address the question whether the two natural types of branching in complex-type triantennary N-glycans differ in ligand properties. Toward this end, we prepared the set of pergalactosylated undecasaccharides and derivatives with Œ±2,3/6-sialylation by chemoenzymatic synthesis. Conjugation resulted in neoglycoproteins which were tested in assays with lectins/antibodies, cultured cells and animals. Solid-phase assays with galactoside-specific proteins (a plant toxin, galectins and an antibody fraction) disclosed that the branching mode did not significantly affect affinity. However, compared to previous studies under identical conditions increase in antennae number and presence of substitutions in biantennary N-glycans altered KD-values with differences between receptors. Neoglycoprotein binding to cells of eight human tumor lines was sensitive to N-glycan branching. Staining intensity revealed pronounced branch-mode-dependent differences in four cases. Biodistribution profiles in mice uncovered dramatic changes in clearance rates with prolonged serum presence associated with type II branching of sialylated N-glycans and markedly increased uptake of neoglycoproteins with type I-branched N-glycans into liver, spleen, heart and lungs. This part of the study is relevant for rational glycoengineering of pharmaproteins. In general, our study supports the concept to view details of N-glycan structure, here branching, as a means to modulate ligand properties. ¬© 2005 Elsevier B.V. All rights reserved.</t>
  </si>
  <si>
    <t>768-782</t>
  </si>
  <si>
    <t>Biochimica et Biophysica Acta - General Subjects</t>
  </si>
  <si>
    <t>60028717;60025141;60023208;60028717;60023208;60023208;60028717</t>
  </si>
  <si>
    <t>7005094994;7402412298;6506290926;6602940920;7801686021;57205667278;36045658200</t>
  </si>
  <si>
    <t>Andr√©, Sabine;Kojima, Shuji;Gundel, Gislinde;Russwurm, Roland;Schratt, Xaver;Unverzagt, Carlo;Gabius, Hans Joachim</t>
  </si>
  <si>
    <t>Germany;Japan;Germany</t>
  </si>
  <si>
    <t>Munich;Tokyo;Bayreuth</t>
  </si>
  <si>
    <t>Ludwig-Maximilians-Universit√§t M√ºnchen;Tokyo University of Science;Universit√§t Bayreuth</t>
  </si>
  <si>
    <t>60028717;60025141;60023208</t>
  </si>
  <si>
    <t>Andr√© S.</t>
  </si>
  <si>
    <t>Branching mode in complex-type triantennary N-glycans as regulatory element of their ligand properties</t>
  </si>
  <si>
    <t>S0304416505004101</t>
  </si>
  <si>
    <t>10.1016/j.bbagen.2005.12.021</t>
  </si>
  <si>
    <t>2-s2.0-33646116579</t>
  </si>
  <si>
    <t>['width analyses', 'vhf applications', 'using frequencies', 'tracking services', 'short messages', 'ship communications', 'rights reserved', 'results show', 'range identification', 'promising way', 'near 100', 'maritime safety', 'marginal cost', 'imo ).', 'feasibility study', 'excellent opportunity', 'european scenarios', 'essentially dependent', 'coverage area', 'based reception', 'ais messages', 'achieving long', '40 nm', '20 db', '1000 nm']</t>
  </si>
  <si>
    <t>The Automatic Identification System (AIS) is a maritime safety and vessel traffic system imposed by the International Maritime Organization (IMO). The system broadcasts position reports and short messages with information about the ship and the voyage. Using frequencies in the maritime VHF band, the coverage is similar to other VHF applications, and is essentially dependent on the altitude of the antenna. For ship-to-ship communications the range is typically 20 nautical miles and for ship-to-shore up to 40 nm. A space-based AIS receiver in low earth orbit will have a range to the horizon of more than 1000 nm, giving an excellent opportunity for large-area ocean surveillance. The Norwegian Defence Research Establishment (FFI) has performed a feasibility study on reception of AIS messages from space. The results show that a ship detection probability of near 100% can be obtained for up to 1000 ships within the coverage area, and that for a standard AIS receiver a signal power margin of 10-20 dB can be achieved. On this background, swath-width analyses for European scenarios are done. It is argued that space-based reception of AIS messages is a promising way of achieving long-range identification and tracking services at marginal cost. ¬© 2006 Elsevier Ltd. All rights reserved.</t>
  </si>
  <si>
    <t>537-549</t>
  </si>
  <si>
    <t>60068732;60068732;60068732;60068732</t>
  </si>
  <si>
    <t>7006679887;55988468800;6507665542;8673934400</t>
  </si>
  <si>
    <t>Eriksen, Torkild;H√∏ye, Gudrun;Narheim, Bj√∏rn;Meland, Bente Jensl√∏kken</t>
  </si>
  <si>
    <t>Skedsmokorset</t>
  </si>
  <si>
    <t>Norwegian Defence Research Establishment</t>
  </si>
  <si>
    <t>Eriksen T.</t>
  </si>
  <si>
    <t>Maritime traffic monitoring using a space-based AIS receiver</t>
  </si>
  <si>
    <t>S0094576506000233</t>
  </si>
  <si>
    <t>10.1016/j.actaastro.2005.12.016</t>
  </si>
  <si>
    <t>2-s2.0-33646142050</t>
  </si>
  <si>
    <t>['thus allowing', 'test satellite', 'spreading codes', 'signals using', 'ranging codes', 'open service', 'noise level', 'initial assessment', 'germany ).', 'galileo system', 'e1 signals']</t>
  </si>
  <si>
    <t>BOC-code | Galileo | GIOVE-A | High-gain antenna | Signal spectrum</t>
  </si>
  <si>
    <t>In late December 2005 the GIOVE-A test satellite was launched by the European Space Agency (ESA) to secure the frequencies for the Galileo system and to provide a platform for testing the new navigation signals. We performed an initial assessment of these signals using the 30 m deep space antenna of the DLR ground station in Weilheim (Germany). The antenna gain raised the signals above the noise level, thus allowing a detailed analysis even without knowledge of the ranging codes. The present paper covers the analysis of the L1/E1 signals, which includes a discussion of the spectrum, the time domain signal and a decoding of the spreading codes for the Open Service.</t>
  </si>
  <si>
    <t>146-153</t>
  </si>
  <si>
    <t>GPS Solutions</t>
  </si>
  <si>
    <t>60007798;60007798-60019722;60007798-60019722;60007798;60007798;</t>
  </si>
  <si>
    <t>7004343794;13105698900;57191913344;57197131578;25633730000;6506720428</t>
  </si>
  <si>
    <t>Montenbruck, Oliver;G√ºnther, Christoph;Graf, Sebastian;Garcia-Fernandez, Miquel;Furthner, Johann;Kuhlen, Hanspeter</t>
  </si>
  <si>
    <t>Munich;¬†Cologne</t>
  </si>
  <si>
    <t>Technical University of Munich;Deutsches Zentrum fur Luft- Und Raumfahrt</t>
  </si>
  <si>
    <t>60019722;60007798</t>
  </si>
  <si>
    <t>Montenbruck O.</t>
  </si>
  <si>
    <t>GIOVE-A initial signal analysis</t>
  </si>
  <si>
    <t>10.1007/s10291-006-0027-7</t>
  </si>
  <si>
    <t>2-s2.0-33646196822</t>
  </si>
  <si>
    <t>['paper presents', 'operating bandwidth', 'impedance bandwidth', 'good agreement', 'experimental results', '5 dbi']</t>
  </si>
  <si>
    <t>L-probe feed | Patch antenna | Wideband antenna</t>
  </si>
  <si>
    <t>This paper presents a wideband patch antenna fed by a modified L probe. The antenna has impedance bandwidth of 21% (SWR &lt; 2) and cross polarization level of less than -15 dB across the operating bandwidth. The antenna has a gain of 8.5 dBi. Both simulated and experimental results are provided, and they are in good agreement. ¬© 2006 Wiley Periodicals, Inc.</t>
  </si>
  <si>
    <t>977-979</t>
  </si>
  <si>
    <t>Wideband patch antenna fed by a modified L-shaped probe</t>
  </si>
  <si>
    <t>10.1002/mop.21538</t>
  </si>
  <si>
    <t>2-s2.0-33646229299</t>
  </si>
  <si>
    <t>['totally protected', 'stacked wire', 'paper describes', 'gsm one', 'gsm antenna', 'ground plane', 'complete low', 'bandwidth antenna']</t>
  </si>
  <si>
    <t>GPS antennas | GSM antennas | Microstrip antennas | Miniature antennas | Multifunction antennas | Multistandard antennas | Wire-patch antennas</t>
  </si>
  <si>
    <t>This paper describes a complete low-cost radiating structure, combining a stacked wire-patch GSM antenna, with an active GPS printed element located on the top of the GSM one. The GPS active amplifier and filter are located under the ground plane of GSM antenna and receive the DC bias voltage through the GPS coaxial probe feed. GSM antenna is a low-profile, large-bandwidth antenna with a dipolar radiation pattern. This structure, totally protected by a low-cost dielectric radome, is very suitable for automobile applications needing a very small ground plane. ¬© 2006 Wiley Periodicals, Inc.</t>
  </si>
  <si>
    <t>970-972</t>
  </si>
  <si>
    <t>6602551923;6701836992</t>
  </si>
  <si>
    <t>Zaid, L.;Staraj, R.</t>
  </si>
  <si>
    <t>Zaid L.</t>
  </si>
  <si>
    <t>Miniature combined GSM-GPS wire-patch antenna</t>
  </si>
  <si>
    <t>10.1002/mop.21536</t>
  </si>
  <si>
    <t>2-s2.0-33646230774</t>
  </si>
  <si>
    <t>['shorting pin', 'radiation patterns', 'paper investigates', 'modified meander', 'measured gains', 'ghz band', 'different frequencies', 'coaxial feeding', 'also discussed', '64 ghz', '10 db', '09 jbi']</t>
  </si>
  <si>
    <t>5-GHz band | Meander-type | Microstrip antenna | Modified meander shape</t>
  </si>
  <si>
    <t>This paper investigates the characteristics of the modified meander-line-type patch antenna for the 5-GHz band. Its design was based on a modified meander line width and shorting pin with coaxial feeding. Its maximum measured impedance bandwidth ( -10 dB and below) reaches approximately 1.64 GHz (4.765-6.405 GHz.). Radiation patterns at different frequencies are also discussed, and the measured gains are about 5.74 to 9.09 JBi. ¬© 2006 Wiley Periodicals, Inc.</t>
  </si>
  <si>
    <t>944-947</t>
  </si>
  <si>
    <t>Yoon, Joong Han</t>
  </si>
  <si>
    <t>Yoon J.</t>
  </si>
  <si>
    <t>Fabrication and measurement of a compact meander-line-type microstrip patch antenna with shorting pin for the 5-GHz band</t>
  </si>
  <si>
    <t>10.1002/mop.21527</t>
  </si>
  <si>
    <t>2-s2.0-33646233986</t>
  </si>
  <si>
    <t>['wideband dual', 'wide bandwidth', 'proposed antenna', 'mimo applications', 'high isolation', 'cancellation technique', '32 db', '24 ghz']</t>
  </si>
  <si>
    <t>Antenna array | Dual polarization | Isolation enhancement</t>
  </si>
  <si>
    <t>A wideband dual-polarized patch antenna array on a finite conducting cylinder is proposed for MIMO applications. By employing the L-probe coupling method and the phase-cancellation technique, a dual-polarized antenna array with characteristics of wide bandwidth and high isolation (1.85-2.24 GHz, S 12 &lt; - 32 dB) was designed, fabricated, and tested. The proposed antenna is suitable for various wireless communication applications, including smart antenna and MIMO system designs. ¬© 2006 Wiley Periodicals, Inc.</t>
  </si>
  <si>
    <t>862-866</t>
  </si>
  <si>
    <t>60013983;60013983;60013983;60013983</t>
  </si>
  <si>
    <t>13205722300;13204623600;7102876278;55510527400</t>
  </si>
  <si>
    <t>Lai, H. W.;Wong, T. P.;Mak, C. L.;Luk, K. M.</t>
  </si>
  <si>
    <t>Wideband dual-polarized antenna array on finite conducting cylinder</t>
  </si>
  <si>
    <t>10.1002/mop.21500</t>
  </si>
  <si>
    <t>2-s2.0-33646235400</t>
  </si>
  <si>
    <t>['relative bandwidth', 'proposed structure', 'new ultra', 'measurements show', 'large bandwidth', 'good agreement', 'experimental results', '4 %.', '11 ghz']</t>
  </si>
  <si>
    <t>Microstrip antennas | Slot antennas | Ultra-wideband antennas</t>
  </si>
  <si>
    <t>In this paper, a new ultra-wideband slot antenna with a simplified feeding network, is presented. This antenna is composed of a circular slot coupled to a circular patch fed with 50Œ© microstrip line. A proper parametric investigation was carried out for optimization of the proposed structure. Simulations and measurements show that a large bandwidth from 2.13 to 11.11 GHz can be achieved, which represents a relative bandwidth of 136.4%. Furthermore. good agreement between simulated and experimental results is obtained. ¬© 2006 Wiley Periodicals, Inc.</t>
  </si>
  <si>
    <t>919-923</t>
  </si>
  <si>
    <t>12143854200;6701577028</t>
  </si>
  <si>
    <t>Habib, Mohamed A.;Denidni, Tayeb A.</t>
  </si>
  <si>
    <t>Habib M.</t>
  </si>
  <si>
    <t>Design of a new wideband microstrip-fed circular slot antenna</t>
  </si>
  <si>
    <t>10.1002/mop.21519</t>
  </si>
  <si>
    <t>2-s2.0-33646235630</t>
  </si>
  <si>
    <t>['results show', 'real coefficients', 'passive circuits', 'paper describes', 'modeling error', 'input impedance', 'frequency domain', 'fit positive', 'equivalent circuit', 'broadband antenna', '10 ghz']</t>
  </si>
  <si>
    <t>Brune's theorem | Equivalent circuit modeling | Positive real characteristic | Rational function approximation</t>
  </si>
  <si>
    <t>This paper describes a technique for synthesizing an equivalent circuit for a broadband antenna. A method is proposed for generating a rational function approximation with real coefficients in order to model the input impedance of the antenna in the frequency domain. An algorithm is then developed to find the best-fit positive-real rational function that is realizable by passive circuits. The technique is applied to a planar UWB antenna from 3 to 10 GHz. The results show that a modeling error of 0.59% can be achieved. The Brune's theorem is used to synthesize an equivalent circuit of the antenna. ¬© 2006 Wiley Periodicals, Inc.</t>
  </si>
  <si>
    <t>950-953</t>
  </si>
  <si>
    <t>Kim, Youngwook;Ling, Hao</t>
  </si>
  <si>
    <t>Equivalent circuit modeling of broadband antennas using a rational function approximation</t>
  </si>
  <si>
    <t>10.1002/mop.21529</t>
  </si>
  <si>
    <t>2-s2.0-33646236557</t>
  </si>
  <si>
    <t>['proposed configuration', 'proposed antenna', 'opposite side', 'modified microstrip', 'ghz bands', 'experimental results', 'compact dual', 'antenna design', 'additional strip']</t>
  </si>
  <si>
    <t>DCS | Dipole antenna | Dual-band antenna | Planar antenna | WLAN</t>
  </si>
  <si>
    <t>A compact dual-band antenna operating in the 1.8/2.4-GHz bands with identical linear polarization suitable for DCS/2.4-GHz WLAN applications is presented. The proposed configuration is a modified microstrip-fed printed monopole with an additional strip and a proper truncated ground plane on the opposite side of the substrate. The proposed antenna of dimensions 35 √ó 47 √ó 1.6 mm offers 2:1 VSWR bandwidths of 10.89% and 9.8% in the DCS and 2.4-GHz WLAN hands, respectively. Details of the antenna design and experimental results are discussed. ¬© 2006 Wiley Periodicals. Inc.</t>
  </si>
  <si>
    <t>856-859</t>
  </si>
  <si>
    <t>13204793000;7102994745;9239824600;57218539158</t>
  </si>
  <si>
    <t>Joseph, Manoj;Raj, Rohith K.;Suma, M. N.;Mohanan, P.</t>
  </si>
  <si>
    <t>Joseph M.</t>
  </si>
  <si>
    <t>Compact dual-band antenna for DCS/2.4 GHz WLAN applications</t>
  </si>
  <si>
    <t>10.1002/mop.21498</t>
  </si>
  <si>
    <t>2-s2.0-33646236558</t>
  </si>
  <si>
    <t>['two types', 'stopband filter', 'sensitivity better', 'required ones', 'performance electronics', 'ghz transmitter', 'extreme characteristics', 'dielectric waveguide', 'compact high', 'besides high', 'avoid interferences', '9 ghz', '2 ].', '120 dbm']</t>
  </si>
  <si>
    <t>Harmonic radar | Localization of small animals | Microwave filters | Mobile targets | Passive tags | RFID, HDF</t>
  </si>
  <si>
    <t>A new harmonic direction finding (HDF) system, presented in [1], consists of a 2.45-GHz transmitter with a + 30-dBm output power, a receiver at 4.9 GHz with a sensitivity better than - 120 dBm, and a specially developed dual-frequency helical antenna [2]. Besides high-performance electronics, this system requires filters with extreme characteristics in order to avoid interferences between transmitter and receiver and filter out the harmonics of the transmitter. In this paper, various filter types are considered, simulated, realized, and measured. Only two types are found to be adequate for the application: a compact high-pass filter made of a dielectric waveguide, and a stopband filter. The measured characteristics surpass the required ones. ¬© 2006 Wiley Periodicals, Inc.</t>
  </si>
  <si>
    <t>880-883</t>
  </si>
  <si>
    <t>Z√ºrcher, J. F.</t>
  </si>
  <si>
    <t>Lausanne</t>
  </si>
  <si>
    <t>Swiss Federal Institute of Technology Lausanne</t>
  </si>
  <si>
    <t>Z√ºrcher J.</t>
  </si>
  <si>
    <t>Extreme filtering applied to a microwave harmonic direction finding system</t>
  </si>
  <si>
    <t>10.1002/mop.21506</t>
  </si>
  <si>
    <t>2-s2.0-33646236790</t>
  </si>
  <si>
    <t>['parametric study', 'circularly polarised']</t>
  </si>
  <si>
    <t>Antennas | Circular polarisation | Phased arrays | Satellite communications</t>
  </si>
  <si>
    <t>The results of a parametric study for the development of an L-band, circularly polarised, dual-feed, cavity-backed annular slot antenna is presented. The study includes detailed numerical simulations and measurements on a prototype with different ground planes in order to assess the antenna's applicability as an element in a small phased array antenna. ¬© 2006 Wiley Periodicals, Inc.</t>
  </si>
  <si>
    <t>873-878</t>
  </si>
  <si>
    <t>7102511087;56257320100</t>
  </si>
  <si>
    <t>Larsen, Niels Vesterdal;Breinbjerg, Olav</t>
  </si>
  <si>
    <t>Larsen N.</t>
  </si>
  <si>
    <t>An L-band, circularly polarised, dual-feed, cavity-backed annular slot antenna for phased-array applications</t>
  </si>
  <si>
    <t>10.1002/mop.21504</t>
  </si>
  <si>
    <t>2-s2.0-33646236913</t>
  </si>
  <si>
    <t>['two using', 'significant variations', 'robot mount', 'results validate', 'reference antenna', 'mm level', 'effectively done', 'directly use', 'different design', 'different antennas', 'critical assessment', 'chamber calibrations', 'antenna pattern', 'anechoic chamber']</t>
  </si>
  <si>
    <t>A critical assessment of the accuracy of GPS antenna calibration is most effectively done by comparison between different calibration methods. We present new chamber calibrations of five different GPS receiver antenna types in an anechoic chamber and a comparison of an individual antenna calibrated by the absolute field calibration technique with robot mount of IfE/ GEO + +. The accuracy is described using standard error parameters which allow the characterization of the quality of different antennas. The results validate the absolute calibration methods at the 1-mm level and confirm the presence of significant variations in quality between antennas of different design. For the antenna pattern we directly use the measured phase variations and do not have to fit any functions for the chamber calibrations. We include the results of an earlier test made with a set of identical antennas calibrated at five different institutions: two using the absolute field technique with robot mount and three others applying the standard field calibration with reference antenna.</t>
  </si>
  <si>
    <t>136-145</t>
  </si>
  <si>
    <t>60007493;60007493;60011226;60007493</t>
  </si>
  <si>
    <t>6507128340;57190111470;57208239708;13204224200</t>
  </si>
  <si>
    <t>G√∂rres, B.;Campbell, J.;Becker, M.;Siemes, M.</t>
  </si>
  <si>
    <t>Darmstadt;Bonn</t>
  </si>
  <si>
    <t>Technische Universit√§t Darmstadt;Universit√§t Bonn</t>
  </si>
  <si>
    <t>60011226;60007493</t>
  </si>
  <si>
    <t>G√∂rres B.</t>
  </si>
  <si>
    <t>Absolute calibration of GPS antennas: Laboratory results and comparison with field and robot techniques</t>
  </si>
  <si>
    <t>10.1007/s10291-005-0015-3</t>
  </si>
  <si>
    <t>2-s2.0-33646238689</t>
  </si>
  <si>
    <t>['return loss', 'radiation patterns', 'proposed antenna', 'multiple resonances', 'multifrequency operation', 'investigated experimentally', 'identical polarization', '955 ghz']</t>
  </si>
  <si>
    <t>Coaxial feed | Dielectric resonator antennas | Multifreiquency operation</t>
  </si>
  <si>
    <t>Hexagonal dielectric resonator antenna (HDRA) for multifrequency operation is proposed and investigated experimentally. The proposed antenna, excited by a single coaxial feed, resonates at four frequencies centered at 2.215, 2.784, 3.445, and 3.955 GHz with identical polarization. The return loss, VSWR, bandwidth, radiation patterns and half-power beam width are measured and discussed. Multiple resonances with the same polarization and broad radiation patterns suggest the suitability of the antenna for multifrequency wireless applications. ¬© 2006 Wiley Periodicals, Inc.</t>
  </si>
  <si>
    <t>878-880</t>
  </si>
  <si>
    <t>8837028700;8837028600;9278869500;6603106458;7006666505</t>
  </si>
  <si>
    <t>Hamsakutty, V.;Praveen Kumar, A. V.;Yohannan, Jaimon;Bindu, G.;Mathew, K. T.</t>
  </si>
  <si>
    <t>Coaxial fed hexagonal dielectric resonator antenna for multifrequency operation</t>
  </si>
  <si>
    <t>10.1002/mop.21505</t>
  </si>
  <si>
    <t>2-s2.0-33646238939</t>
  </si>
  <si>
    <t>['two receiver', 'transmitter antennas', 'simple closed', 'scattering parameters', 'require knowledge', 'relatively cheaper', 'permittivity loss', 'numerical data', 'less laborious', 'input multi', 'include conductor', 'form equation', 'equation uses', 'envelope correlation', 'arbitrary number']</t>
  </si>
  <si>
    <t>Envelope correlation | MIMO | Scattering parameters</t>
  </si>
  <si>
    <t>A simple closed-form equation to calculate the envelope correlation between any two receiver or transmitter antennas in a multi-input multi-output (MIMO) system of an arbitrary number of elements is derived. The equation uses the scattering parameters obtained at the antenna feed point to calculate the envelope correlation coefficient. This approach has the advantage that it does not require knowledge of the antenna radiation pattern. Numerical data that include conductor and permittivity loss are shown to validate the approach. Using the scattering parameters for calculating the envelope correlation is less laborious and relatively cheaper, as compared to the radiation pattern approach. ¬© 2006 Wiley Periodicals, Inc.</t>
  </si>
  <si>
    <t>832-834</t>
  </si>
  <si>
    <t>60101003;60011373</t>
  </si>
  <si>
    <t>8906472700;7005413505</t>
  </si>
  <si>
    <t>Thaysen, Jesper;Jakobsen, Kaj B.</t>
  </si>
  <si>
    <t>Copenhagen;Lyngby</t>
  </si>
  <si>
    <t>Nokia Danmark AS;Danmarks Tekniske Universitet</t>
  </si>
  <si>
    <t>Thaysen J.</t>
  </si>
  <si>
    <t>Envelope correlation in (N, N) mimo antenna array from scattering parameters</t>
  </si>
  <si>
    <t>10.1002/mop.21490</t>
  </si>
  <si>
    <t>2-s2.0-33646240051</t>
  </si>
  <si>
    <t>['probe source', 'measured result', 'fabricated antenna', 'experimental 3', 'center frequency', 'broad across', '70 dbi', '350 mhz', '32 ¬∞']</t>
  </si>
  <si>
    <t>Compact | Hiper-LAN band | T-slot | Weathercock-shaped antenna</t>
  </si>
  <si>
    <t>In this paper, a weathercock-shaped microstrip patch antenna for application in a Hiper-LAN is designed and fabricated. To obtain sufficient bandwidth when VSWR &lt; 2, the T-slot is inserted in the patch and a coaxial-probe source is used. The measured result of the fabricated antenna is 350 MHz or about 7.62% bandwidth when VSWR &lt;2, referenced to the center frequency, with gain of 5.25-6.70 dBi. The experimental 3-dB beam width is seen to be broad across the passband for the azimuth and the elevation at 80.32¬∞ and 83.88¬∞, respectively. ¬© 2006 Wiley Periodicals, Inc.</t>
  </si>
  <si>
    <t>911-913</t>
  </si>
  <si>
    <t>60028876;60028876;60094194;60028876</t>
  </si>
  <si>
    <t>55736599800;7403587184;35096255400;55427670400</t>
  </si>
  <si>
    <t>Choi, Sun Ho;Yoon, Joong Han;Lee, Hwa Choon;Kwak, Kyung Sup</t>
  </si>
  <si>
    <t>Mooan-gun;Incheon</t>
  </si>
  <si>
    <t>Chodang University;Inha University</t>
  </si>
  <si>
    <t>60094194;60028876</t>
  </si>
  <si>
    <t>Design of a weathercock-shaped microstrip patch antenna with a T-slot for the Hiper-LAN band</t>
  </si>
  <si>
    <t>10.1002/mop.21516</t>
  </si>
  <si>
    <t>2-s2.0-33646241527</t>
  </si>
  <si>
    <t>['selective surfaces', 'reflection coefficients', 'potential applications', 'metallic wires', 'elliptical period', 'elliptical frequency']</t>
  </si>
  <si>
    <t>EBG structures | Elliptical structures | Mathieu functions | Periodic structures</t>
  </si>
  <si>
    <t>In this paper, an analysis of elliptical periodic structures composed of metallic wires is presented. The transmission and reflection coefficients of elliptical frequency-selective surfaces (FSSs) are calculated by expressing the scattered field via Mathieu functions and by using an elliptical-wave multiple reflections model. It is shown that when the elliptical period and the focus are constant, elliptical periodic surfaces have the same transmission and reflection coefficients. This work has potential applications for designing directive antennas. ¬© 2006 Wiley Periodicals, Inc.</t>
  </si>
  <si>
    <t>988-992</t>
  </si>
  <si>
    <t>6701577028;22984476600</t>
  </si>
  <si>
    <t>Denidni, T. A.;Boutayeb, H.</t>
  </si>
  <si>
    <t>Theoretical investigation of metallic elliptically periodic structures using mathieu functions</t>
  </si>
  <si>
    <t>10.1002/mop.21543</t>
  </si>
  <si>
    <t>2-s2.0-33646242014</t>
  </si>
  <si>
    <t>['wide impedance', 'simultaneously covers', 'short strip', 'paper presents', 'novel small', 'maximum gains', 'important role', 'feed line', 'bandwidth characteristic', '67 dbi', '2450 mhz']</t>
  </si>
  <si>
    <t>Internal antenna | Multiband antenna | Planar inverted-f antenna (PIFA) | Wideband antenna</t>
  </si>
  <si>
    <t>The development of a small electrical antenna plays an important role in the rapidly growing mobile communication market. This paper presents the design of a novel small and wideband planar inverted F-antenna that simultaneously covers the GSM900/GPS/DCS1800/DCS1900/IMT2000/WLAN/DMB service bands. A very wide impedance-bandwidth characteristic was achieved by optimizing both the distance between the feed line and short strip and the width of a short strip. The commercial electromagnetic software CST Microwave Studio is used to design the structure. The maximum gains at the frequencies of 915, 1850, 2025, and 2450 MHz were 1.79, 3.56, 3.65, and 1.67 dBi, respectively. The overall radiation pattern is suitable for mo bile application. ¬© 2006 Wiley Periodicals, Inc.</t>
  </si>
  <si>
    <t>947-950</t>
  </si>
  <si>
    <t>56175628900;13205099800;56535582400</t>
  </si>
  <si>
    <t>Park, Hoon;Kang, Myoung Il;Choi, Jaehoon</t>
  </si>
  <si>
    <t>Design of an internal antenna with wide and multiband characteristic for mobile handset</t>
  </si>
  <si>
    <t>10.1002/mop.21528</t>
  </si>
  <si>
    <t>2-s2.0-33646242015</t>
  </si>
  <si>
    <t>['spectral response', 'simulated result', 'length difference', 'efficient technique', 'db bandwidth', '49 nm', '28 db']</t>
  </si>
  <si>
    <t>Arrayed waveguide grating | Boxlike spectral response | Crosstalk | Transmission spectrum</t>
  </si>
  <si>
    <t>An efficient technique is proposed to flatten the spectral response of an arrayed waveguide grating (AWG) multiplexer. By subtracting an increment from the length difference of odd arrayed waveguides and by adding the same increment to that of even arrayed waveguides, a hoxlike spectral response can he obtained. The simulated result for a 17 √ó 17 polymer AWG shows that the boxlike spectral response has a 3-dB bandwidth of 0.49 nm, and the crosstalk is about or less than -28 dB for every output channel. ¬© 2006 Wiley Periodicals, Inc.</t>
  </si>
  <si>
    <t>916-919</t>
  </si>
  <si>
    <t>60007711;60007711-60016112;60007711;60007711;60007711;60007711</t>
  </si>
  <si>
    <t>7402924931;8980268900;7409202923;15034595800;7405358031;7409465380</t>
  </si>
  <si>
    <t>Ma, Chun Sheng;Qin, Zheng Kun;Zhang, Hai Ming;Li, Han;Zhang, Da Ming;Liu, Shi Yong</t>
  </si>
  <si>
    <t>Siping;Changchun</t>
  </si>
  <si>
    <t>Jilin Normal University;Jilin University</t>
  </si>
  <si>
    <t>60016112;60007711</t>
  </si>
  <si>
    <t>Ma C.S.</t>
  </si>
  <si>
    <t>Arrayed waveguide grating multiplexer with boxlike spectral response</t>
  </si>
  <si>
    <t>10.1002/mop.21518</t>
  </si>
  <si>
    <t>2-s2.0-33646246171</t>
  </si>
  <si>
    <t>HKU 7165/05E</t>
  </si>
  <si>
    <t>['œºm thickness', 'wireless interconnects', 'sharp resonance', 'results show', 'post back', 'line process', 'first time', 'f antennas', '61 ghz', '3 db', '110 ghz', '10 mm']</t>
  </si>
  <si>
    <t>Inverted-F antennas of 2-mm axial length are designed and fabricated on a low-resistivity silicon substrate (10 Œ© ¬∑ cm) using a post back-end-of-line process. For the first time, their performances are measured up to 110 GHz for wireless interconnects. Results show that a sharp resonance can be seen at 61 GHz for the antenna, and a high transmission gain of - 46.3 dB at 61 GHz is achieved from the pair of inverted-F antennas at a separation of 10 mm on a standard 10 Œ© middot; cm silicon wafer of 750-Œºm thickness. ¬© 2006 IEEE.</t>
  </si>
  <si>
    <t>374-376</t>
  </si>
  <si>
    <t>60005510;60032754;60005510</t>
  </si>
  <si>
    <t>33167854700;10142391300;55490369500</t>
  </si>
  <si>
    <t>Zhang, Y. P.;Guo, Li Hui;Sun, M.</t>
  </si>
  <si>
    <t>A-Star, Institute of Microelectronics;Nanyang Technological University</t>
  </si>
  <si>
    <t>60032754;60005510</t>
  </si>
  <si>
    <t>High transmission gain inverted-F antenna on low-resistivity Si for wireless interconnect</t>
  </si>
  <si>
    <t>10.1109/LED.2006.872351</t>
  </si>
  <si>
    <t>2-s2.0-33646247186</t>
  </si>
  <si>
    <t>['resonant characteristics', 'psp structure', 'novel patch', 'lobe reduction', 'gain enhancement', '16 db', '15 db']</t>
  </si>
  <si>
    <t>Electromagnetic hand gap (EBG) | Frequency-selective surface (FSS) | Patch-slot-patch (PSP)</t>
  </si>
  <si>
    <t>In this paper, a novel patch-slot-patch (PSP) structure is presented. The frequency-resonant characteristics of this structure are calculated and measured. Gain enhancement of 15 dB is obtained for a PSP structure as the superstrate of a microstrip patch antenna. A grating-lobe reduction of more than 16 dB is observed for a PSP structure applied over a 3 √ó 1 linear array. ¬© 2006 Wiley Periodicals, Inc.</t>
  </si>
  <si>
    <t>902-906</t>
  </si>
  <si>
    <t>60033019;60033019;60033019</t>
  </si>
  <si>
    <t>16023817100;35783079400;7101889305</t>
  </si>
  <si>
    <t>Betancourt, D.;Ib√°√±ez, A.;Del R√≠o, C.</t>
  </si>
  <si>
    <t>Pamplona</t>
  </si>
  <si>
    <t>Universidad P√∫blica de Navarra</t>
  </si>
  <si>
    <t>Betancourt D.</t>
  </si>
  <si>
    <t>Antenna characteristics enhancement using patch-slot-patch (PSP) superstrates</t>
  </si>
  <si>
    <t>10.1002/mop.21513</t>
  </si>
  <si>
    <t>2-s2.0-33646248630</t>
  </si>
  <si>
    <t>['planarized model', 'monopole antenna', 'main parameters', 'design realizes', 'compact profile', 'beveling technique', '3 ghz']</t>
  </si>
  <si>
    <t>Antennas | Planar monopole antenna | UWB antenna</t>
  </si>
  <si>
    <t>A novel planar UWB printed circuit board (PCB) monopole antenna is presented. The design realizes a planarized model of a rectangular planar monopole using a beveling technique over a rectangular ground plane. This was done to investigate the impact on its main parameters when an improvement of its compact profile is achieved. The planarized version exhibits a nearly omnidirectional radiation pattern from 3.1 to 13.3 GHz for an achieved VSWR ‚â§ 2.1. ¬© 2006 Wiley Periodicals, Inc.</t>
  </si>
  <si>
    <t>933-935</t>
  </si>
  <si>
    <t>60017323-100758472;60017323;60017323</t>
  </si>
  <si>
    <t>13205198000;6507946509;6603303251</t>
  </si>
  <si>
    <t>Peyrot-Solis, M. A.;Galvan-Tejada, G. M.;Jardon-Aguilar, H.</t>
  </si>
  <si>
    <t>Mexico City;Mexico City</t>
  </si>
  <si>
    <t>Centro de Investigacion y de Estudios Avanzados;Mexican Institute of Psychiatry</t>
  </si>
  <si>
    <t>60017323;100758472</t>
  </si>
  <si>
    <t>Peyrot-Solis M.</t>
  </si>
  <si>
    <t>A novel planar UWB monopole antenna formed on a printed circuit board</t>
  </si>
  <si>
    <t>10.1002/mop.21523</t>
  </si>
  <si>
    <t>2-s2.0-33646249133</t>
  </si>
  <si>
    <t>['mimo system', 'input multi', 'good isolation', 'four antennas', 'collinear configuration', 'characteristic makes', 'antenna system', 'access point', '20 db']</t>
  </si>
  <si>
    <t>Antennas | Collinear antennas | MIMO antennas | WLAN access-point antennas printed antennas</t>
  </si>
  <si>
    <t>A printed collinear two-antenna element suitable for application in a wireless local area network (WLAN) access point in a multi-input multi-output (MIMO) system is presented. The printed element comprises one dipole antenna and one monopole antenna, both printed in a collinear configuration on a narrow FR4 substrate of width 12 mm and length 120 mm and showing good omnidirectional radiation characteristics. It has been found that an antenna system formed by using two proposed elements spaced 75 mm or larger can have good isolation (better than -20 dB) between any two of the four antennas in the two proposed elements. With the comparison to the conventional antenna system formed by four discrete antennas, the antenna system with two proposed elements shows a much smaller lateral length. This characteristic makes the proposed collinear two-antenna element advantageous for application in a MIMO system. ¬© 2006 Wiley Periodicals, Inc.</t>
  </si>
  <si>
    <t>930-933</t>
  </si>
  <si>
    <t>35460663000;9239854400</t>
  </si>
  <si>
    <t>Wong, Kin Lu;Chou, Jui Hung</t>
  </si>
  <si>
    <t>Printed collinear two-antenna element for wlan access points in a MIMO system</t>
  </si>
  <si>
    <t>10.1002/mop.21522</t>
  </si>
  <si>
    <t>2-s2.0-33646249619</t>
  </si>
  <si>
    <t>['small reflectarrays', 'reflectarrays use', 'new reflector', 'measured œª', 'gain improvements', 'appear significant', 'antenna configuration', '94 ghz', '4 reflectarrav', '3 db', '1 db']</t>
  </si>
  <si>
    <t>Beam scanning | Millimetre wave | Reflectarray</t>
  </si>
  <si>
    <t>Most reflectarrays use a half-wavelength cell size. In this paper, we present a new reflector-antenna configuration that provides beam scanning and gain improvements by reducing the size of the cells. Small reflectarrays with cell sizes Œª/2 and Œª/4, respectively, have been designed at 94 GHz. The measured Œª/4 reflectarrav at 94 GHz achieves a beam scanning angle of ¬±60¬∞ with a loss of gain of 1 dB, whereas the Œª/2 one exhibits a loss of 3 dB. Numerical simulations show that the improvement does not appear significant below the limit of Œª/6. ¬© 2006 Wiley Periodicals, Inc.</t>
  </si>
  <si>
    <t>966-968</t>
  </si>
  <si>
    <t>60110755;60110755;60110755;60110755</t>
  </si>
  <si>
    <t>13205427700;6603031706;57206342086;6602159125</t>
  </si>
  <si>
    <t>Lanteri, J.;Dauvignac, J. Y.;Pichot, Ch;Migliaccio, C.</t>
  </si>
  <si>
    <t>Lanteri J.</t>
  </si>
  <si>
    <t>Beam-scanning improvement of reflectarrays by reducing the cell size at millimetre waves</t>
  </si>
  <si>
    <t>10.1002/mop.21534</t>
  </si>
  <si>
    <t>2-s2.0-33646250900</t>
  </si>
  <si>
    <t>['¬© 2006', 'wurdemanni may', 'social environment', 'small window', 'sex pheromones', 'results suggest', 'responded aggressively', 'postmoult period', 'outer flagella', 'neither courted', 'mating processes', 'mating process', 'mating behaviour', 'mate successfully', 'male shrimp', 'lysmata wurdemanni', 'insoluble coating', 'first time', 'distance pheromone', 'detect females', 'decapod crustaceans', 'decapod crustacean', 'contact pheromones', 'contact pheromone', 'body surface', 'attract males', 'antennules house', 'animal behaviour']</t>
  </si>
  <si>
    <t>Male crustaceans must find and identify receptive females to mate successfully. Sex recognition depends mainly on sex pheromones, which are detected by antennae and antennules. Distance (soluble) pheromone mediates mating behaviour of some decapod crustaceans. Contact pheromone (an insoluble coating on the body surface) has been proposed but not confirmed to be used by male decapod crustaceans to detect females. Here we report for the first time the involvement of both distance and contact pheromones in the mating processes of a decapod crustacean, Lysmata wurdemanni, a protandric simultaneous hermaphrodite. Euhermaphrodite-phase (EP) shrimp can mate only as females during the small window of the postmoult period, during which they secrete both distance and contact sex pheromones to attract males. Male shrimp tracked, recognized and courted the receptive EP shrimp based on both distance and contact sex pheromones, but responded aggressively to newly moulted male shrimp. Male shrimp with their chemosensory appendages ablated appeared unable to identify EP shrimp and neither courted nor copulated with them. As reported for other decapod crustacean species, the outer flagella of the antennules house the receptors of the distance pheromone, whereas both antennae and antennules can detect the contact pheromone. Shrimp could still mate successfully without the distance pheromone. These results suggest that contact pheromone, in addition to distance pheromone, is involved in mediating the mating behaviour of L. wurdemanni. Moreover, contact pheromone may be more important than distance pheromone in the mating process. Selection of the sex pheromone system of L. wurdemanni may be driven by social environment. ¬© 2006 The Association for the Study of Animal Behaviour.</t>
  </si>
  <si>
    <t>1191-1196</t>
  </si>
  <si>
    <t>Animal Behaviour</t>
  </si>
  <si>
    <t>60010339;60010339</t>
  </si>
  <si>
    <t>57111017500;7501721474</t>
  </si>
  <si>
    <t>Zhang, Dong;Lin, Junda</t>
  </si>
  <si>
    <t>Florida Institute of Technology</t>
  </si>
  <si>
    <t>Zhang D.</t>
  </si>
  <si>
    <t>Mate recognition in a simultaneous hermaphroditic shrimp, Lysmata wurdemanni (Caridea: Hippolytidae)</t>
  </si>
  <si>
    <t>S000334720600042X</t>
  </si>
  <si>
    <t>10.1016/j.anbehav.2005.10.005</t>
  </si>
  <si>
    <t>2-s2.0-33646255678</t>
  </si>
  <si>
    <t>['sensor interferences', 'ringing levels', 'proper dielectric', 'penetrating radar', 'partially dielectric', 'paper describes', 'maintains ultra', 'high gain', 'absorber loadings']</t>
  </si>
  <si>
    <t>Ground-penetrating radar | Impulse radiation | TEM horn | Ultra-wideband antennas | Vivaldi antenna</t>
  </si>
  <si>
    <t>This paper describes a partially dielectric-loaded Vivaldi antenna (PDVA) structure that maintains ultra-wideband antenna characteristics over a bandwidth ratio greater than 25:1 so as to improve the impulse radiation characteristics for multisensor adaptive ground-penetrating Radar (GPR) operations. The PDVA is introduced for metal-detector-combined GPR head designs in order to avoid performance degradations based on the sensor interferences. It is shown that high gain, low input reflection, and signal-ringing levels over the wide operational hands are attainable for a PDVA with proper dielectric and absorber loadings. ¬© 2006 Wiley Periodicals, Inc.</t>
  </si>
  <si>
    <t>834-839</t>
  </si>
  <si>
    <t>T√ºrkiye Bilimsel ve Teknolojik Ara≈ütirma Kurumu</t>
  </si>
  <si>
    <t>Turk A.</t>
  </si>
  <si>
    <t>Ultra-wideband vivaldi antenna design for multisensor adaptive ground-penetrating impulse radar</t>
  </si>
  <si>
    <t>10.1002/mop.21491</t>
  </si>
  <si>
    <t>2-s2.0-33646255918</t>
  </si>
  <si>
    <t>['simulated sar10g', 'simulated gsm', 'sar10g change', 'sar distribution', 'sam phantom', 'mobile phones', 'measured values', 'integrated antenna', 'exposure system', 'enables exposure', 'detail within', 'biological effects', 'apparatus consists', 'antenna distance', '98 mw', '900 mhz', '9 %.', '82 mw', '2 mm', '17 %.', '1 w']</t>
  </si>
  <si>
    <t>FDTD | GSM | Mobile communications | Mobile phone | RF | WCDMA</t>
  </si>
  <si>
    <t>An exposure system for investigation of volunteers during simulated GSM and WCDMA mobile phone usage has been designed. The apparatus consists of a dual band antenna with enhanced carrying properties that enables exposure for at least 8 h a day. For GSM a 900 MHz pulse modulated carrier was used. The QPSK modulated WCDMA signal at 1966 MHz comprises a power control scheme, which was designed for investigations of biological effects. The dosimetry of the exposure system by measurements and calculations is described in detail within this paper. It is shown that the SAR distribution of the antenna shows similar characteristics to mobile phones with an integrated antenna. The 10 g averaged localized SAR, normalized to an antenna input power of 1 W and measured in the flat phantom area of the SAM phantom, amounts to 7.82 mW/g (900 MHz) and 10.98 mW/g (1966 MHz). The simulated SAR10g in the Visible Human head model agrees with measured values to within 20%. A variation of the antenna rotation angle results in an SAR10g change below 17%. The increase of the antenna distance by 2 mm with respect to the human head leads to an SAR 10g change of 9%. ¬© 2006 Wiley-Liss, Inc.</t>
  </si>
  <si>
    <t>320-327</t>
  </si>
  <si>
    <t>60072505;60026245;60072505</t>
  </si>
  <si>
    <t>7004852319;15827433100;14832230000</t>
  </si>
  <si>
    <t>Bahr, Achim;Dorn, Hans;Bolz, Thomas</t>
  </si>
  <si>
    <t>Kamp-Lintfort;Berlin</t>
  </si>
  <si>
    <t>IMST GmbH;Charit√© ‚Äì Universit√§tsmedizin Berlin</t>
  </si>
  <si>
    <t>60072505;60026245</t>
  </si>
  <si>
    <t>Bahr A.</t>
  </si>
  <si>
    <t>Dosimetric assessment of an exposure system for simulating GSM and WCDMA mobile phone usage</t>
  </si>
  <si>
    <t>10.1002/bem.20218</t>
  </si>
  <si>
    <t>2-s2.0-33646256294</t>
  </si>
  <si>
    <t>['simple structure', 'microstrip line', 'measured results', 'low profile', 'l antenna', 'good agreement', 'compact size', 'antenna maintains', '45 ghz']</t>
  </si>
  <si>
    <t>Inverted double-L antenna | Monopole antenna | Planar inverted F antenna (PIFA)</t>
  </si>
  <si>
    <t>A compact inverted double-L antenna (CDLA) fed by a microstrip line and operating at 2.45 GHz is presented in this paper. The linearly polarized CDLA can be constructed using conducting wires mounted on a small PCB board. This antenna maintains a simple structure, low profile, and compact size, which can be very useful for mobile communication systems such as Bluetooth and radio frequency identification (RFID) applications. Simulated and measured results are provided and good agreement between them is observed. ¬© 2006 Wiley Periodicals, Inc.</t>
  </si>
  <si>
    <t>968-969</t>
  </si>
  <si>
    <t>60095111;60005510;60005510</t>
  </si>
  <si>
    <t>13205359100;7403324500;35293635300</t>
  </si>
  <si>
    <t>Zhuang, Zhiming;Shen, Zhongxiang;Shum, Ping</t>
  </si>
  <si>
    <t>Singapore Technologies Electronics Limited;Nanyang Technological University</t>
  </si>
  <si>
    <t>60095111;60005510</t>
  </si>
  <si>
    <t>Zhuang Z.</t>
  </si>
  <si>
    <t>A compact inverted double-L antenna</t>
  </si>
  <si>
    <t>10.1002/mop.21535</t>
  </si>
  <si>
    <t>2-s2.0-33646256558</t>
  </si>
  <si>
    <t>['wimax operation', 'proposed antenna', 'narrow spacing', 'much smaller', 'microwave access', 'laptop computer', 'internal antenna', 'embedded within', 'arms 2', 'arm 1']</t>
  </si>
  <si>
    <t>Antennas | Composite monopole antennas | Internal laptop computer antennas | Mobile antennas | WiMAX antennas | WLAN antennas</t>
  </si>
  <si>
    <t>A novel composite monopole tmtennti suitable for 2.4/5.2/ 5.8-GHz wireless local area network (WLAN) and 2.5/3.5/5-GHz worldwide interoperability for microwave access (WiMAX) operation is presented. The composite monopole antenna comprises a ceramic chip radiating element as arm 1 of the antenna and a printed radiating element as arms 2 and 3 of the antenna. The three arms effectively control three excited wide resonant modes for WLAN/WiMAX operation, and the total area occupies by the composite monopole antenna is 8 √ó 19.5 mm 2 only, which is much smaller than that of a corresponding printed monopole antenna. Due to the compact area occupied, the proposed antenna is promising to he embedded within the narrow spacing between the casing of the laptop computer and the supporting metal frame of the display as an internal antenna. ¬© 2006 Wiley Periodicals, Inc.</t>
  </si>
  <si>
    <t>868-871</t>
  </si>
  <si>
    <t>35460663000;7102668395</t>
  </si>
  <si>
    <t>Wong, Kin Lu;Chou, Liang Che</t>
  </si>
  <si>
    <t>Internal composite monopole antenna for WLAN/WiMAX operation in a laptop computer</t>
  </si>
  <si>
    <t>10.1002/mop.21502</t>
  </si>
  <si>
    <t>2-s2.0-33646257062</t>
  </si>
  <si>
    <t>['time modulation', 'technique helps', 'take control', 'small number', 'simulated annealing', 'sidelobe levels', 'sideband minimization', 'linear array', 'difference patterns']</t>
  </si>
  <si>
    <t>Antenna array patterns | Pattern synthesis | Time modulated arrays</t>
  </si>
  <si>
    <t>In this paper, time modulation is applied to a small number of elements of a linear array that radiates either sum or difference patterns, in order to take control over their sidelobe levels. The simulated annealing (SA) technique helps to obtain the optimum time pulses applied to such elements in terms of sideband minimization. ¬© 2006 Wiley Periodicals, Inc.</t>
  </si>
  <si>
    <t>829-832</t>
  </si>
  <si>
    <t>6506517102;6603877226;7006865572;7202825573</t>
  </si>
  <si>
    <t>Fondevila, J.;Br√©gains, J. C.;Ares, F.;Moreno, E.</t>
  </si>
  <si>
    <t>Fondevila J.</t>
  </si>
  <si>
    <t>Application of time modulation in the synthesis of sum and difference patterns by using linear arrays</t>
  </si>
  <si>
    <t>10.1002/mop.21489</t>
  </si>
  <si>
    <t>2-s2.0-33646258982</t>
  </si>
  <si>
    <t>['wireless circuitry', 'performed based', 'parametric study', 'optimized design', 'operating band', 'laptop computers', 'frequencies across', 'easily integrated', 'antenna suitable']</t>
  </si>
  <si>
    <t>Monopole antenna | Wide band | WLAN antenna</t>
  </si>
  <si>
    <t>A planar monopole antenna suitable for broadband wireless communication is designed and developed. With the use of a truncated ground plane, the proposed printed monopole antenna offers nearly 60% 2:1 VSWR bandwidth and good radiation characteristics for the frequencies across the operating band. A parametric study of the antenna is performed based on the optimized design, and a prototype of the antenna suitable for 2.4-GHz WLAN application is presented. The antenna can be easily integrated into wireless circuitry and is convenient for application in laptop computers. ¬© 2006 Wiley Periodicals, Inc.</t>
  </si>
  <si>
    <t>871-873</t>
  </si>
  <si>
    <t>60031544;60031544;60031544</t>
  </si>
  <si>
    <t>9239824600;13205014000;57218539158</t>
  </si>
  <si>
    <t>Suma, M. N.;Bybi, P. C.;Mohanan, P.</t>
  </si>
  <si>
    <t>Suma M.N.</t>
  </si>
  <si>
    <t>A wideband printed monopole antenna for 2.4-GHz WLAN applications</t>
  </si>
  <si>
    <t>10.1002/mop.21503</t>
  </si>
  <si>
    <t>2-s2.0-33646260678</t>
  </si>
  <si>
    <t>['resonances exhibit', 'multiband performance']</t>
  </si>
  <si>
    <t>Descartes circle theorem | Monopole antenna | Sierpinski fractal</t>
  </si>
  <si>
    <t>An innovative modified Sierpinski fractal monopole antenna with multiband performance is proposed in this paper. By using the Descartes circle theorem and a self-similar iteration design, the antenna is constructed with circular fractal patterns. The resonances exhibit the log periodic characteristic, and the radiation field presents array patterns. ¬© 2006 Wiley Periodicals, Inc.</t>
  </si>
  <si>
    <t>909-911</t>
  </si>
  <si>
    <t>60011629;60079715;60079715;60025864;60001295</t>
  </si>
  <si>
    <t>26643610600;16231909300;8306835700;7403319741;11240507800</t>
  </si>
  <si>
    <t>Liu, Ji Chyun;Wu, Ching Yang;Chen, Chen Hsiang;Chang, Dau Chyrh;Chen, Jong Yih</t>
  </si>
  <si>
    <t>Taipei;Dacun;Chung-Li;Chung-Li</t>
  </si>
  <si>
    <t>National Defense University Taiwan;Da-Yeh University;Chien Hsin University of Science and Technology;Vanung University Taiwan</t>
  </si>
  <si>
    <t>60079715;60025864;60011629;60001295</t>
  </si>
  <si>
    <t>Liu J.C.</t>
  </si>
  <si>
    <t>Modified Sierpinski fractal monopole antenna with descartes circle theorem</t>
  </si>
  <si>
    <t>10.1002/mop.21515</t>
  </si>
  <si>
    <t>2-s2.0-33646261154</t>
  </si>
  <si>
    <t>['ring operating', 'paper presents', 'microstrip dual', 'measured results', 'good agreement', 'frequency bands', 'design formulas', 'band hybrid', '1900 mhz']</t>
  </si>
  <si>
    <t>Dual-band | Hybrid-ring | Microstrip</t>
  </si>
  <si>
    <t>This paper presents the realization of a dual-band hybrid-ring and gives the design formulas. The simulated and measured results of a microstrip dual-band hybrid-ring operating at 900/1900 MHz are shown to have good agreement and exhibit good performance at both frequency bands. ¬© 2006 Wiley Periodicals, Inc.</t>
  </si>
  <si>
    <t>840-842</t>
  </si>
  <si>
    <t>13205077400;56048579300</t>
  </si>
  <si>
    <t>Dwari, Santanu;Sanyal, Subrata</t>
  </si>
  <si>
    <t>Dwari S.</t>
  </si>
  <si>
    <t>An arbitrary dual-band microstrip hybrid-ring</t>
  </si>
  <si>
    <t>10.1002/mop.21492</t>
  </si>
  <si>
    <t>2-s2.0-33646261641</t>
  </si>
  <si>
    <t>['wideband allocation', 'using switches', 'thus suitable', 'select one', 'reconfigurable antennas', 'paper proposes', 'paper presents', 'lower band', 'high frequency', 'harmonic traps', 'harmonic trap', 'good match', 'frequency switching', 'frequency range', 'frequency bands', 'fcc ultra', 'bands cover', 'antenna operates']</t>
  </si>
  <si>
    <t>Harmonic trap | Printed dipole | Reconfigurable antenna | Wideband</t>
  </si>
  <si>
    <t>This paper presents the concept of using a harmonic trap to design a wideband reconfigurable antenna. The reconfigurable antennas can be used to select one of a number of operating frequency bands. If these bands cover a very wide frequency range, then one of the higher-frequency bands can be a harmonic of a lower band. When the antenna operates at the lower band, it can have a good match at the high frequency. This paper proposes a technique for designing a wideband reconfigurable printed dipole antenna so as to select only one of the operating frequency bands by using a harmonic trap. The antenna is designed, fabricated, and measured. It is shown that by using switches and harmonic traps, a reconfigurable printed dipole antenna can be designed over a frequency range of 3:1. The antenna is thus suitable for frequency switching in the FCC ultra-wideband allocation. ¬© 2006 Wiley Periodicals, Inc.</t>
  </si>
  <si>
    <t>927-929</t>
  </si>
  <si>
    <t>60019702-60012835;60019702;60012835</t>
  </si>
  <si>
    <t>Reconfigurable printed-dipole antenna with harmonic trap for wideband applications</t>
  </si>
  <si>
    <t>10.1002/mop.21521</t>
  </si>
  <si>
    <t>2-s2.0-33646264540</t>
  </si>
  <si>
    <t>['urban area', 'total hf', 'slightly higher', 'sleep quality', 'significant relation', 'significant effect', 'sectional study', 'rural areas', 'rural area', 'recommended levels', 'raised concerns', 'performance cannot', 'mobile telecommunication', 'm2 ).', 'low levels', 'low exposure', 'inhabited areas', 'including fear', 'field strength', 'exposure related', 'emitted microwaves', 'confounding variables', 'base station', 'adverse effects', '365 subjects', '336 households', '1 mw', '05 mw', '02 mw']</t>
  </si>
  <si>
    <t>Background: The erection of mobile telephone base stations in inhabited areas has raised concerns about possible health effects caused by emitted microwaves. Methods: In a cross-sectional study of randomly selected inhabitants living in urban and rural areas for more than one year near to 10 selected base stations, 365 subjects were investigated. Several cognitive tests were performed, and wellbeing and sleep quality were assessed. Field strength of high-frequency electromagnetic fields (HF-EMF) was measured in the bedrooms of 336 households. Results: Total HF-EMF and exposure related to mobile telecommunication were far below recommended levels (max. 4.1 mW/m2). Distance from antennae was 24-600 m in the rural area and 20-250 m in the urban area. Average power density was slightly higher in the rural area (0.05 mW/m2) than in the urban area (0.02 mW/m2). Despite the influence of confounding variables, including fear of adverse effects from exposure to HF-EMF from the base station, there was a significant relation of some symptoms to measured power density; this was highest for headaches. Perceptual speed increased, while accuracy decreased insignificantly with increasing exposure levels. There was no significant effect on sleep quality. Conclusion: Despite very low exposure to HF-EMF, effects on wellbeing and performance cannot be ruled out, as shown by recently obtained experimental results; however, mechanisms of action at these low levels are unknown.</t>
  </si>
  <si>
    <t>307-313</t>
  </si>
  <si>
    <t>Occupational and Environmental Medicine</t>
  </si>
  <si>
    <t>60011394;60011394;60011394;60011394</t>
  </si>
  <si>
    <t>7006968221;7003889705;7003988131;26643440000</t>
  </si>
  <si>
    <t>Hutter, H. P.;Moshammer, H.;Wallner, P.;Kundi, M.</t>
  </si>
  <si>
    <t>Medizinische Universitat Wien</t>
  </si>
  <si>
    <t>Hutter H.</t>
  </si>
  <si>
    <t>Subjective symptoms, sleeping problems, and cognitive performance in subjects living near mobile phone base stations</t>
  </si>
  <si>
    <t>10.1136/oem.2005.020784</t>
  </si>
  <si>
    <t>2-s2.0-33646265256</t>
  </si>
  <si>
    <t>['wavelength structures', 'required bandwidths', 'proposed antenna', 'profile gsm', 'planar dual', 'multiresonant bands', 'mobile phone', 'low profile', 'ground plane', 'branch strips', '960 mhz', '924 mhz', '9 dbi', '5 dbi', '4 %)', '2484 mhz', '2000 mhz', '20 mm', '2 %)', '120 mhz']</t>
  </si>
  <si>
    <t>Mobile handset | Multiband | Planar dual-meander-line antennas</t>
  </si>
  <si>
    <t>A planar dual-meander-line antenna consisting of three branch strips for a low-profile GSM/DCS/PCS/WLAN multiband mobile handset is proposed. The branch strips are designed to operate as quarter-wavelength structures at 900 and 2000 MHz, respectively, and the obtained impedance bandwidths are 120 MHz (about 13.2%) and 924 MHz (about 44.4%) for covering the required bandwidths of the GSM (890-960 MHz) and DCS/PCS/UMTS/WLAN (1710-1880/1850-1990/1920-2170/2400-2484 MHz) bands. The proposed antenna can be mounted on top of a mobile phone with a low profile of 20 mm from ground plane. The measured antenna radiation patterns are approximately omnidirectional across the multiresonant bands. Peak antenna gains for operating frequencies across the GSM/DCS/PCS/UMTS/WLAN multiple bands are measured to be 1.8 and 2.9 dBi, respectively, with gain variations within 0.5 dBi. ¬© 2006 Wiley Periodicals, Inc.</t>
  </si>
  <si>
    <t>883-888</t>
  </si>
  <si>
    <t>60116768;60116768</t>
  </si>
  <si>
    <t>8696681200;7601561423</t>
  </si>
  <si>
    <t>Hsiao, Hai Ming;Lu, Jui Han</t>
  </si>
  <si>
    <t>National Kaohsiung University of Science and Technology</t>
  </si>
  <si>
    <t>Hsiao H.</t>
  </si>
  <si>
    <t>A planar dual-meander-line antenna for multiband mobile handsets</t>
  </si>
  <si>
    <t>10.1002/mop.21507</t>
  </si>
  <si>
    <t>2-s2.0-33646266956</t>
  </si>
  <si>
    <t>['significantly lower', 'new antenna', 'low cross', 'experimentally verified', '10 db']</t>
  </si>
  <si>
    <t>Low cross-polarization | Patch antenna | Shorted feed</t>
  </si>
  <si>
    <t>In this paper, we present a single-feed shorted patch antenna with low cross-polarized radiated fields. The printed antenna uses two shorted parasitic elements symmetrically located around the driven shorted patch. These elements electromagnetically balance the radiator. We have experimentally verified the new antenna and have found its cross-polarized radiation patterns to be significantly lower than a conventional shorted patch by an order of more than 10 dB. ¬© 2006 Wiley Periodicals, Inc.</t>
  </si>
  <si>
    <t>984-986</t>
  </si>
  <si>
    <t>60072022;100386184;60005510;60011362</t>
  </si>
  <si>
    <t>7101602940;35478779700;8585467700;7801385738</t>
  </si>
  <si>
    <t>Kan, H. K.;Waterhouse, R. B.;Lee, A. Y.J.;Pavlickovski, D.</t>
  </si>
  <si>
    <t>Fiji;Australia;Singapore;United States</t>
  </si>
  <si>
    <t>Suva;Melbourne;Singapore City;Baltimore</t>
  </si>
  <si>
    <t>University of the South Pacific;RMIT University;Nanyang Technological University;Pharad</t>
  </si>
  <si>
    <t>60072022;60011362;60005510;100386184</t>
  </si>
  <si>
    <t>Kan H.K.</t>
  </si>
  <si>
    <t>A single feed shorted patch antenna with low cross-polarized fields</t>
  </si>
  <si>
    <t>10.1002/mop.21541</t>
  </si>
  <si>
    <t>2-s2.0-33646267681</t>
  </si>
  <si>
    <t>['work offers', 'robotic applications', 'produces end', 'measured gains', 'fire radiation', 'broadside radiation', '8 chz', '500 mhz', '4 dbi', '3 ghz', '2 dbi', '10 mhz']</t>
  </si>
  <si>
    <t>Electrically small antennas | Fractal antennas | Miniature antennas | Multifrequency | Surface communications</t>
  </si>
  <si>
    <t>A folded Hilbert curve fractal antenna (fHCFA) which produces end-fire radiation at the S-band and broadside radiation at the Ku-band without switches is presented. The measured gains/bandwidths were 1.2 dBi/10 MHz and 5.4 dBi/500 MHz at 2.3 GHz (S-band) and 16.8 CHz (Ku-band), respectively. This work offers a compact antenna design as a candidate for robotic applications in future NASA planetary exploration missions. ¬© 2006 Wiley Periodicals, Inc.</t>
  </si>
  <si>
    <t>859-862</t>
  </si>
  <si>
    <t>13204530500;7006606550;7103318101</t>
  </si>
  <si>
    <t>Nessel, James A.;Zaman, Afroz J.;Miranda, F√©lix A.</t>
  </si>
  <si>
    <t>Nessel J.</t>
  </si>
  <si>
    <t>A miniaturized antenna for surface-to-surface and surface-to-orbiter applications</t>
  </si>
  <si>
    <t>10.1002/mop.21499</t>
  </si>
  <si>
    <t>2-s2.0-33646268627</t>
  </si>
  <si>
    <t>['transmission lines', 'structural parameters', 'related circuit', 'reciprocity theorem', 'proposed theory', 'proposed equivalent', 'network theory', 'measured data', 'ideal transformers', 'element values', 'coupled cavity', 'circuit model', 'antenna characteristics', 'also examined', 'admittance elements']</t>
  </si>
  <si>
    <t>Aperture-coupled | Cavity-fed | Equivalent circuit | Microstrip antenna</t>
  </si>
  <si>
    <t>A simple but accurate equivalent circuit of an aperture-coupled cavity-fed microstrip patch antenna is developed. It consists of ideal transformers, admittance elements, and transmission lines, and the related circuit-element values are computed by applying the reciprocity theorem and complex power concept with the spectral-domain immittance approach. The antenna input impedance calculated from network theory is compared with the measured data, and their good agreement validates the simplicity and accuracy of the proposed equivalent-circuit model. Based on the proposed theory, the effect of structural parameters on the antenna characteristics is also examined. ¬© 2006 Wiley Periodicals, Inc.</t>
  </si>
  <si>
    <t>843-846</t>
  </si>
  <si>
    <t>Kim, Jeong Phill</t>
  </si>
  <si>
    <t>Chung-Ang University</t>
  </si>
  <si>
    <t>Analysis and equivalent circuit of aperture-coupled cavity-fed microstrip patch antenna</t>
  </si>
  <si>
    <t>10.1002/mop.21493</t>
  </si>
  <si>
    <t>2-s2.0-33646270180</t>
  </si>
  <si>
    <t>['theory predicts', 'take place', 'several frequencies', 'rfp ).', 'reflection versus', 'reflected signal', 'reflected power', 'phased array', 'parametric dependence', 'overdense plasmas', 'mode conversion', 'measurements show', 'measured experimentally', 'launched wave', 'launch angle', 'langmuir probe', 'important factors', 'found experimentally', 'experimentally investigated', 'electrostatic ebw', 'ebws promise', 'different polarizations', 'current drive', 'coupling waves', 'coupling efficiency', 'contain reflectometry', 'based information', 'appropriate phasing', 'antenna structure', '15 %.']</t>
  </si>
  <si>
    <t>Coupling to the electron Bernstein wave (EBW) via a phased array of waveguides is experimentally investigated in the Madison symmetric torus reversed field pinch (RFP). EBWs promise to provide localized heating and current drive in overdense plasmas such as those in the RFP, provided a technique can be developed to efficiently couple power from an externally launched electromagnetic wave to the electrostatic EBW. The choice of antenna structure and launched wave polarization are important factors in coupling waves with frequencies in the electron cyclotron range to EBW, especially on the RFP where the mode conversion to the EBW can take place in the near-field of the antenna. In this paper, a recently developed theory of coupling to EBW from a phased array of waveguides is tested against experiment. The theory predicts that coupling efficiency will vary with launch angle and that coupling depends sensitively upon the edge density profile. Amplitudes and phases of reflected power in each of the waveguides are measured experimentally and compared with predictions based upon density profiles measured by a Langmuir probe in the edge of the plasma. The parametric dependence of reflection has been studied for different polarizations, different launch angles, time varying density profiles and several frequencies of the launched wave. An asymmetry in reflection versus the launch angle predicted by theory was found experimentally for the X-mode, while the O-mode was symmetric. The dependence on density scale length predicted by theory was confirmed in the experiment. The phase of the reflected signal is shown to contain reflectometry-based information about the edge density profile. For appropriate phasing, measurements show that the total power reflection coefficient can be lower than 15%. ¬© 2006 IAEA, Vienna.</t>
  </si>
  <si>
    <t>521-531</t>
  </si>
  <si>
    <t>60032179;60032179;60032179;60032179</t>
  </si>
  <si>
    <t>6505779957;23992478500;6603296224;7004390007</t>
  </si>
  <si>
    <t>Cengher, M.;Anderson, J. K.;Svidzinski, V.;Forest, C. B.</t>
  </si>
  <si>
    <t>Cengher M.</t>
  </si>
  <si>
    <t>Coupling to the electron Bernstein wave using a phased array of waveguides in MST reversed field pinch</t>
  </si>
  <si>
    <t>S0029551506071213</t>
  </si>
  <si>
    <t>10.1088/0029-5515/46/5/004</t>
  </si>
  <si>
    <t>2-s2.0-33646357503</t>
  </si>
  <si>
    <t>['two polarizers', 'recently developed', 'ray intensity', 'plasma current', 'output beam', 'order modes', 'oblique injection', 'mode experiment', 'mode ech', 'iter frequency', 'iter ).', 'incident beam', 'hard x', 'gaussian content', 'fundamental ech', 'first application', 'extended steering', 'elliptical polarization', 'efficiencies obtained', 'eccd experiments', 'eccd effect', 'defined gaussian', 'current drive', 'conditions relevant', 'antenna system', 'angle capability', 'angle accuracy', '1m tokamak']</t>
  </si>
  <si>
    <t>A remote steering antenna was recently developed for electron cyclotron heating and current drive (ECH/ECCD) experiments on the TRIAM-1M tokamak. This is the first application of the remote steering antenna concept for ECH/ECCD experiments, which have conditions relevant to the International Thermonuclear Experimental Reactor (ITER). Fundamental ECH and ECCD experiments were conducted in the ITER frequency from the low field using this antenna system. In addition to the angles near 0¬∞, the launcher was a symmetric direction antenna with an extended steering-angle capability of (8¬∞-19¬∞). The output beam from the antenna was a well-defined Gaussian with a proper steering angle. The Gaussian content and the steering-angle accuracy were 0.85 and -0.5¬∞, respectively. The high power tests measured the antenna transmission efficiency at 0.90-0.94. The efficiencies obtained in the low and high power tests were consistent with the calculations using higher-order modes. In order to excite the pure O/X-modes in the oblique injection, two polarizers were used to control the elliptical polarization of the incident beam for the ECCD experiments. The fundamental O/X-mode ECH/ECCD was applied to lower hyrid current drive plasmas at the optimized incident polarization. In the X-mode experiment, at medium density (‚àº1 √ó 1019 m-3), clear differences in the plasma current and the hard x-ray intensity were observed between the co- and counter-steering injections due to the ECCD effect on the coupling of forward fast electrons. ¬© 2006 IAEA, Vienna.</t>
  </si>
  <si>
    <t>489-499</t>
  </si>
  <si>
    <t>60109706;60109706;60109706;60015970;60109706;60015970;60011047;60011001;60109706;60109706;60109706;60109706;60109706;60109706;60109706;60015970;60015970;60015970;60011047;60011047;60011047;60011047</t>
  </si>
  <si>
    <t>7006398007;7201940940;7005390985;57082283400;35371113800;7403312574;57206527522;7005509402;55371296200;55504303500;35352474500;6505985355;25958672600;57191368153;8853651900;8060486000;7003600537;55728578000;56135033400;55581235800;57225779817;57207283881</t>
  </si>
  <si>
    <t>Idei, H.;Hanada, K.;Zushi, H.;Ohkubo, K.;Hasegawa, M.;Kubo, S.;Nishi, S.;Fukuyama, A.;Sato, K. N.;Nakamura, K.;Sakamoto, M.;Iyomasa, A.;Kawasaki, S.;Nakashima, H.;Higashijima, A.;Notake, T.;Shimozuma, T.;Ito, S.;Hoshika, H.;Maezono, N.;Nakashima, K.;Ogawa, M.</t>
  </si>
  <si>
    <t>Kasuga;Toki;Fukuoka;Kyoto</t>
  </si>
  <si>
    <t>Kyushu University, Research Institute for Applied Mechanics;National Institutes of Natural Sciences - National Institute for Fusion Science;Kyushu University;Kyoto University</t>
  </si>
  <si>
    <t>60109706;60015970;60011047;60011001</t>
  </si>
  <si>
    <t>Idei H.</t>
  </si>
  <si>
    <t>Electron cyclotron current drive experiments in LHCD plasmas using a remote steering antenna on the TRIAM-1M tokamak</t>
  </si>
  <si>
    <t>S002955150692064X</t>
  </si>
  <si>
    <t>10.1088/0029-5515/46/5/001</t>
  </si>
  <si>
    <t>2-s2.0-33646367182</t>
  </si>
  <si>
    <t>['various temperatures', 'tribe platynini', 'temperature sensitive', 'temperature curve', 'sustained discharge', 'significantly shorter', 'significantly depend', 'several seconds', 'rights reserved', 'rapid warming', 'rapid changes', 'ranges 23', 'platynus assimilis', 'peak frequency', 'nearly twice', 'maximum 420', 'initial burst', 'ground beetles', 'first 4', 'firing rate', 'findings suggest', 'eurythermic species', 'anchomenus dorsalis', 'agonum muelleri', '650 hz', '47 imp']</t>
  </si>
  <si>
    <t>Action potentials | Cold cell | Ecological preferences | Firing rate | Ground beetles | Single sensillum recording | Temperature | Thermoreceptor</t>
  </si>
  <si>
    <t>Responses of temperature sensitive (cold) cells from the antenna of ground beetles (tribe Platynini) were compared in species with different ecological preferences and daily activity rhythms. Action potential rates were characterized at various temperatures (ranges 23-39 ¬∞C) and during rapid changes in it ( Œî t = 0.5 - 15 ¬∞ C). The stationary firing frequencies were nearly twice as high in eurythermic open field ground beetles Agonum muelleri and Anchomenus dorsalis (firing rates ranging from 22 to 47 imp/s) than in a stenothermic forest species Platynus assimilis. In the eurythermic species, the firing rate did not significantly depend on temperature (Anchomenus dorsalis range of 23-27 ¬∞C and Agonum muelleri range of 23-33 ¬∞C) but plots of firing rate versus temperature showed rapid declines when lethally high temperatures were approached. In contrast, a nearly linear decline of the firing rate/temperature curve was observed in Platynus assimilis. Responses to rapid temperature decreases were also considerably higher in eurythermic species. Both the peak frequency of the initial burst (maximum 420-650 Hz) as well as the sustained discharge in the first 4 s of the response were higher than in Platynus assimilis. Long silent periods, lasting up to several seconds, that occurred at the beginning of the response to rapid warming were significantly shorter in Agonum muelleri and Anchomenus dorsalis compared to Platynus assimilis. These findings suggest that the responses of thermoreceptors to temperature changes may be correlated with specific ecological preferences. ¬© 2006 Elsevier Ltd. All rights reserved.</t>
  </si>
  <si>
    <t>506-513</t>
  </si>
  <si>
    <t>60068854;60068854;60068854;60068854;60068856</t>
  </si>
  <si>
    <t>36959049300;6602410812;7006419065;6602563450;6602752104</t>
  </si>
  <si>
    <t>Must, Anne;Merivee, Enno;Luik, Anne;M√§nd, Marika;Heidemaa, Mikk</t>
  </si>
  <si>
    <t>Estonia;Estonia</t>
  </si>
  <si>
    <t>Tartu;Tartu</t>
  </si>
  <si>
    <t>Tartu √úlikool;Estonian University of Life Sciences</t>
  </si>
  <si>
    <t>60068856;60068854</t>
  </si>
  <si>
    <t>Must A.</t>
  </si>
  <si>
    <t>Responses of antennal campaniform sensilla to rapid temperature changes in ground beetles of the tribe platynini with different habitat preferences and daily activity rhythms</t>
  </si>
  <si>
    <t>S0022191006000230</t>
  </si>
  <si>
    <t>10.1016/j.jinsphys.2006.01.010</t>
  </si>
  <si>
    <t>2-s2.0-33646379840</t>
  </si>
  <si>
    <t>['wing length', 'two species', 'true flies', 'thorax length', 'telostylinus angusticollis', 'static allometry', 'shared pattern', 'sexual selection', 'sexual dimorphism', 'several patterns', 'results suggest', 'relative elongation', 'prochyliza xanthostoma', 'neriidae ).', 'nearly independent', 'genetic architectures', 'eye stalks', 'evolved repeatedly', 'diptera ).', 'dimorphisms may', 'convergent evolution', 'body shape', 'act differently']</t>
  </si>
  <si>
    <t>Allometry | Body shape | Neriidae | Phenotypic variation | Piophilidae | Prochyliza xanthostoma | Sexual dimorphism | Sexual selection | Telostylinus angusticollis</t>
  </si>
  <si>
    <t>Several patterns of sexual shape dimorphism, such as male body elongation, eye stalks, or extensions of the exoskeleton, have evolved repeatedly in the true flies (Diptera). Although these dimorphisms may have evolved in response to sexual selection on male body shape, conserved genetic factors may have contributed to this convergent evolution, resulting in stronger phenotypic convergence than might be expected from functional requirements alone. I compared phenotypic variation in body shape in two distantly related species exhibiting sexually dimorphic body elongation: Prochyliza xanthostoma (Piophilidae) and Telostylinus angusticollis (Neriidae). Although sexual selection appears to act differently on male body shape in these species, they exhibited strikingly similar patterns of sexual dimorphism. Likewise, patterns of within-sex shape variation were similar in the two species, particularly in males: relative elongation of the male head capsule, antenna, and legs was associated with reduced head capsule width and wing length, but was nearly independent of variation in thorax length. However, the two species presented contrasting patterns of static allometry: male sexual traits exhibited elevated allometric slopes in T. angusticollis, but not in P. xanthostoma. These results suggest that a shared pattern of covariation among traits may have channeled the evolution of sexually dimorphic body elongation in these species. Nonetheless, static allometries may have been shaped by species-specific selection pressures or genetic architectures. ¬© 2006 Wiley-Liss, Inc.</t>
  </si>
  <si>
    <t>602-611</t>
  </si>
  <si>
    <t>Bonduriansky, Russell</t>
  </si>
  <si>
    <t>Bonduriansky R.</t>
  </si>
  <si>
    <t>Convergent evolution of sexual shape dimorphism in diptera</t>
  </si>
  <si>
    <t>10.1002/jmor.10426</t>
  </si>
  <si>
    <t>2-s2.0-33646381097</t>
  </si>
  <si>
    <t>['œºm cmos', 'œº antenna', 'without need', 'wireless power', 'vdc supply', 'system clock', 'recovers power', 'proposed architecture', 'occupies less', 'new architecture', 'mhz carrier', 'locking facilitates', 'incident signal', 'harmonic injection', 'efficiency rf', 'data transmission', 'data telemetry', 'commercial 50', 'chip adc', 'binary phase', '18 meters', '1 mm2']</t>
  </si>
  <si>
    <t>Active telemetry | Injection-locked oscillator | Passive RFID | Power telemetry | RF-DC conversion</t>
  </si>
  <si>
    <t>We present a new architecture for wireless power and data telemetry that recovers power and a system clock from a weak incident RF signal. A high-efficiency RF-DC converter generates a 3-VDC supply for the system from a - 12.3-dBm incident RF signal, gathered by a commercial 50-Œº antenna. A system clock is extracted from the same incident signal, by an injection-locked LC oscillator. Sub-harmonic injection-locking facilitates the separation of the incident and the transmit signal frequencies, without need for a PLL. The proposed architecture is used in a long-range telemetry device, incorporating an on-chip ADC, and employing active telemetry for data transmission. Data is transmitted through binary phase-shift-keying of a 900-MHz carrier. The prototype, implemented in 0.25-Œºm CMOS, occupies less than 1 mm2. A wireless operation range of more than 18 meters is indicated by anechoic chamber testing. ¬© 2006 IEEE.</t>
  </si>
  <si>
    <t>1142-1148</t>
  </si>
  <si>
    <t>60000251-60075477;60000251-60025778-101944998</t>
  </si>
  <si>
    <t>6701860966;7201787958</t>
  </si>
  <si>
    <t>Kocer, Fatih;Flynn, Michael P.</t>
  </si>
  <si>
    <t>Chelmsford;Ann Arbor;New York;</t>
  </si>
  <si>
    <t>Hittite Microwave Corporation;University of Michigan, Ann Arbor;IEEE;Michigan's Wireless Integrated Microsystems</t>
  </si>
  <si>
    <t>60075477;60025778;60000251;101944998</t>
  </si>
  <si>
    <t>Kocer F.</t>
  </si>
  <si>
    <t>A new transponder architecture with on-chip ADC for long-range telemetry applications</t>
  </si>
  <si>
    <t>10.1109/JSSC.2006.872741</t>
  </si>
  <si>
    <t>2-s2.0-33646388654</t>
  </si>
  <si>
    <t>['‚ àº0', 'zeeman splitting', 'work supplements', 'wide spectrometers', 'view rays', 'tangent heights', 'split 118', 'relative orientation', 'oxygen line', 'o2 molecule', 'model provides', 'model accounts', 'line positions', 'line centers', 'limb radiances', 'however residuals', 'electronic spin', 'dependent emission', 'atmospheric temperature', 'atmospheric limb', 'associated receivers', 'absorption matrices', '75 ghz', '6 mhz', '5 mhz', '03 hpa', '001 hpa', '0 hpa']</t>
  </si>
  <si>
    <t>Earth Observing System (EOS) Aura | Forward model | Microwave Limb Sounder (MLS) | Zeeman</t>
  </si>
  <si>
    <t>This work supplements the Earth Observing System (EOS) Microwave Limb Sounder (MLS) clear-sky unpolarized forward model with algorithms for modeling polarized emission from the Zeeman-split 118.75-GHz O2 spectral line. The model accounts for polarization-dependent emission and for correlation between polarizations with complex, 2√ó2 intensity and absorption matrices. The oxygen line is split into three Zeeman components by the interaction of oxygen's electronic spin with an external magnetic field, and the splitting is of order ¬±0.5 MHz in a typical geomagnetic field. Zeeman splitting is only significant at pressures low enough that collisional broadening (‚àº1.6 MHz/hPa) is not very large by comparison. The polarized forward model becomes significant for MLS temperature retrievals at pressure below 1.0 hPa and is crucial at pressures below ‚àº0.03 hPa. Interaction of the O2 molecule with the radiation field depends upon the relative orientation of the radiation polarization mode and the geomagnetic field direction. The model provides both limb radiances and the derivatives of these radiances with respect to atmospheric temperature and composition, as required by MLS temperature retrievals. EOS MLS views the atmospheric limb at 118.75 GHz with a pair of linear-cross-polarized, 100-kHz-resolution, 10-MHz-wide spectrometers. The antennas of the associated receivers are scanned to view rays with tangent heights from the Earth's surface to 0.001 hPa. Comparisons of the modeled MLS radiances with measurements show generally good agreement in line positions and strengths, however residuals in the line centers at the highest tangent heights are larger than desired and still under investigation.</t>
  </si>
  <si>
    <t>1182-1191</t>
  </si>
  <si>
    <t>60009037;60009037-105516193;60009037</t>
  </si>
  <si>
    <t>10141883400;35550043200;6506304687</t>
  </si>
  <si>
    <t>Schwartz, Michael J.;Read, William G.;Van Snyder, W.</t>
  </si>
  <si>
    <t>Pasadena;</t>
  </si>
  <si>
    <t>Jet Propulsion Laboratory;NASA Earth Observing System Microwave Limb Sounder</t>
  </si>
  <si>
    <t>60009037;105516193</t>
  </si>
  <si>
    <t>Schwartz M.</t>
  </si>
  <si>
    <t>EOS MLS forward model polarized radiative transfer for zeeman-split oxygen lines</t>
  </si>
  <si>
    <t>10.1109/TGRS.2005.862267</t>
  </si>
  <si>
    <t>2-s2.0-33646400334</t>
  </si>
  <si>
    <t>DP0449996</t>
  </si>
  <si>
    <t>['rejection band', 'designed antenna', '7 ghz', '64 mm', '27 mm']</t>
  </si>
  <si>
    <t>Planar antenna | Slot antenna | Ultra wideband (UWB) antenna</t>
  </si>
  <si>
    <t>The design of a compact planar antenna featuring ultra wideband performance and simultaneous signal rejection in the 4-6 GHz band, assigned for IEEE802.11a and HIPERLAN/2, is presented. The design is demonstrated assuming RT6010LM substrate with a relative dielectric constant of 10.2 and thickness of 0.64 mm. The presented results show that the designed antenna of 27 mm * 20 mm dimensions has a bandwidth from 2.7 GHz to more than 10 GHz excluding the rejection band. The antenna features near omnidirectional characteristics and good radiation efficiency. ¬© 2006 IEEE.</t>
  </si>
  <si>
    <t>278-280</t>
  </si>
  <si>
    <t>60031004;60000251-60031004;60110548;60019870</t>
  </si>
  <si>
    <t>13404674100;35570164700;7003548488;7202261828</t>
  </si>
  <si>
    <t>Abbosh, A. M.;Bialkowski, M. E.;Mazierska, J.;Jacob, M. V.</t>
  </si>
  <si>
    <t>New Zealand;Australia;Australia;United States</t>
  </si>
  <si>
    <t>Auckland;Brisbane;Townsville;New York</t>
  </si>
  <si>
    <t>Massey University Auckland;The University of Queensland;James Cook University;IEEE</t>
  </si>
  <si>
    <t>60110548;60031004;60019870;60000251</t>
  </si>
  <si>
    <t>Abbosh A.</t>
  </si>
  <si>
    <t>A planar UWB antenna with signal rejection capability in the 4-6 GHz band</t>
  </si>
  <si>
    <t>10.1109/LMWC.2006.873500</t>
  </si>
  <si>
    <t>2-s2.0-33646403167</t>
  </si>
  <si>
    <t>['thin 48', 'signal trace', 'radiation properties', 'modeling method', 'mainly affect', 'impedance characteristics', 'feeding technique', 'feeding components', 'difference time', 'designed frequency', 'carried single', 'bond wire', 'ball grid', 'ball cavity', 'article presents', '88 %,', '4 dbi']</t>
  </si>
  <si>
    <t>Ceramic-ball grid-array (CBGA) package | Finite-difference time-domain (FDTD) method | Integrated-circuit package antenna (ICPA) | Single-chip wireless transceiver</t>
  </si>
  <si>
    <t>An integrated-circuit package antenna (ICPA) offers an elegant antenna solution for single-chip wireless transceivers. This article presents such an ICPA with an emphasis on its feeding technique from the carried single-chip wireless transceiver. This ICPA, in a thin 48-ball cavity-down ceramic-ball grid-array (CBGA) integrated-circuit package format, is designed for applications at 5.8 GHz using the finite-difference time-domain (FDTD) modeling method. It is shown that the ICPA with a footprint of 17 √ó 17 mm 2 achieves impedance bandwidth of 1.4%, radiation efficiency of 88%, and gain of 6.4 dBi at the designed frequency. The ICPA is fed by a bond wire, a signal trace, and a via through an aperture on the ICPA ground plane. The effects of these feeding components on the ICPA's performance are investigated. It is found that they mainly affect the impedance characteristics, while the radiation properties of the ICPA remain unchanged. ¬© 2006 Wiley Periodicals, Inc.</t>
  </si>
  <si>
    <t>259-267</t>
  </si>
  <si>
    <t>60005510-60095109;60030183-60000251-101971608;60005510-60030183</t>
  </si>
  <si>
    <t>10340246500;7202481265;56272956700</t>
  </si>
  <si>
    <t>Wang, J. J.;Lu, Albert C.W.;Chua, K. M.</t>
  </si>
  <si>
    <t>Singapore;Singapore;Singapore;United States;Germany</t>
  </si>
  <si>
    <t>Singapore City;Singapore City;Singapore City;New York;</t>
  </si>
  <si>
    <t>Sony Electronics Asia Pacific Pte. Ltd.;A-Star, Singapore Institute of Manufacturing Technology;Nanyang Technological University;IEEE;MTT Society</t>
  </si>
  <si>
    <t>60095109;60030183;60005510;60000251;101971608</t>
  </si>
  <si>
    <t>ICPA fed with packaging interconnect components for single-chip wireless transceivers</t>
  </si>
  <si>
    <t>10.1002/mmce.20150</t>
  </si>
  <si>
    <t>2-s2.0-33646407846</t>
  </si>
  <si>
    <t>['¬± 0', 'space administration', 'scan dependence', 'relative pointing', 'radiometer boresights', 'paper describes', 'optics design', 'national aeronautics', 'fov patterns', 'flight data', 'common antenna', 'calibration using', 'body temperature', 'aura satellite', '660 ghz', '4 %.', '3œé uncertainties', '006 ¬∞']</t>
  </si>
  <si>
    <t>Calibration | Microwave optics | Near-field range | Remote sensing</t>
  </si>
  <si>
    <t>This paper describes the optics design and field-of-view (FOV) calibration for five radiometers covering 114-660 GHz which share a common antenna in the Microwave Limb Sounder instrument on the National Aeronautics and Space Administration's Aura satellite. Details of near-field pattern measurements are presented. Estimated systematic scaling uncertainties (3œÉ) on calibrated limb emissions, due to FOV calibration uncertainties, are below 0.4%. 3œÉ uncertainties in beamwidth and relative pointing of radiometer boresights are 0.006¬∞ and 0.003¬∞, respectively. The uncertainty in modeled instrument response, due to the scan dependence of FOV patterns, is less than ¬±0.24 K equivalent black-body temperature. Refinements to the calibration using in-flight data are presented.</t>
  </si>
  <si>
    <t>1166-1181</t>
  </si>
  <si>
    <t>60000251-60009037;60009037</t>
  </si>
  <si>
    <t>7006721718;6508391028</t>
  </si>
  <si>
    <t>Cofield, Richard E.;Stek, Paul C.</t>
  </si>
  <si>
    <t>Pasadena;New York</t>
  </si>
  <si>
    <t>Jet Propulsion Laboratory;IEEE</t>
  </si>
  <si>
    <t>60009037;60000251</t>
  </si>
  <si>
    <t>Cofield R.E.</t>
  </si>
  <si>
    <t>Design and field-of-view calibration of 114-660-GHz optics of the Earth Observing System Microwave Limb Sounder</t>
  </si>
  <si>
    <t>10.1109/TGRS.2006.873234</t>
  </si>
  <si>
    <t>2-s2.0-33646411292</t>
  </si>
  <si>
    <t>ECS-0401375</t>
  </si>
  <si>
    <t>['transmitter applications', 'return loss', 'phase shifter', 'output power', 'loss compensation', 'ghz bands', 'ghz band', 'chip size', '4 ghz', '4 dbm', '3 ¬∞.', '10 db']</t>
  </si>
  <si>
    <t>Adaptive arrays | CMOS analog integrated circuits | Distributed amplifiers (DAs) | Phase shifters | Radio transmitters</t>
  </si>
  <si>
    <t>We present the design of an integrated multiband phase shifter in RF CMOS technology for phased array transmitters. The phase shifter has an embedded classical distributed amplifier for loss compensation. The phase shifter achieves a more than 180¬∞ phase tuning range in a 2.4-GHz band and a measured more than 360¬∞ phase tuning range in both 3.5-GHz and 5.8-GHz bands. The return loss is less than -10 dB at all conditions. The feasibility for transmitter applications is verified through measurements. The output power at a 1-dB compression point (P 1 dB) is as high as 0.4 dBm at 2.4 GHz. The relative phase deviation around P 1 dB is less than 3¬∞. The design is implemented in 0.18-Œºm RF CMOS technology, and the chip size is 1200 Œºm √ó 2300 Œºm including pads. ¬© 2006 IEEE.</t>
  </si>
  <si>
    <t>255-257</t>
  </si>
  <si>
    <t>60000251-60014439;60000251-60014439;100575514</t>
  </si>
  <si>
    <t>36013849700;35547388200;6505954064</t>
  </si>
  <si>
    <t>Lu, Chao;Pham, Anh Vu H.;Livezey, Darrell</t>
  </si>
  <si>
    <t>Davis;New York;Auburn</t>
  </si>
  <si>
    <t>University of California, Davis;IEEE;Tahoe RF Semiconductor Inc.</t>
  </si>
  <si>
    <t>60014439;60000251;100575514</t>
  </si>
  <si>
    <t>Lu C.</t>
  </si>
  <si>
    <t>On the feasibility of CMOS multiband phase shifters for multiple-antenna transmitters</t>
  </si>
  <si>
    <t>10.1109/LMWC.2006.873588</t>
  </si>
  <si>
    <t>2-s2.0-33646411484</t>
  </si>
  <si>
    <t>University Grants Committee</t>
  </si>
  <si>
    <t>UGC</t>
  </si>
  <si>
    <t>['various length', 'shorter arm', 'proposed antenna', 'moderate gain', 'designed antenna', 'design criteria']</t>
  </si>
  <si>
    <t>2.4-GHz WLAN | Digital communication system (DCS) | Dual frequency operation | Monopole antenna</t>
  </si>
  <si>
    <t>A compact dual band planar antenna for a digital communication system (DCS)/2.4-GHz WLAN application is presented. The two resonant modes of the proposed antenna are associated with various length of the monopoles, in which a longer arm contributes for the lower resonant frequency and a shorter arm for higher resonant frequency. The experimental results show that the designed antenna can provide excellent performance for DCS/2.4-GHz WLAN systems, including sufficiently wide frequency band, moderate gain, and nearly omnidirectioal radiation coverage. The outcome of the experimental results along with the design criteria are presented in this letter. ¬© 2006 IEEE.</t>
  </si>
  <si>
    <t>275-277</t>
  </si>
  <si>
    <t>60031544;60031544;60031544;60031544;60000251-60031544</t>
  </si>
  <si>
    <t>9239824600;7102994745;13204793000;13205014000;57218539158</t>
  </si>
  <si>
    <t>Suma, M. N.;Raj, Rohith K.;Joseph, Manoj;Bybi, P. C.;Mohanan, P.</t>
  </si>
  <si>
    <t>India;United States</t>
  </si>
  <si>
    <t>Kochi;New York</t>
  </si>
  <si>
    <t>Cochin University of Science and Technology;IEEE</t>
  </si>
  <si>
    <t>60031544;60000251</t>
  </si>
  <si>
    <t>A compact dual band planar branched monopole antenna for DCS/2.4-GHz WLAN applications</t>
  </si>
  <si>
    <t>10.1109/LMWC.2006.873504</t>
  </si>
  <si>
    <t>2-s2.0-33646423001</t>
  </si>
  <si>
    <t>['useful application', 'top surface', 'study consists', 'proposed structure', 'opposite side', 'operates concurrently', 'numerical computations', 'nonuniform finite', 'icpa ),', 'ic package', 'experimental measurements', 'experimental data', 'electromagnetic interference', 'dual bands', 'difference time', 'band integrated', 'arrangement minimizes', '25 ghz']</t>
  </si>
  <si>
    <t>Dual-band ICPA | HFSS | Highly integrated wireless transceivers | NU-FDTD</t>
  </si>
  <si>
    <t>This article presents study of a dual-band integrated-circuit package antenna (ICPA), which operates concurrently on dual bands at 2.4 and 5.25 GHz. The antenna is designed and printed on the top surface of an IC package and fed by a single coaxial line, while the transceiver is implemented on the opposite side of the package, through the separation of a common ground plate. This "cavity-down" arrangement minimizes the electromagnetic interference between the antenna and transceiver, and satisfies the miniaturization of the design. The study consists of numerical computations, which are performed through an in-house computer solver based on the nonuniform finite-difference time-domain (NU-FDTD) method and experimental measurements. Together with the data computed using the high-frequency structure simulator (HFSS) software, the results show excellent agreement between the numerical and experimental data, and the proposed structure is deemed as a useful application in the area of highly integrated wireless transceivers. ¬© 2006 Wiley Periodicals. Inc.</t>
  </si>
  <si>
    <t>250-258</t>
  </si>
  <si>
    <t>60030553-60014237-60105585;60030553-60002836-112726999;60021666;60014237;60005510-101850261;60018179;60014237</t>
  </si>
  <si>
    <t>7202033845;7404927229;7202487512;8908685300;7405481054;7601449620;55663177200</t>
  </si>
  <si>
    <t>Tong, Ming Sze;Yang, Mingwu;Cao, Qunsheng;Kim, Hyeong Seok;Lu, Yilong;Chen, Yinchao;Chang, Tae Gyu</t>
  </si>
  <si>
    <t>France;France;China;United States;South Korea;Singapore;China;China;</t>
  </si>
  <si>
    <t>Rennes;Rennes;Nanjing;Columbia;Seoul;Singapore City;Hefei;Hefei;</t>
  </si>
  <si>
    <t>Institut d‚Äô√âlectronique et des Technologies du num√©Rique;Universite de Rennes 1;Nanjing University of Aeronautics and Astronautics;University of South Carolina;Chung-Ang University;Nanyang Technological University;Hefei University of Technology;Anhui Instiutte of Optics and Fine Mechanics;Communication Engineering Division</t>
  </si>
  <si>
    <t>60105585;60030553;60021666;60018179;60014237;60005510;60002836;112726999;101850261</t>
  </si>
  <si>
    <t>Tong M.S.</t>
  </si>
  <si>
    <t>Design and analysis of Integrated-Circuit Package Antenna (ICPA) for dual-band wireless transceivers</t>
  </si>
  <si>
    <t>10.1002/mmce.21049</t>
  </si>
  <si>
    <t>2-s2.0-33646431144</t>
  </si>
  <si>
    <t>['harmonic radiation', 'aia ),']</t>
  </si>
  <si>
    <t>Active integrated antenna | H-shaped antenna | Harmonic suppression</t>
  </si>
  <si>
    <t>An active integrated antenna (AIA), which integrates an H-shaped microstrip antenna and a bipolar junction transistor (BJT) oscillator on a substrate, is proposed to suppress its harmonic radiation. The measurement results show good harmonic suppression. ¬© 2006 Wiley Periodicals, Inc.</t>
  </si>
  <si>
    <t>245-249</t>
  </si>
  <si>
    <t>60024542-101869303-101635923-60000251;60025578</t>
  </si>
  <si>
    <t>55554965100;55186118000</t>
  </si>
  <si>
    <t>Chu, Qing Xin;Hou, Meng</t>
  </si>
  <si>
    <t>China;China;United States;;</t>
  </si>
  <si>
    <t>Xi'an;Guangzhou;New York;;</t>
  </si>
  <si>
    <t>Xidian University;South China University of Technology;IEEE;Research Institute of RF and Wireless Techniques;China Electronic Institute (CEI</t>
  </si>
  <si>
    <t>60025578;60024542;60000251;101869303;101635923</t>
  </si>
  <si>
    <t>Chu Q.</t>
  </si>
  <si>
    <t>An H-shaped harmonic suppression active integrated antenna</t>
  </si>
  <si>
    <t>10.1002/mmce.20148</t>
  </si>
  <si>
    <t>2-s2.0-33646435561</t>
  </si>
  <si>
    <t>['wild populations', 'various degrees', 'uninjured individuals', 'subsequent growth', 'rights reserved', 'reduce injuries', 'population productivity', 'physical injuries', 'multiple injuries', 'moulting season', 'missing appendages', 'lobsters smaller', 'lobsters larger', 'lobsters injured', 'injured male', 'female lobsters', 'feeding legs', 'caught lobsters', 'appendages monitored', 'appendage loss', '80 %)']</t>
  </si>
  <si>
    <t>Fishery | Growth | Injury | Jasus | Lobster | Recruitment</t>
  </si>
  <si>
    <t>Capture by traps, sorting by fishers and discard of lobsters smaller than a minimum legal size (MLS) may induce physical injuries, such as loss of appendages, which can reduce somatic growth rates and population productivity. Heavily fished populations of rock lobster Jasus lalandii off western South Africa are prone to physical injuries, we investigated the extent of and effects on growth of various degrees of appendage loss. Lobsters injured by removal of legs, feeding legs or antennae were kept in cages at sea until moulting, and their subsequent growth and recovery of appendages monitored. Incidence of injury in wild populations was recorded by observers on lobster fishing vessels at sea. Growth decreased significantly following the loss and re-growth of ‚â•3 appendages, mortality rate increased, and injured lobsters moulted earlier than uninjured individuals. Five to 9% of trap-caught lobsters had missing appendages, although most of these (80%) had only one or two missing appendages. Most multiple injuries were found in lobsters larger than the MLS. The proportions of injured male and female lobsters in commercial catches declined sharply during the moulting season, but increased gradually thereafter coincident with rising cumulative fishing effort. The low relative estimate of appendage loss suggests that regulations to reduce injuries are effective. ¬© 2006 Elsevier B.V. All rights reserved.</t>
  </si>
  <si>
    <t>236-242</t>
  </si>
  <si>
    <t>6701589264;7003656644;13407472700</t>
  </si>
  <si>
    <t>Brouwer, Stephen L.;Groeneveld, Johan C.;Blows, Bradley</t>
  </si>
  <si>
    <t>Brouwer S.</t>
  </si>
  <si>
    <t>The effects of appendage loss on growth of South African west coast rock lobster Jasus lalandii</t>
  </si>
  <si>
    <t>S0165783606000282</t>
  </si>
  <si>
    <t>10.1016/j.fishres.2005.11.017</t>
  </si>
  <si>
    <t>2-s2.0-33646467420</t>
  </si>
  <si>
    <t>['wide variety', 'using hboa', 'urbana champaign', 'two parts', 'two laboratories', 'sufficiently difficult', 'second part', 'scientific research', 'rights reserved', 'recent results', 'past decade', 'particular procedure', 'paper starts', 'optimization tool', 'hanscom afb', 'gain enhancement', 'first part', 'design theory', 'common goal', 'briefly reviewing', 'briefly outlined', 'bed design', 'apply simple', 'antenna test', 'antenna applications', 'afosr ),', 'acceptable solutions']</t>
  </si>
  <si>
    <t>Competent genetic algorithm | Evolutionary computation | Genetic algorithm (GA) | Hierarchical Bayesian optimization algorithm (hBOA) | Optimization technique</t>
  </si>
  <si>
    <t>Over the past decade, the Air Force Research Laboratory (AFRL) Antenna Technology Branch at Hanscom AFB has employed the simple genetic algorithm (SGA) as an optimization tool for a wide variety of antenna applications. Over roughly the same period, researchers at the Illinois Genetic Algorithm Laboratory (IlliGAL) at the University of Illinois at Urbana Champaign have developed GA design theory and advanced GA techniques called competent genetic algorithms-GAs that solve hard problems quickly, reliably, and accurately. Recently, under the guidance and direction of the Air Force Office of Scientific Research (AFOSR), the two laboratories have formed a collaboration, the common goal of which is to apply simple, competent, and hybrid GA techniques to challenging antenna problems. This paper is composed of two parts. The first part of this paper summarizes previous research conducted by AFRL at Hanscom for which SGAs were implemented to obtain acceptable solutions to several antenna problems.¬†This research covers diverse areas of interest, including array pattern synthesis, antenna test-bed design, gain enhancement, electrically small single bent wire elements, and wideband antenna elements. The second part of this paper starts by briefly reviewing the design theory and design principles necessary for the invention and implementation of fast, scalable genetic algorithms. A particular procedure, the hierarchical Bayesian optimization algorithm (hBOA) is then briefly outlined, and the remainder of the paper describes collaborative efforts of AFRL and IlliGAL to solve more difficult antenna problems. In particular, recent results of using hBOA to optimize a novel, wideband overlapped subarray system to achieve -35¬†dB sidelobes over a 20% bandwidth. The problem was sufficiently difficult that acceptable solutions were not obtained using SGAs. The case study demonstrates the utility of using more advanced GA techniques to obtain acceptable solution quality as problem difficulty increases. ¬© 2005 Elsevier Ltd. All rights reserved.</t>
  </si>
  <si>
    <t>990-1022</t>
  </si>
  <si>
    <t>60073971;60000745;60000745;60073971;60073971;60024592;60073971</t>
  </si>
  <si>
    <t>13407434900;7401861844;7401443071;7005725380;7103394324;7003993075;55951888900</t>
  </si>
  <si>
    <t>Santarelli, Scott;Yu, Tian Li;Goldberg, David E.;Altshuler, Edward;O'Donnell, Teresa;Southall, Hugh;Mailloux, Robert</t>
  </si>
  <si>
    <t>Bedford;Lexington;Urbana</t>
  </si>
  <si>
    <t>Air Force Cambridge Research Laboratories;Lincoln Laboratory;University of Illinois Urbana-Champaign</t>
  </si>
  <si>
    <t>60073971;60024592;60000745</t>
  </si>
  <si>
    <t>Santarelli S.</t>
  </si>
  <si>
    <t>Military antenna design using simple and competent genetic algorithms</t>
  </si>
  <si>
    <t>S0895717705005315</t>
  </si>
  <si>
    <t>10.1016/j.mcm.2005.05.024</t>
  </si>
  <si>
    <t>2-s2.0-33646491188</t>
  </si>
  <si>
    <t>['wave bands', 'two times', 'size reduction', 'presented ultralow', 'ordinary one', 'frequency front', 'effective technique', 'designs based', 'bandwidth enhancement']</t>
  </si>
  <si>
    <t>Bandwidth enhancement | Microstrip antenna | Size reduction | Two TM  modes 10 | Ultralow profile</t>
  </si>
  <si>
    <t>An effective technique is presented to enhance the bandwidth and reduce the size of an ultralow-profile microstrip antenna. By loading multicouple staggered slots on the patch and using inset feed structure, two TM10 modes can be excited at two close frequencies and matched well simultaneously. Designs based on the structures with four-, five-, and six-couple staggered slots have been made to demonstrate the effective technique. To the best designed results, the presented ultralow-profile microstrip antenna obtains a bandwidth enhancement of about two times and a size reduction of about 60% compared with the ordinary one. The technique is suitable for radio-frequency front-end antenna integration and package in microwave and millimeter-wave bands. ¬© 2006 IEEE.</t>
  </si>
  <si>
    <t>1594-1599</t>
  </si>
  <si>
    <t>60095082;60095082;60005465;60095082;60095082</t>
  </si>
  <si>
    <t>7402022616;8870321700;8945567500;13408552400;35595788800</t>
  </si>
  <si>
    <t>Xiao, Shaoqiu;Shao, Zhenhai;Wang, Bing Zhong;Zhou, Ming Tuo;Fujise, Masayuki</t>
  </si>
  <si>
    <t>Singapore City;Chengdu</t>
  </si>
  <si>
    <t>NICT Wireless Communications Laboratory (Singapore);University of Electronic Science and Technology of China</t>
  </si>
  <si>
    <t>60095082;60005465</t>
  </si>
  <si>
    <t>Xiao S.</t>
  </si>
  <si>
    <t>Design of low-profile microstrip antenna with enhanced bandwidth and reduced size</t>
  </si>
  <si>
    <t>10.1109/TAP.2006.874362</t>
  </si>
  <si>
    <t>2-s2.0-33646497266</t>
  </si>
  <si>
    <t>['residual errors', 'rectangular tez', 'produce magnitude', 'one variable', 'one percent', 'n operation', 'mode waveguides', 'mode half', 'judiciously treated', 'integral equations', 'function expansions', 'first reduced', 'explicitly quantified', 'calculated quantity', 'approximations based', 'admittance matrices']</t>
  </si>
  <si>
    <t>Admittance matrix | Aperture antennas | Apertures | Electromagnetic modeling | Error analysis | Integral equations | Method of moments (MoM) | Waveguide antennas</t>
  </si>
  <si>
    <t>A parametric study characterizes the residual errors associated with calculating electromagnetic integral equations using pulse-function expansions. To accomplish this, the integral equations are first reduced to straightforwardly computable convergent integrals of one variable. Pulse-function expansions then lead to approximations based on admittance matrices. Construction of the admittances is an order-N operation. Explicitly quantified, contributions by integrand singularities become dominant error contributors if not judiciously treated. For both parallel-plate and rectangular TEz-mode waveguides, at most thirteen samples per waveguide-mode half-cycle are sufficient to produce magnitude-residual errors that are less than one percent of the calculated quantity. ¬© 2006 IEEE.</t>
  </si>
  <si>
    <t>1523-1537</t>
  </si>
  <si>
    <t>100939466;60003088</t>
  </si>
  <si>
    <t>13408410800;6602784169</t>
  </si>
  <si>
    <t>Hamlett, Neil A.;Wasylkiwskyj, Wasyl</t>
  </si>
  <si>
    <t>Washington, D.C.;Arlington</t>
  </si>
  <si>
    <t>The George Washington University;U.S. Navy Direct-Reporting Program Manager</t>
  </si>
  <si>
    <t>60003088;100939466</t>
  </si>
  <si>
    <t>Hamlett N.</t>
  </si>
  <si>
    <t>A performance baseline for the convergence of electromagnetic integral-equation calculations using pulse functions</t>
  </si>
  <si>
    <t>10.1109/TAP.2006.872598</t>
  </si>
  <si>
    <t>2-s2.0-33646498994</t>
  </si>
  <si>
    <t>DAAD19-02-1-0074</t>
  </si>
  <si>
    <t>['whole array', 'waveguide scatterer', 'synthesize waveguide', 'shunt capacitance', 'scanning capabilities', 'problems involving', 'probe extends', 'obtained via', 'mutual coupling', 'moments analysis', 'lumped inductance', 'fitting techniques', 'feeding currents', 'external load', 'circuit parameters', 'additional transformer']</t>
  </si>
  <si>
    <t>Equivalent circuit | Method of moments (MoM) | Rectangular waveguide | waveguide probe</t>
  </si>
  <si>
    <t>A simple equivalent circuit is used to model an arbitrarily loaded waveguide probe with emphasis on probe-excited dielectric resonator antennas. The values of the lumped inductance and capacitance are obtained via the method of moments analysis for the problem of a short-circuited probe acting as a waveguide scatterer. For problems involving the excitation of an external load, the aperture through which the probe extends to the load is modeled by a shunt capacitance, and an additional transformer is introduced to model the coupling to the load. Expressions for these circuit parameters are obtained using curve-fitting techniques and are employed to determine the lengths and positions of an array of waveguide probes used to feed external loads with feeding currents of desired relative values. The procedure is applied to synthesize waveguide-fed antenna arrays to achieve a specified radiation pattern. The scanning capabilities and the effect of the mutual coupling are studied by comparing radiation patterns obtained from the analysis of the whole array and from the pattern multiplication principle. ¬© 2006 IEEE.</t>
  </si>
  <si>
    <t>1433-1441</t>
  </si>
  <si>
    <t>60010491;60010491;60010491;60010491</t>
  </si>
  <si>
    <t>6603190613;7004922524;57208090295;7006839683</t>
  </si>
  <si>
    <t>Eshrah, Islam A.;Kishk, Ahmed A.;Yakovlev, Alexander B.;Glisson, Allen W.</t>
  </si>
  <si>
    <t>Eshrah I.</t>
  </si>
  <si>
    <t>Equivalent circuit model for a waveguide probe with application to DRA excitation</t>
  </si>
  <si>
    <t>10.1109/TAP.2006.874334</t>
  </si>
  <si>
    <t>2-s2.0-33646499231</t>
  </si>
  <si>
    <t>['waveguide section', 'value problems', 'spectral integrals', 'singular integral', 'relevant boundary', 'properly selecting', 'numerical examples', 'numerical computation', 'multilayered dielectrics', 'matrix elements', 'matching efficiency', 'main conclusion', 'integrodifferential equations', 'independently applied', 'highly accurate', 'gain via', 'drastically improved', 'dielectric load']</t>
  </si>
  <si>
    <t>Dielectric loaded antennas | Galerkin method | Integral equations | Microwave antennas | Nystrom method</t>
  </si>
  <si>
    <t>For TM and for TE primary excitations, the parallel-plate-fed slot antenna is studied with the aim of optimising its matching efficiency and improving its gain via an internal and an external strip conductor in conjunction with multilayered dielectrics that fill the waveguide section. The relevant boundary-value problems are formulated exactly via systems of singular integral-integrodifferential equations. For the solution, an exponentially converging Galerkin method and a recently developed exponentially converging Nystr√∂m method are independently applied. Both methods yield computationally efficient analytical expressions - requiring no numerical computation of spectral integrals - for all matrix elements. Both these methods are highly accurate, with their respective results coinciding within 11-13 significant figures in all numerical examples that have been carried out. The main conclusion of the paper is that both the gain and the matching efficiency of the antenna can be drastically improved by properly selecting the parameters of the strip and of the dielectric load. ¬© 2006 IEEE.</t>
  </si>
  <si>
    <t>1423-1432</t>
  </si>
  <si>
    <t>7004716169;13408617900;6504590969</t>
  </si>
  <si>
    <t>Tsalamengas, J. L.;Dikaliotis, Theodoros K.;Pitsavos, Elias C.</t>
  </si>
  <si>
    <t>Tsalamengas J.</t>
  </si>
  <si>
    <t>Strip-loaded slot antennas driven by multilayered parallel-plate waveguides with optimized matching and enhanced gain: TM and TE cases</t>
  </si>
  <si>
    <t>10.1109/TAP.2006.874325</t>
  </si>
  <si>
    <t>2-s2.0-33646501970</t>
  </si>
  <si>
    <t>EVG1-CT-2001-00051</t>
  </si>
  <si>
    <t>['without separating', 'wind field', 'tilt invariance', 'surface curvature', 'scattered fields', 'results show', 'ocean surface', 'minimal restrictions', 'lagrangian frame', 'incidence angle', 'general expression', 'first order', 'explicit expressions', 'expected dependency', 'em waves', 'em scattering', 'em fields', 'different scales', 'described using', 'describe analytically', 'curvature effects', 'analytic expression']</t>
  </si>
  <si>
    <t>Electromagnetic scattering | Ocean surface | Synthetic aperture radar</t>
  </si>
  <si>
    <t>Curvature effects in EM scattering from ocean surface are described using a generalized curvature expansion of the fields at an elevated nonperfect conducting surface. The new expansion formalism allows us to describe analytically and in general, without separating into different scales, the scattering of EM waves from an undulated ocean surface. The model is exact to first order in curvature for nonshadowing imaging geometry, and obeys the law of reciprocity and tilt invariance. Explicit expressions for EM fields at the surface, including both the projection and the self induced fields, are derived up to first order in surface curvature. Analytic closed form expressions for the scattered fields are derived from the surface field solutions, and applied to the case of backscattering, providing a general expression for the normalized radar cross section. The analytic expression for the normalized radar cross section is implemented for a linear surface model using both the Eulerian and the Lagrangian frame of reference. The results show that the model is capable of describing the expected dependency on polarization, incidence angle, and wind field with minimal restrictions in terms of range of validity. Comparison of polarization ratio shows good agreement between the model and measurements from the Envisat ASAR instrument. ¬© 2006 IEEE.</t>
  </si>
  <si>
    <t>1370-1379</t>
  </si>
  <si>
    <t>60021437;60021437;60021437;60011484</t>
  </si>
  <si>
    <t>7003996396;13408903900;7103033348;7003842189</t>
  </si>
  <si>
    <t>Engen, Geir;Friestad-Pedersen, Ida;Johnsen, Harald;Elfouhaily, Tanos</t>
  </si>
  <si>
    <t>Norway;United States</t>
  </si>
  <si>
    <t>Tromso;Miami</t>
  </si>
  <si>
    <t>Norut AS;Rosenstiel School of Marine and Atmospheric Science</t>
  </si>
  <si>
    <t>60021437;60011484</t>
  </si>
  <si>
    <t>Engen G.</t>
  </si>
  <si>
    <t>Curvature effects in ocean surface scattering</t>
  </si>
  <si>
    <t>10.1109/TAP.2006.874309</t>
  </si>
  <si>
    <t>2-s2.0-33646502638</t>
  </si>
  <si>
    <t>['ultrawideband applications', 'nonorthogonal grids', 'nonorthogonal fdtd', 'new way', 'cylindrical cavity', 'biconical antennas']</t>
  </si>
  <si>
    <t>Consistency | Nonorthogonal finite difference time domain (FDTD) | Stability | Unstructured grids</t>
  </si>
  <si>
    <t>A new way to extend the finite difference time domain (FDTD) technique to nonorthogonal grids is described in this paper. The method, whose theoretical foundations are based on the Finite Integration Technique and on recently extended affine theories, can be proven to be both stable and consistent. In order to show its benefits, the nonorthogonal FDTD is applied to the analysis of a cylindrical cavity and to the characterization of biconical antennas for ultrawideband applications. ¬© 2006 IEEE.</t>
  </si>
  <si>
    <t>1503-1512</t>
  </si>
  <si>
    <t>60031624;60023916</t>
  </si>
  <si>
    <t>6508089435;6602494422</t>
  </si>
  <si>
    <t>Cinalli, Marco;Schiavoni, Andrea</t>
  </si>
  <si>
    <t>Ancona;Rome</t>
  </si>
  <si>
    <t>Universit√† Politecnica delle Marche;Telecom Italia S.p.A.</t>
  </si>
  <si>
    <t>Cinalli M.</t>
  </si>
  <si>
    <t>A stable and consistent generalization of the FDTD technique to nonorthogonal unstructured grids</t>
  </si>
  <si>
    <t>10.1109/TAP.2006.874322</t>
  </si>
  <si>
    <t>2-s2.0-33646502848</t>
  </si>
  <si>
    <t>['wideband e', 'small arrays', 'resonant nature', 'reactive loading', 'radiated field', 'phase change', 'microstrip patches', 'microstrip patch', 'low loss', 'initially investigated', 'high frequencies', 'ground plane', 'dimensional change', 'beam scanning', 'adaptively generate']</t>
  </si>
  <si>
    <t>Far-field phase shift | Frequency tuning | Microstrip antenna | Microstrip array | Phased array</t>
  </si>
  <si>
    <t>In this paper, the far-field phase shift properties of microstrip patch antennas are investigated. It is shown that, similar to reflectarrays, the resonant nature of microstrip patches can be used to change the phase of the radiated field. This phase change can be caused by the dimensional change of the microstrip patch, or by a reactive loading of its cavity such as an aperture on its ground plane. However, the available phase shift is limited by the antenna impedance bandwidth. The problem is initially investigated for conventional patch antennas, determining the available phase shift range. It is then studied for a wideband E-slot microstrip antenna, showing a considerably larger phase shift range. Then, a micro-electro-mechanical (MEM) based ground plane membrane, activated by an electrode from below, is proposed to adaptively generate and control the required phase shifts. It provides a low loss, continuously variable phase shifter that can be used at high frequencies for beam scanning in small arrays. ¬© 2006 IEEE.</t>
  </si>
  <si>
    <t>1467-1473</t>
  </si>
  <si>
    <t>60009697;60009697;60017592-60000131;60009697;100587100</t>
  </si>
  <si>
    <t>8092251400;55734224600;57224692719;6602675893;6701535033</t>
  </si>
  <si>
    <t>Shafai, Lotfollah;Sharma, Satish Kumar;Shafai, Leili;Daneshmand, Mojgan;Mousavi, Pedram</t>
  </si>
  <si>
    <t>Ottawa;Winnipeg;Ottawa;Waterloo</t>
  </si>
  <si>
    <t>Carleton University;University of Manitoba;National Defence and the Canadian Forces;Intelwaves Technologies Ltd.</t>
  </si>
  <si>
    <t>60017592;60009697;60000131;100587100</t>
  </si>
  <si>
    <t>Shafai L.</t>
  </si>
  <si>
    <t>Phase shift bandwidth and scan range in microstrip arrays by the element frequency tuning</t>
  </si>
  <si>
    <t>10.1109/TAP.2006.874313</t>
  </si>
  <si>
    <t>2-s2.0-33646503729</t>
  </si>
  <si>
    <t>['printed arms', 'measured results', 'many applications', 'low cost', 'hemispherical radiation', 'fpqha manufacturing', 'circular polarization', 'attractive candidate', 'achieve 30']</t>
  </si>
  <si>
    <t>Broadband antenna | Circular polarization | Folded antenna | Printed quadrifialar helical antenna (PQHA) | Satellite communication</t>
  </si>
  <si>
    <t>The printed quadrifilar helical antenna (PQHA) represents a very attractive candidate for many applications such as mobile satellite communications, broadcasting satellite systems or global positioning systems, due to hemispherical radiation, circular polarization, good axial ratio, and low cost. Nevertheless, the bandwidth of a conventional PQHA could be insufficient for such applications. Therefore, in this paper, a technique for increasing the bandwidth of a PQHA by adding a shorted parasitic helix is presented. The new folded printed quadrifilar helical antenna (FPQHA) is designed to achieve 30% of bandwidth in axial-mode. Moreover, due to the printed arms on one substrate face, the FPQHA manufacturing is very simple. Measured results are presented to validate the concept. ¬© 2006 IEEE.</t>
  </si>
  <si>
    <t>1600-1604</t>
  </si>
  <si>
    <t>56636503000;24722105800</t>
  </si>
  <si>
    <t>Letestu, Yoann;Sharaiha, Ala</t>
  </si>
  <si>
    <t>Letestu Y.</t>
  </si>
  <si>
    <t>Broadband folded printed quadrifilar helical antenna</t>
  </si>
  <si>
    <t>10.1109/TAP.2006.874365</t>
  </si>
  <si>
    <t>2-s2.0-33646505118</t>
  </si>
  <si>
    <t>GR/R16945</t>
  </si>
  <si>
    <t>['numerical simulations', 'good agreement', 'experimental data', 'efficient reception', 'difference time', 'basic element', 'active elements']</t>
  </si>
  <si>
    <t>Antennas, array | Finite-difference time-domain (FDTD) | Millimeter wave | Submillimeter wave</t>
  </si>
  <si>
    <t>In this paper, a novel active integrated conical horn array is presented. Specifically, a 95 GHz quasioptically fed mixer integrated with an annular slot ring antenna was used as the basic element of the proposed active system. For efficient reception, a low cost micro-machined conical horn array was fabricated and placed on the top of active elements. A modified nonorthogonal finite-difference time-domain (FDTD) approach was applied for analyzing the basic conical horn antenna and a hybrid matrix manipulation technique for efficient antenna array modeling. The proposed active conical horn antenna array was fabricated and measured. Numerical simulations have verified the design at its distributed stages presenting very good agreement with the experimental data. ¬© 2006 IEEE.</t>
  </si>
  <si>
    <t>1393-1398</t>
  </si>
  <si>
    <t>60022109-101420914;60022109;60022109</t>
  </si>
  <si>
    <t>6507116998;7201594095;7005244140</t>
  </si>
  <si>
    <t>Douvalis, Vassilis;Hao, Yang;Parini, Clive G.</t>
  </si>
  <si>
    <t>United Kingdom;Greece</t>
  </si>
  <si>
    <t>London;Athens</t>
  </si>
  <si>
    <t>Queen Mary University of London;Greek Army Centre for Biological Research</t>
  </si>
  <si>
    <t>60022109;101420914</t>
  </si>
  <si>
    <t>Douvalis V.</t>
  </si>
  <si>
    <t>A monolithic active conical horn antenna array for millimeter and submillimeter wave applications</t>
  </si>
  <si>
    <t>10.1109/TAP.2006.874338</t>
  </si>
  <si>
    <t>2-s2.0-33646505341</t>
  </si>
  <si>
    <t>M1-0203-00-0015</t>
  </si>
  <si>
    <t>['time domains', 'staircase shape', 'small volume', 'proposed antenna', 'physical ones', 'group delay', 'electrical characteristics', 'bandwidth ratio', '6 ghz', '5 ghz', '1 ns']</t>
  </si>
  <si>
    <t>Group delay | Short pulse characteristics | Time domain characteristics | Ultrawideband (UWB) | Ultrawideband (UWB) antenna</t>
  </si>
  <si>
    <t>A planar monopole antenna with a staircase shape and small volume (25 √ó 26 √ó 1 mm3) is proposed in this paper. With the use of a half-bowtie radiating element, the staircase-shape, and a modified ground plane structure, the proposed antenna has a very wide impedance bandwidth measured at about 11.6 GHz (2.9-14.5 GHz, bandwidth ratio about 1:5) below VSWR 2 including the WLAN band notched in the vicinity of 5 GHz. An omnidirectional radiation pattern is obtained. The group delay which is an indication of linearity between two proposed antennas is less than 1 ns. The electrical characteristics in terms of frequency and time domains and physical ones of the proposed antenna make it attractive for use in ultrawideband (UWB) systems. ¬© 2006 IEEE.</t>
  </si>
  <si>
    <t>1453-1460</t>
  </si>
  <si>
    <t>60032144-60003780;60032144;60032144;60001558;60032144</t>
  </si>
  <si>
    <t>36900723800;36077888100;27169348600;37075202200;34971825100</t>
  </si>
  <si>
    <t>Cho, Young Jun;Kim, Ki Hak;Choi, Dong Hyuk;Lee, Seung Sik;Park, Seong Ook</t>
  </si>
  <si>
    <t>Daejeon;Suwon;Daejeon</t>
  </si>
  <si>
    <t>Korea Advanced Institute of Science and Technology;Samsung Electronics Co. Ltd.;Electronics and Telecommunications Research Institute</t>
  </si>
  <si>
    <t>60032144;60003780;60001558</t>
  </si>
  <si>
    <t>A miniature UWB planar monopole antenna with 5-GHz band-rejection filter and the time-domain characteristics</t>
  </si>
  <si>
    <t>10.1109/TAP.2006.874354</t>
  </si>
  <si>
    <t>2-s2.0-33646510329</t>
  </si>
  <si>
    <t>['waveguide transition', 'special coaxial', 'scanning capability', 'radiation pattern', 'radiating element', 'paper reports', 'new antenna', 'mutual coupling', 'laminated technology', 'feed port', 'element exhibits', 'element array', 'array configuration', '7 ghz', '2 dbi']</t>
  </si>
  <si>
    <t>Antennas | Array | Laminated technology | Linear array | Low temperature co-fired ceramic (LTCC) | Scan radiation patterns</t>
  </si>
  <si>
    <t>This paper reports on the study of a new antenna as well as a five-element array prototype developed for communications in K-band and suitable for low temperature co-fired ceramic technology. The radiating element is an open waveguide realized in laminated technology. A special coaxial-to-waveguide transition has also been designed as feed port for measuring the prototypes. The element exhibits a 1 GHz bandwidth centered at 20.7 GHz and a 2.7 dBi gain. In an array configuration, mutual coupling between the elements is lower than -18 dB across the bandwidth. The simulated boresight radiation pattern of a five-element array is stable over the bandwidth and the gain reaches 9.2 dBi at 20.7 GHz. The measurements of the radiation pattern for a 20-degree scan angle, as well as the simulation, demonstrate the scanning capability of this array. ¬© 2006 IEEE.</t>
  </si>
  <si>
    <t>1481-1487</t>
  </si>
  <si>
    <t>60017597;60026338;60018714;60018714;60017597;60026338</t>
  </si>
  <si>
    <t>7003333302;13409136200;57199467224;6507777330;35194406800;35566584200</t>
  </si>
  <si>
    <t>Cl√©net, Michel;Litzenberger, Jack;Lee, David;Thirakoune, Soulideth;Morin, Gilbert A.;Antar, Yahia M.M.</t>
  </si>
  <si>
    <t>Kingston;Ottawa;Ottawa</t>
  </si>
  <si>
    <t>Royal Military College of Canada;Communications Research Centre;Defence Research and Development Canada</t>
  </si>
  <si>
    <t>60026338;60018714;60017597</t>
  </si>
  <si>
    <t>Cl√©net M.</t>
  </si>
  <si>
    <t>Laminated waveguide as radiating element for array applications</t>
  </si>
  <si>
    <t>10.1109/TAP.2006.874340</t>
  </si>
  <si>
    <t>2-s2.0-33646511550</t>
  </si>
  <si>
    <t>['varying heights', 'stacked patches', 'second design', 'reflected phase', 'reconfigurable reflectarrays', 'potential concept', 'periodic method', 'patch elements', 'moments simulation', 'ground plane', 'first design', 'designed using', '31 ghz', '2 ghz']</t>
  </si>
  <si>
    <t>Mechanical systems (MEMS) utilization | Microelectrical | Phase shifters | Reflectarray | Reflector antenna</t>
  </si>
  <si>
    <t>Reconfigurable reflectarrays have been designed with patch elements which can vary the reflected phase by varying the height of the patches. These patches have been designed using a periodic method of moments simulation. Reflectarrays incorporating elements of varying heights have been built and tested. The first design is a 33 element array comprised of stacked patches which operates at 7.31 GHz. The second design is a 120-element dipole array over a ground plane which operates at 5.2 GHz. Microelectrical, mechanical systems actuation technology could be used to implement these designs and a potential concept is suggested. ¬© 2006 IEEE.</t>
  </si>
  <si>
    <t>1388-1392</t>
  </si>
  <si>
    <t>6602455875;7102110120</t>
  </si>
  <si>
    <t>Gianvittorio, John P.;Rahmat-Samii, Yahya</t>
  </si>
  <si>
    <t>Gianvittorio J.</t>
  </si>
  <si>
    <t>Reconfigurable patch antennas for steerable reflectarray applications</t>
  </si>
  <si>
    <t>10.1109/TAP.2006.874311</t>
  </si>
  <si>
    <t>2-s2.0-33646515593</t>
  </si>
  <si>
    <t>['without affecting', 'slot antenna', 'size cbsa', 'parallel strips', 'multilayer substrates', 'metallic pattern', 'low cross', 'compact fashion', 'back ratio', '7 db']</t>
  </si>
  <si>
    <t>Aperture antennas | Cavity-backed antennas | Microstrip antennas | Slot antennas</t>
  </si>
  <si>
    <t>A technique for reducing the dimensions of the cavity of a cavity-backed slot antenna (CBSA) is presented, which facilitates proper fabrication and integration of miniaturized slot antennas on multilayer substrates. This is accomplished by replacing the solid metal around the traditional slot antennas with a specific metallic pattern that can be viewed as a series of parallel strip lines placed around the slot antenna. This metallic pattern is then modified by designing the parallel strips in a compact fashion to reduce the overall antenna dimensions and obtain a reduced-size CBSA. It is shown that, for a simple straight slot antenna, the overall occupied volume of the modified cavity backing the slot antenna can be reduced by more than 65% without affecting the high radiation efficiency of the antenna. A number of traditional cavity backed slot antennas and the proposed modified CBSAs are designed, fabricated, and measured. The reduced-size CBSAs show a very low input VSWR, low cross-polarized radiation levels, and high radiation efficiency. Despite their small ground plane size, the proposed cavity backed slot antennas have front-to-back ratio (FTBR) values in the range of 6-7 dB. ¬© 2006 IEEE.</t>
  </si>
  <si>
    <t>1461-1466</t>
  </si>
  <si>
    <t>60025778;60025778;60025778</t>
  </si>
  <si>
    <t>13408804600;6602939320;35585913500</t>
  </si>
  <si>
    <t>Hong, Wonbin;Behdad, Nader;Sarabandi, Kamal</t>
  </si>
  <si>
    <t>Hong W.</t>
  </si>
  <si>
    <t>Size reduction of cavity-backed slot antennas</t>
  </si>
  <si>
    <t>10.1109/TAP.2006.874351</t>
  </si>
  <si>
    <t>2-s2.0-33646515801</t>
  </si>
  <si>
    <t>['transverse direction', 'rigorous calculation', 'proposed lens', 'produce focusing', 'plane wave', 'physical explanation', 'focusing properties', 'field zone', 'field regions', 'effect occurs', 'conjugated forward', 'back double', 'also provided']</t>
  </si>
  <si>
    <t>Antenna arrays | Focusing | Negative refraction | Phase conjugation</t>
  </si>
  <si>
    <t>Analysis of a microwave lens formed using a pair of frequency selective surfaces comprised of back-to-back double-periodic wire arrays interconnected through phase-conjugating microwave circuitry is given in this paper. It is shown that such a structure when illuminated with a plane wave generates a phase-conjugated forward-transmitted plane wave which experiences negative refraction. Negative refraction makes it possible to produce focusing of wave packets incident on such structures both in the far- and near-field regions. We provide analytical formulation of the problem and develop a rigorous calculation of the EM field transmitted through the structure: i) when excited by a plane wave; and ii) due to an electric line source suspended above it. Numerical simulations illustrate the focusing properties of the proposed lens. These properties are shown to include half wavelength compression of the focused line source image in the transverse direction in the far-field zone. A physical explanation of why this effect occurs is also provided. ¬© 2006 IEEE.</t>
  </si>
  <si>
    <t>1399-1404</t>
  </si>
  <si>
    <t>60029738;60029738;60029738</t>
  </si>
  <si>
    <t>25638771500;7102894931;8694461800</t>
  </si>
  <si>
    <t>Malyuskin, Oleksandr;Fusco, Vincent;Schuchinsky, Alexander G.</t>
  </si>
  <si>
    <t>Malyuskin O.</t>
  </si>
  <si>
    <t>Phase conjugating wire FSS lens</t>
  </si>
  <si>
    <t>10.1109/TAP.2006.874352</t>
  </si>
  <si>
    <t>2-s2.0-33646519039</t>
  </si>
  <si>
    <t>National Science and Technology Development Agency</t>
  </si>
  <si>
    <t>13/2547</t>
  </si>
  <si>
    <t>‡∏™‡∏ß‡∏ó‡∏ä</t>
  </si>
  <si>
    <t>['wireless local', 'various parameters', 'return loss', 'polarization patterns', 'polarization level', 'planes greater', 'measured results', 'impedance bandwidth', 'domain method', 'dimensional finite', 'difference time', 'back ratio', '5 dbi', '26 db', '16 db', '1 vswr']</t>
  </si>
  <si>
    <t>Bandwidth enhancement | Cross-strip | Finite-difference time-domain (FDTD) method | Low cross-polarization | Ring antenna | Unidirectional antenna | Wireless local-area network (WLAN)</t>
  </si>
  <si>
    <t>In this paper, a probe-fed rectangular ring with a cross-strip for wireless local-area network system is proposed. The antenna is analyzed by using the three-dimensional finite-difference time-domain method. The effects of various parameters on the characteristics of the antenna are studied. The computed and measured results for the return loss and co- and cross-polarization patterns are presented and compared. A prototype antenna operating at 2.44 GHz shows an impedance bandwidth (2:1 VSWR) of 13.06% and a gain of 9.5 dBi. Good radiation characteristics, including a cross-polarization level in both E- and H-planes greater than 26 dB and a front-to-back ratio (F/B) of radiation pattern greater than 16 dB, have been obtained. ¬© 2006 IEEE.</t>
  </si>
  <si>
    <t>1586-1591</t>
  </si>
  <si>
    <t>Probe-fed rectangular ring antenna with a cross-strip for low cross-polarization</t>
  </si>
  <si>
    <t>10.1109/TAP.2006.874356</t>
  </si>
  <si>
    <t>2-s2.0-33646520160</t>
  </si>
  <si>
    <t>['three sets', 'testing functions', 'specialized treatment', 'sophisticated treatment', 'singular nature', 'singular integrals', 'remarkable efficiency', 'paramount importance', 'paper concerns', 'nystr √∂', 'microslot structures', 'highly accurate', 'fully account', 'finite sums', 'enable expressing', 'efficient computation', 'due regard', 'analysis relies', 'advanced techniques']</t>
  </si>
  <si>
    <t>Integral equations | Integrodifferential equations | Nystr√∂m method</t>
  </si>
  <si>
    <t>This paper concerns the fast, highly accurate, and exponentially convergent solution of three sets of integral equations pertaining to two-dimensional generalized microstrip or microslot structures. The analysis relies on Nystr√∂m's method with due regard to all singular integrals and slowly converging series that appear in the kernels; the sophisticated treatment and efficient computation of such series and integrals is of paramount importance, entailing the use of advanced techniques. As a result of our specialized treatment, the discretization procedures developed herein: a) fully account for both the singular nature of the kernels and the singularities of the solution at the edges; b) obviate the need for taking inner products with testing functions; c) appear to converge exponentially versus matrix size; and d) enable expressing all matrix elements via single, finite sums. Detailed numerical examples and case studies illustrate the simplicity, flexibility, and remarkable efficiency of the algorithms. ¬© 2006 IEEE.</t>
  </si>
  <si>
    <t>1549-1558</t>
  </si>
  <si>
    <t>Tsalamengas, J. L.</t>
  </si>
  <si>
    <t>Exponentially converging Nystr√∂m's methods for systems of singular integral equations with applications to open/closed strip- or slot-loaded 2-D structures</t>
  </si>
  <si>
    <t>10.1109/TAP.2006.874348</t>
  </si>
  <si>
    <t>2-s2.0-33646522002</t>
  </si>
  <si>
    <t>Agentschap voor Innovatie door Wetenschap en Technologie</t>
  </si>
  <si>
    <t>IWT</t>
  </si>
  <si>
    <t>['technique relies', 'several illustrative', 'series expansion', 'scattering problem', 'pml ).', 'numerical examples', 'new pml', 'model radiation', 'iterative solution', 'green dyadic', 'computational complexity']</t>
  </si>
  <si>
    <t>Microstrip structure | Multilevel fast multipole algorithm (MLFMA) | Perfectly matched layer (PML) | Planar antenna array</t>
  </si>
  <si>
    <t>An efficient multilevel fast multipole algorithm (MLFMA) formalism to model radiation and scattering by/from large planar microwave structures is presented. The technique relies on an electric field integral equation (EFIE) formulation and a series expansion for the Green dyadic, based on the use of perfectly matched layers (PML). In this way, a new PML-MLFMA is developed to efficiently evaluate matrix-vector multiplications arising in the iterative solution of the scattering problem. The computational complexity of the new algorithm scales down to O(N) for electrically large structures. The theory is validated by means of several illustrative, numerical examples. ¬© 2006 IEEE.</t>
  </si>
  <si>
    <t>1538-1548</t>
  </si>
  <si>
    <t>7801390236;7005196479;57225695740;7005517580</t>
  </si>
  <si>
    <t>Vande Ginste, Dries;Michielssen, Eric;Olyslager, Femke;De Zutter, Dani√´l</t>
  </si>
  <si>
    <t>Vande Ginste D.</t>
  </si>
  <si>
    <t>An efficient perfectly matched layer based multilevel fast multipole algorithm for large planar microwave structures</t>
  </si>
  <si>
    <t>10.1109/TAP.2006.874320</t>
  </si>
  <si>
    <t>2-s2.0-33646527825</t>
  </si>
  <si>
    <t>CityU 1287/03E</t>
  </si>
  <si>
    <t>['wideband operation', 'space wavelength', 'peaks located', 'peak gain', 'orthogonal directions', 'impedance bandwidth', 'feeding network', 'circular patch', 'antenna possesses', '53 ghz', '5 dbic', '3 db', '3 %.']</t>
  </si>
  <si>
    <t>Circular polarization | Conical-beam | Patch antenna</t>
  </si>
  <si>
    <t>A circularly polarized conical-beam patch antenna that employs a hybrid feeding mechanism for wideband operation is presented in this paper. It is implemented through using a pair of L-probes and apertures, which are connected by the feeding network, to excite the circular patch in orthogonal directions. The patch is supported by two plastic posts of 0.084 Œª0 height in the air, where Œª0 is the free-space wavelength at 2.53 GHz. This antenna possesses an impedance bandwidth of 28.2% (SWR &lt;1.5) and an axial ratio bandwidth (AR &lt; 3 dB) of 28.3%. Also, it has left-hand circularly polarized conical patterns with the peaks located at around Œ∏ = ¬± 33¬∞ over these bandwidths. Moreover, its 3-dB gain bandwidth and peak gain are 32.4% and 5.5 dBic, respectively. ¬© 2006 IEEE.</t>
  </si>
  <si>
    <t>1591-1594</t>
  </si>
  <si>
    <t>7401560140;55510527400</t>
  </si>
  <si>
    <t>Lau, K. L.;Luk, K. M.</t>
  </si>
  <si>
    <t>A wideband circularly polarized conical-beam patch antenna</t>
  </si>
  <si>
    <t>10.1109/TAP.2006.874361</t>
  </si>
  <si>
    <t>2-s2.0-33646528028</t>
  </si>
  <si>
    <t>['wave phase', 'wave antennas', 'single peak', 'practical case', 'pattern beamwidth', 'optimized condition', 'lwa excited', 'horizontal dipole', 'general class', 'frequency bandwidth', 'design formulas', 'central role', 'broadside radiation', 'beamwidth condition', 'attenuation constants', 'approximate expressions']</t>
  </si>
  <si>
    <t>Broadside radiation | Grounded slab | Leaky waves | Leaky-wave antennas (LWAs)</t>
  </si>
  <si>
    <t>In this paper, radiation at broadside is studied for a general class of leaky-wave antennas (LWAs) comprised of a grounded slab covered with a partially reflecting surface, on the basis of a simple transverse equivalent network model of the structure. The analysis of the one-dimensional (1-D) version of such a LWA excited by a line source shows that a central role in establishing the features of broadside radiation is played by the condition that the phase and attenuation constants of the leaky mode responsible for radiation are equal. When this happens, a beam with a single peak at broadside is on the verge of splitting into two distinct peaks, and maximum power density is radiated at broadside. Design formulas to achieve such an optimized condition, as well as approximate expressions for the frequency bandwidth and pattern beamwidth of the antenna and for the leaky-wave phase and attenuation constants are derived, both in the absence and in the presence of losses; in addition, an optimal-beamwidth condition (which gives the narrowest broadside beam) is derived. Finally, all the results are extended to the practical case of a 2-D LWA excited by a horizontal dipole. ¬© 2006 IEEE.</t>
  </si>
  <si>
    <t>1442-1452</t>
  </si>
  <si>
    <t>60032350;60032350;60032350-60005837</t>
  </si>
  <si>
    <t>6602077126;6701731702;7404289310</t>
  </si>
  <si>
    <t>Lovat, Giampiero;Burghignoli, Paolo;Jackson, David R.</t>
  </si>
  <si>
    <t>Rome;Houston</t>
  </si>
  <si>
    <t>Sapienza Universit√† di Roma;University of Houston</t>
  </si>
  <si>
    <t>60032350;60005837</t>
  </si>
  <si>
    <t>Fundamental properties and optimization of broadside radiation from uniform leaky-wave antennas</t>
  </si>
  <si>
    <t>10.1109/TAP.2006.874350</t>
  </si>
  <si>
    <t>2-s2.0-33646533992</t>
  </si>
  <si>
    <t>['test antenna', 'slot excitation', 'single layer', 'reflection canceling', 'radiating waveguide', 'radiating slot', 'newly introduced', 'inductive wall', 'genetic algorithm', 'fwa system', 'fed arrays', 'design frequency', 'center feed', 'boresight beam', 'aperture blockage', 'alternating phase', '7 db']</t>
  </si>
  <si>
    <t>Center feed | Reflection canceling | Waveguide arrays</t>
  </si>
  <si>
    <t>A center feed configuration is newly introduced to enhance the bandwidth as well as to suppress the frequency dependent beam squinting in single layer slotted waveguide arrays. A multiple-way power divider consisting of cross-junctions is installed at the center of the aperture in an alternating-phase fed waveguide slot array to reduce the long line effect in the radiating waveguide. Each radiating slot is equipped with an inductive wall for reflection canceling, which dispenses with the beam tilting technique for suppressing cumulative reflection and assures the boresight beam. All these are equipped in single layer and are potential for low cost mass-production as is usual the case with alternating phase-fed arrays. The test antenna is fabricated at 26 GHz band for FWA system. A 30.5 dBi gain with 46% efficiency with the main beam staying in the boresight is obtained. The sidelobes of -9.5 dB associated with the aperture blockage for the center feed is suppressed to below -14.7 dB at the design frequency, by applying a genetic algorithm for controlling the slot excitation. ¬© 2006 IEEE.</t>
  </si>
  <si>
    <t>1474-1480</t>
  </si>
  <si>
    <t>60010484;60031126-60104123;60031126;60031126</t>
  </si>
  <si>
    <t>22986479500;13408894000;7006899159;35495699200</t>
  </si>
  <si>
    <t>Park, Sehyun;Tsunemitsu, Yasuhiro;Hirokawa, Jiro;Ando, Makoto</t>
  </si>
  <si>
    <t>Japan;Japan;South Korea</t>
  </si>
  <si>
    <t>Mitaka;Tokyo;Suwon</t>
  </si>
  <si>
    <t>Japan Radio Corporation;Tokyo Institute of Technology;Samsung Group</t>
  </si>
  <si>
    <t>60104123;60031126;60010484</t>
  </si>
  <si>
    <t>Center feed single layer slotted waveguide array</t>
  </si>
  <si>
    <t>10.1109/TAP.2006.874310</t>
  </si>
  <si>
    <t>2-s2.0-33646535097</t>
  </si>
  <si>
    <t>['planar structure', 'original pifa', 'first stage', 'f antenna', 'european bands', 'equivalent circuit', 'distributed radio']</t>
  </si>
  <si>
    <t>Multiband antennas | Planar antennas | Planar inverted-F antenna (PIFA) | Printed antennas | Radio-over-fiber</t>
  </si>
  <si>
    <t>A compact multiband planar inverted-F antenna (PIFA) suitable for distributed radio-over-fiber repeater networks is modified into a planar structure. It is shown that the planar antenna performance is not degraded with respect to the original PIFA and further, a two layer design is demonstrated to offer improved feed matching. The European bands for GSM, DCS-1800, DECT, UMTS, Bluetooth and HiperLAN2 are all covered. A model of the antenna is introduced as a first stage to developing an equivalent circuit. ¬© 2006 IEEE.</t>
  </si>
  <si>
    <t>1416-1422</t>
  </si>
  <si>
    <t>60010818;60010818;60010818-60001881;60010818</t>
  </si>
  <si>
    <t>11142205000;7102439597;56020461500;7006894575</t>
  </si>
  <si>
    <t>Sanz-Izquierdo, Benito;Batchelor, John C.;Langley, Richard J.;Sobhy, Mohammed I.</t>
  </si>
  <si>
    <t>Canterbury;Sheffield</t>
  </si>
  <si>
    <t>University of Kent;The University of Sheffield</t>
  </si>
  <si>
    <t>60010818;60001881</t>
  </si>
  <si>
    <t>Single and double layer planar multiband PIFAs</t>
  </si>
  <si>
    <t>10.1109/TAP.2006.874323</t>
  </si>
  <si>
    <t>2-s2.0-33646536999</t>
  </si>
  <si>
    <t>['uv detection', 'study describes', 'stressed samples', 'rsd values', 'routine analysis', 'ritonavir degraded', 'quantify ritonavir', 'proposed method', 'oxidative conditions', 'method uses', 'mean recoveries', 'isocratic elution', 'full validation', 'drugs ).', 'association lpv', '6 mm', '5 œºm']</t>
  </si>
  <si>
    <t>Column liquid chromatography | Lopinavir/ritonavir protease inhibitors | Stability-indicating method | Validation</t>
  </si>
  <si>
    <t>This study describes the development and full validation of a stability-indicating HPLC method to quantify ritonavir (RTV) and lopinavir (LPV) in soft gelatin capsules. The method uses a LiChrospher¬Æ 100 RP-18 (250 mm x 4.6 mm, 5 Œºm, Merck) column and isocratic elution. The mobile phase consisted of a mixture of acetonitrile-water-methanol (53:37:10, v/v/v), pumped at a flow-rate of 1.0 mL min-1 and UV detection at 210 nm using a photodiode array detector. LPV and RTV were exposed to thermal, photolytic, hydrolytic and oxidative stress conditions, and the stressed samples were analyzed by the proposed method. The response was linear over a range of 40-360 ng mL-1 for LPV and 10-90 Œºg mL-1 for RTV (r &gt; 0,999 for both drugs). The mean recoveries were 99.46 and 100.81% for LPV and RTV, respectively. The RSD values for intra- and inter-day precision studies were &lt; 0.70% for both drugs. Degradation studies showed that lopinavir is stable in thermal, alkaline and oxidative conditions, while ritonavir degraded under these conditions. The method was found to be stability-indicating and can be used for the routine analysis of the association LPV/RTV in soft gelatin capsules. ¬© 2006 Friedr. Vieweg &amp; Sohn/GWV Fachverlage GmbH.</t>
  </si>
  <si>
    <t>437-443</t>
  </si>
  <si>
    <t>60006726;60006726;60006726;60006726;60006726;60006726</t>
  </si>
  <si>
    <t>10039618000;10043463000;10046408100;13411207300;7004585678;6701512800</t>
  </si>
  <si>
    <t>Donato, E. M.;Dias, C. L.;Rossi, R. C.;Valente, R. S.;Fr√∂ehlich, P. E.;Bergold, A. M.</t>
  </si>
  <si>
    <t>Porto Alegre</t>
  </si>
  <si>
    <t>Universidade Federal do Rio Grande do Sul</t>
  </si>
  <si>
    <t>Donato E.</t>
  </si>
  <si>
    <t>LC method for studies on the stability of lopinavir and ritonavir in soft gelatin capsules</t>
  </si>
  <si>
    <t>10.1365/s10337-006-0785-y</t>
  </si>
  <si>
    <t>2-s2.0-33646584517</t>
  </si>
  <si>
    <t>DAMD17-02-1-0625</t>
  </si>
  <si>
    <t>['uwb pulses', 'transmitted simultaneously', 'tissue heterogeneity', 'time beamforming', 'tighter focusing', 'thermal simulations', 'temperature profiles', 'study suggest', 'nb sources', 'nb signals', 'nb cases', 'multiple antennas', 'microwave hyperthermia', 'hot spots', 'greater reduction', 'focusing uwb', 'excitation frequency', 'em power', 'dominant mechanisms', 'domain electromagnetic', 'difference time', 'breast tissue']</t>
  </si>
  <si>
    <t>Breast cancer | Electromagnetic (EM) hyperthermia | Finite-difference time-domain (FDTD) method | Microwave imaging | Space-time beamforming | Ultra-wideband (UWB) radar</t>
  </si>
  <si>
    <t>We present a computational study comparing the performance of narrowband (NB) microwave hyperthermia for breast cancer treatment with a recently proposed ultra-wideband (UWB) approach. Space-time beamforming is used to preprocess input signals from both UWB and NB sources. The train of UWB pulses or the NB sinusoidal signals are then transmitted simultaneously from multiple antennas into the breast. Performance is evaluated using finite-difference time-domain electromagnetic (EM) and thermal simulations with realistic numerical breast phantoms derived from magnetic resonance images (MRIs) of the breast. We use three methods of mapping MRI data to complex permittivity data to account for uncertainty in the embodiment of the dielectric properties transitions in heterogeneous breast tissue. EM power-density deposition profiles and temperature profiles are compared for the UWB and NB cases in the three different breast phantoms. Dominant mechanisms that influence the efficacy of focusing UWB and NB signals in the breast are identified. The results of this study suggest that, while NB focusing performs reasonably well when the excitation frequency is optimized, UWB focusing consistently performs better, offering the potential for tighter focusing and greater reduction of hot spots, particularly in breast tissue, which exhibits distinct dielectric-properties boundaries within the tissue heterogeneity. ¬© 2006 IEEE.</t>
  </si>
  <si>
    <t>2169-2180</t>
  </si>
  <si>
    <t>60000251-60032179;60000251-60032179;60000251-60032179;60000251-60032179-101013682</t>
  </si>
  <si>
    <t>6701834403;35114514400;7006765697;7003809691</t>
  </si>
  <si>
    <t>Converse, Mark;Bond, Essex J.;Van Veen, Barry D.;Hagness, Susan C.</t>
  </si>
  <si>
    <t>United States;United States;United Kingdom</t>
  </si>
  <si>
    <t>Madison;New York;</t>
  </si>
  <si>
    <t>University of Wisconsin-Madison;IEEE;United States National Committee (USNC)</t>
  </si>
  <si>
    <t>60032179;60000251;101013682</t>
  </si>
  <si>
    <t>Converse M.</t>
  </si>
  <si>
    <t>A computational study of ultra-wideband versus narrowband microwave hyperthermia for breast cancer treatment</t>
  </si>
  <si>
    <t>10.1109/TMTT.2006.872790</t>
  </si>
  <si>
    <t>2-s2.0-33646733625</t>
  </si>
  <si>
    <t>['zygogenetic species', 'two belong', 'previously reported', 'pouch filled', 'parthenogenetic gynandromorphs', 'one specimen', 'live nauplii', 'left side', 'gynandromorphy might', 'globular brood', 'genital segments', 'first report', 'best explained']</t>
  </si>
  <si>
    <t>We describe three diploid gynandromorphs in Artemia. Two belong to A. parthenogenetica and represent the first report of gynandromorphy for the species. One specimen was a female with a globular brood-pouch and gynandromorphic second antennae, whilst the other was a female with a closed malformed brood-pouch filled with live nauplii, and a long, mobile, penis-like structure projecting from the left side of the genital segments. Offspring from the latter parthenogenetic gynandromorph developed as normal all-female parthenogenetic Artemia. The third gynandromorph belongs to the zygogenetic species A. franciscana, being a female with claspers as previously reported in the same taxon. The occurrence of parthenogenetic gynandromorphs is best explained in light of sex determination mechanisms supporting the view that gynandromorphy might be triggered by a mitotic chromosomal mutation during early embryonic development.</t>
  </si>
  <si>
    <t>107-112</t>
  </si>
  <si>
    <t>60021746;60021746;60021746;60021746;60021746</t>
  </si>
  <si>
    <t>6603030904;6701720712;6507722976;6701728278;6603090535</t>
  </si>
  <si>
    <t>Campos-Ramos, Rafael;Maeda-Mart√≠nez, Alejandro M.;Obreg√≥n-Barboza, Hortencia;Murugan, Gopal;Guerrero-Tortolero, Danitzia A.</t>
  </si>
  <si>
    <t>La Paz</t>
  </si>
  <si>
    <t>Centro de Investigaciones Biologicas Del Noroeste</t>
  </si>
  <si>
    <t>Campos-Ramos R.</t>
  </si>
  <si>
    <t>First report of gynandromorphy in parthenogenetic Artemia (Branchiopoda: Anostraca)</t>
  </si>
  <si>
    <t>10.1651/C-2620.1</t>
  </si>
  <si>
    <t>2-s2.0-33646748955</t>
  </si>
  <si>
    <t>Bundesamt f√ºr Strahlenschutz</t>
  </si>
  <si>
    <t>BfS</t>
  </si>
  <si>
    <t>['wireless devices', 'wave effects', 'values assessed', 'tissue structures', 'tissue distribution', 'significant increase', 'respective variations', 'paper uses', 'mobile phones', 'line method', 'layered tissue', 'head using', 'exposed regions', 'domain simulations', 'difference time', 'dielectric parameters', 'coupling mechanism', 'compliance testing', 'certain distance', 'approximately œª', 'anatomical high', '7 db']</t>
  </si>
  <si>
    <t>Body-worn devices | Human anatomy | Specific absorption rate (SAR)</t>
  </si>
  <si>
    <t>The dielectric parameters of the tissue simulating liquids to assess the exposure from mobile phones were determined in a previous study considering the tissue distribution of the exposed regions of the head using a planar layered model and the transmission-line method. Currently, the standards for the compliance testing of wireless devices are being extended to more general exposure situations. This paper uses the same methods considering different locations of the body and the respective variations of the tissue structures and dimensions. The analysis of tissue compositions shows a significant increase of 2.2-4.7 dB of the peak spatial specific absorption rate (SAR) in comparison to the values assessed with current standard liquids. This increase is due to standing-wave effects in tissues with low water content. For a certain distance between the antenna and the body (approximately Œª/3 for a Œª/2 dipole), these standing-wave effects dominate the coupling mechanism, leading to a higher average SAR in layered tissue. The observations were validated using finite-difference time-domain simulations of an anatomical high-resolution human model. Nevertheless, a sound conservative exposure assessment applying phantoms filled with homogeneous standardized liquids is possible if a distance and frequency-dependent scaling factor is applied. ¬© 2006 IEEE.</t>
  </si>
  <si>
    <t>2188-2194</t>
  </si>
  <si>
    <t>60000251-60074510-60023289;60000251-60074510-60023289;60000251-60015331;60000251-60023678;60000251-60074510</t>
  </si>
  <si>
    <t>26221093900;6506323927;7004379571;8570087300;7003283774</t>
  </si>
  <si>
    <t>Christ, Andreas;Klingenb√∂ck, Anja;Samaras, Theodoros;Goiceanu, Cristian;Kuster, Niels</t>
  </si>
  <si>
    <t>Switzerland;Romania;Switzerland;Greece;United States</t>
  </si>
  <si>
    <t>Zurich;Iasi;;Thessaloniki;New York</t>
  </si>
  <si>
    <t>Foundation for Research on Information Technologies in Society (ITIS);Institute of Public Health Iasi;√âcoles polytechniques f√©d√©rales;Aristotle University of Thessaloniki;IEEE</t>
  </si>
  <si>
    <t>60074510;60023678;60023289;60015331;60000251</t>
  </si>
  <si>
    <t>Christ A.</t>
  </si>
  <si>
    <t>The dependence of electromagnetic far-field absorption on body tissue composition in the frequency range from 300 MHz to 6 GHz</t>
  </si>
  <si>
    <t>10.1109/TMTT.2006.872789</t>
  </si>
  <si>
    <t>2-s2.0-33646754901</t>
  </si>
  <si>
    <t>['voltage definition', 'te 11', 'second part', 'overmoded air', 'mode chart', 'junction supporting', 'junction establishes', 'input impedance', 'experimental methods', 'experimental data', 'derived together', 'current forms', 'coaxially fed', 'coaxial waveguides', 'also important', 'agree well']</t>
  </si>
  <si>
    <t>Using both theoretical and experimental methods the critical geometrical ratios for effective higher order mode superposition in coaxial waveguides are identified for SDMA beam forming antenna applications. Higher order mode impedances are also important in the design of such antennas and a closed form expression for the power-voltage definition of impedance is derived together with estimates for the voltage-current and power-current forms. An industry standard finite element solver is used to confirm the accuracy of these formulations for a 60 mm radius overmoded coaxial waveguide. In the second part of the paper, the mode chart is used to design a coaxially fed. overmoded air-spaced coaxial waveguide "T" junction supporting the TEM, TE 11 and TE 21 modes. A Green's function based model of the input impedance of this junction establishes that the power-voltage characteristic impedance occurs naturally in calculations requiring absolute impedance values. Finally, this input impedance model, which includes higher order and evanescent mode propagation, is demonstrated to agree well with experimental data for this junction.</t>
  </si>
  <si>
    <t>55740885900;7202353666</t>
  </si>
  <si>
    <t>R611750110241</t>
  </si>
  <si>
    <t>10.1071/AP06029</t>
  </si>
  <si>
    <t>2-s2.0-33646757871</t>
  </si>
  <si>
    <t>['theoretical tradeoff', 'space diversity', 'results make', 'portable devices', 'mode excited', 'input multiple', 'element spacing', 'attractive solution', 'array consisting', 'analytically derive', 'access points']</t>
  </si>
  <si>
    <t>Antenna arrays | Diversity methods | Microstrip antennas | Multiple-input multiple-output (MIMO) systems | Rician channels</t>
  </si>
  <si>
    <t>In this paper, we analyze a multiple-input multiple-output (MIMO) array consisting of two circular microstrip antennas, designed to exploit pattern diversity. We analytically derive the spatial correlation coefficients of this array as a function of the mode excited, for realistic clustered MIMO channel models. We compare the performance of the circular patch array (CPA) against an array of two spaced dipoles. In particular, we compute a theoretical tradeoff to predict when the pattern diversity provided by the CPA is more effective than space diversity from the uniform linear array (ULA), based on the eigenvalues of the spatial correlation matrix. Through simulations, we show that CPAs yield better performance or satisfy more restrictive size constraints than ULAs in clustered MIMO channels, depending on the element spacing of the ULA. These results make the CPA an attractive solution for miniaturized MIMO arrays for portable devices or access points. ¬© 2006 IEEE.</t>
  </si>
  <si>
    <t>943-954</t>
  </si>
  <si>
    <t>8944813700;55934670700</t>
  </si>
  <si>
    <t>Forenza, Antonio;Heath, Robert W.</t>
  </si>
  <si>
    <t>Forenza A.</t>
  </si>
  <si>
    <t>Benefit of pattern diversity via two-element array of circular patch antennas in indoor clustered MIMO channels</t>
  </si>
  <si>
    <t>10.1109/TCOMM.2006.873978</t>
  </si>
  <si>
    <t>2-s2.0-33646898446</t>
  </si>
  <si>
    <t>['upper bound', 'theoretical analysis', 'special case', 'spatial correlation', 'selective mimo', 'ofdm systems', 'ofdm system', 'kronecker model', 'input multiple', 'general temporal', 'general spatial', 'general framework', 'existing literature', 'division multiplexing', 'coded multiple', 'coded mimo', 'analysis handles']</t>
  </si>
  <si>
    <t>Broadband wireless communications | Maximum achievable diversity | Multiple antennas | Multiple-input multiple-output (MIMO)-orthogonal frequency-division multiplexing (OFDM) systems | Non-Kronecker model | Space-frequency (SF) coding | Space-time-frequency (STF) coding</t>
  </si>
  <si>
    <t>In this paper, the effect of a general spatial and temporal fading correlation structure on the performance of coded multiple-input multiple-output (MIMO)-orthogonal frequency-division multiplexing (OFDM) systems is studied. The analysis handles an arbitrary joint transmit-receive spatial correlation model, including the non-Kronecker model. An upper bound on the maximum achievable diversity order for frequency-selective MIMO-OFDM systems with general temporal and spatial correlation is derived. Furthermore, a space-time-frequency code design that can achieve the upper bound for any arbitrarily correlated channel scenario is provided. The general framework of the analysis includes space-frequency (SF)-coded systems as a special case. For the SF-coded MIMO-OFDM system, it is shown that any SF code designed to achieve full diversity in the independent fading channel can achieve full diversity in an arbitrary spatially correlated channel. The derived analytical results are consistent with those in the existing literature for special correlation structures. Extensive simulation results are provided to confirm the theoretical analysis. ¬© 2006 IEEE.</t>
  </si>
  <si>
    <t>878-888</t>
  </si>
  <si>
    <t>60078684;60032083;60078684</t>
  </si>
  <si>
    <t>8901104600;7402010291;7404200118</t>
  </si>
  <si>
    <t>Sadek, Ahmed K.;Su, Weifeng;Liu, K. J.Ray</t>
  </si>
  <si>
    <t>College Park;Buffalo</t>
  </si>
  <si>
    <t>A. James Clark School of Engineering;University at Buffalo, The State University of New York</t>
  </si>
  <si>
    <t>60078684;60032083</t>
  </si>
  <si>
    <t>Sadek A.</t>
  </si>
  <si>
    <t>Diversity analysis for frequency-selective MIMO-OFDM systems with general spatial and temporal correlation model</t>
  </si>
  <si>
    <t>10.1109/TCOMM.2006.873986</t>
  </si>
  <si>
    <t>2-s2.0-33646902657</t>
  </si>
  <si>
    <t>EP/D056691/1</t>
  </si>
  <si>
    <t>['shift keying', 'mber ste', 'least ber', 'error rate', 'division multiple', 'convergence speed', 'computational complexity', 'classic lms', 'binary phase', 'ber ).', 'assisted space', 'adaptive implementations', 'achievable bit', 'access systems']</t>
  </si>
  <si>
    <t>Adaptive algorithm | Minimum bit-error rate (MBER) | Multiuser detection (MUD) | Space-time processing</t>
  </si>
  <si>
    <t>A novel minimum bit-error rate (MBER) space - time-equalization (STE)-based multiuser detector (MUD) is proposed for multiple-receive-antenna-assisted space-division multiple-access systems. It is shown that the MBER-STE-aided MUD significantly outperforms the standard minimum mean-square error design in terms of the achievable bit-error rate (BER). Adaptive implementations of the MBER STE are considered, and both the block-data-based and sample-by-sample adaptive MBER algorithms are proposed. The latter, referred to as the least BER (LBER) algorithm, is compared with the most popular adaptive algorithm, known as the least mean square (LMS) algorithm. It is shown that in case of binary phase-shift keying, the computational complexity of the LBER-STE is about half of that required by the classic LMS-STE. Simulation results demonstrate that the LBER algorithm performs consistently better than the classic LMS algorithm, both in terms of its convergence speed and steady-state BER performance. ¬© 2006 IEEE.</t>
  </si>
  <si>
    <t>824-832</t>
  </si>
  <si>
    <t>60025225;60025225;60025225</t>
  </si>
  <si>
    <t>55733364300;57212441784;36043733600</t>
  </si>
  <si>
    <t>Chen, Sheng;Livingstone, Andrew;Hanzo, Lajos</t>
  </si>
  <si>
    <t>Chen S.</t>
  </si>
  <si>
    <t>Minimum bit-error rate design for space - Time equalization-based multiuser detection</t>
  </si>
  <si>
    <t>10.1109/TCOMM.2006.873999</t>
  </si>
  <si>
    <t>2-s2.0-33646910774</t>
  </si>
  <si>
    <t>['time variation', 'time modulation', 'theoretical analysis', 'simulations show', 'proposed scheme', 'improved performance', 'differential space', 'conventional scheme']</t>
  </si>
  <si>
    <t>Differential modulation | Diversity | Doppler | Fading channels | Space-time | Transmitter antenna</t>
  </si>
  <si>
    <t>Time variation on fading channels hinders accurate channel estimation in differential space-time modulation and deteriorates the performance. Decision-feedback differential detection is studied for block differential space-time modulation, and compared with conventional differential space-time modulation. It is observed that the proposed scheme does not suffer effective fading bandwidth expansion, as does the conventional scheme. An improved effective signal-to-noise ratio approach is proposed for analyzing the performance of the proposed scheme in time-varying flat Rayleigh fading. Theoretical analysis and simulations show the improved performance of the proposed scheme over the conventional scheme. ¬© 2006 IEEE.</t>
  </si>
  <si>
    <t>900-910</t>
  </si>
  <si>
    <t>60030835;60030835</t>
  </si>
  <si>
    <t>8845508000;7005759149</t>
  </si>
  <si>
    <t>Du, Zheng;Beaulieu, Norman C.</t>
  </si>
  <si>
    <t>Edmonton</t>
  </si>
  <si>
    <t>University of Alberta</t>
  </si>
  <si>
    <t>Decision-feedback detection for block differential space-time modulation</t>
  </si>
  <si>
    <t>10.1109/TCOMM.2006.873983</t>
  </si>
  <si>
    <t>2-s2.0-33646915425</t>
  </si>
  <si>
    <t>['spatial multiplexing', 'output channel', 'optimal scheduling', 'large number', 'input multiple', 'greedy scheduling', 'broadcast multiple']</t>
  </si>
  <si>
    <t>Antenna arrays | Dirty-paper coding (DPC) | Multiuser diversity | Scheduling | Spatial multiplexing</t>
  </si>
  <si>
    <t>This letter presents two results for multiuser wireless systems employing dirty-paper coding strategies along with greedy scheduling over the broadcast multiple-input multiple-output channel. Specifically, an efficient and suboptimal downlink scheduler is proposed to approximate the maximum sum rate using equal power allocation, and it is shown to approach the maximum sum rate of optimal power allocation for a large number of users under optimal scheduling. The second result demonstrates that the average maximum sum rate can be tightly upper bounded when spatial multiplexing is maximized. ¬© 2006 IEEE.</t>
  </si>
  <si>
    <t>789-793</t>
  </si>
  <si>
    <t>60015272;60027090;60027090</t>
  </si>
  <si>
    <t>55731856900;7003954870;7004758203</t>
  </si>
  <si>
    <t>Jiang, Jing;Buehrer, R. Michael;Tranter, William H.</t>
  </si>
  <si>
    <t>Blacksburg;Dallas</t>
  </si>
  <si>
    <t>Virginia Polytechnic Institute and State University;Texas Instruments</t>
  </si>
  <si>
    <t>60027090;60015272</t>
  </si>
  <si>
    <t>Jiang J.</t>
  </si>
  <si>
    <t>Greedy scheduling performance for a zero-forcing dirty-paper coded system</t>
  </si>
  <si>
    <t>10.1109/TCOMM.2006.874008</t>
  </si>
  <si>
    <t>2-s2.0-33646917438</t>
  </si>
  <si>
    <t>['wideband terminals', 'time code', 'shaping losses', 'less ultra', 'golden code', 'full diversity', 'construction constraints', 'constellations carved', 'additional advantage']</t>
  </si>
  <si>
    <t>BPPM | MIMO | PPM | Space-Time | UWB</t>
  </si>
  <si>
    <t>The Golden code [1] is a 2 √ó 2 space-time code that achieves the best known performance with all constellations carved from ‚Ñ§[i]. In this letter, we present the construction of a new coding scheme for 2M-ary biorthogonal pulse position modulations (BPPM) with M ‚â• 4. The proposed code satisfies all of the construction constraints of the Golden code and it has the additional advantage of being totally real making it suitable for low cost carrier-less ultra-wideband terminals. Namely, this totally real construction achieves full rate and full diversity with the best known coding gain and without any shaping losses for 2M-BPPM with M ‚â• 4. ¬© 2006 IEEE.</t>
  </si>
  <si>
    <t>366-368</t>
  </si>
  <si>
    <t>60007823;60007823;60029116</t>
  </si>
  <si>
    <t>13003908400;9633557200;6701809765</t>
  </si>
  <si>
    <t>Abou-Rjeily, Chadi;Daniele, Norbert;Belfiore, Jean Claude</t>
  </si>
  <si>
    <t>Palaiseau;Grenoble</t>
  </si>
  <si>
    <t>T√©l√©com Paris;CEA LETI¬†</t>
  </si>
  <si>
    <t>60029116;60007823</t>
  </si>
  <si>
    <t>Abou-Rjeily C.</t>
  </si>
  <si>
    <t>A 2 √ó 2 antennas ultra-wideband system with biorthogonal pulse position modulation</t>
  </si>
  <si>
    <t>10.1109/LCOMM.2006.1633325</t>
  </si>
  <si>
    <t>2-s2.0-33744457279</t>
  </si>
  <si>
    <t>['slight difference', 'sidewall angles', 'results indicate', 'new dry', 'method uses', 'mask opening', 'high gas', 'flow rate', 'etching method', 'etching mask', 'etched grooves', 'etched groove', 'deeper groove', 'deep grooves', 'chf3 gases', 'c4f8 plasma', 'c4f 8', 'borosilicate glass', 'anodic bonding', '80 ¬∞']</t>
  </si>
  <si>
    <t>A new dry-etching method for fabricating anisotropic deep grooves on a borosilicate glass wafer is reported. The method uses a 200 ŒΩm thick bulk silicon wafer bonded to a borosilicate glass wafer by anodic bonding as an etching mask and inductively coupled plasma generated by C4F 8 or CHF3 gases for etching. The measured etching rate showed that the deep reactive ion etching conditions for achieving a high etching rate are low gas pressure, high gas-flow rate, high antenna power and high bias power. The measured groove profile revealed that the sidewall angles of the etched grooves were less than 80¬∞ and C4F8 plasma provided a slight difference in width between the mask opening and etched groove. These results indicate that C4F8 plasma is suitable for precise groove fabrication. Even after fabrication of a 430 ŒΩm deep groove, enough silicon mask (135 ŒΩm thickness) remained to fabricate a deeper groove. Consequently, our etching method using an anodically bonded silicon mask and C4F8 plasma enables the fabrication of very deep grooves in borosilicate glass. ¬© 2006 IOP Publishing Ltd.</t>
  </si>
  <si>
    <t>1051-1056</t>
  </si>
  <si>
    <t>Journal of Micromechanics and Microengineering</t>
  </si>
  <si>
    <t>60003381;60003381</t>
  </si>
  <si>
    <t>37100970200;7402843605</t>
  </si>
  <si>
    <t>Akashi, T.;Yoshimura, Y.</t>
  </si>
  <si>
    <t>Hitachi, Ltd.</t>
  </si>
  <si>
    <t>Akashi T.</t>
  </si>
  <si>
    <t>Deep reactive ion etching of borosilicate glass using an anodically bonded silicon wafer as an etching mask</t>
  </si>
  <si>
    <t>S0960131706185733</t>
  </si>
  <si>
    <t>10.1088/0960-1317/16/5/024</t>
  </si>
  <si>
    <t>2-s2.0-33744461560</t>
  </si>
  <si>
    <t>['variation destroys', 'timeselective fading', 'selective fading', 'rate communications', 'ofdm systems', 'mitigating ici', 'mitigate ici', 'interference ratio', 'input multiple', 'ici ).', 'fastfading channels', 'correlative coding', 'channel time', 'causing inter', 'carrier interference', 'apply frequency', 'antennas combined', 'analytical expression']</t>
  </si>
  <si>
    <t>Correlative coding | Inter-carrier interference | Orthogonal frequency division multiplexing | Time-selective fading</t>
  </si>
  <si>
    <t>Multiple-input multiple-output (MIMO) antennas combined with orthogonal frequency division multiplexing (OFDM) are very attractive for high-data-rate communications. However, MIMO-OFDM systems are very vulnerable to timeselective fading as channel time-variation destroys the orthogonality among subchannels, causing inter-carrier interference (ICI). In this letter, we apply frequency-domain correlative coding in MIMO-OFDM systems over frequency-selective, fastfading channels to mitigate ICI. We derive the analytical expression of the carrier-to-interference ratio (CIR) to quantify the impact of time-selective fading and demonstrate the effectiveness of correlative coding in mitigating ICI in MIMO-OFDM systems. ¬© 2006 IEEE.</t>
  </si>
  <si>
    <t>347-349</t>
  </si>
  <si>
    <t>Frequency-domain correlative coding for MIMO-OFDM systems over fast fading channels</t>
  </si>
  <si>
    <t>10.1109/LCOMM.2006.1633318</t>
  </si>
  <si>
    <t>2-s2.0-33744483114</t>
  </si>
  <si>
    <t>Korea Science and Engineering Foundation</t>
  </si>
  <si>
    <t>KOSEF</t>
  </si>
  <si>
    <t>['sufficiently suppressed', 'square error', 'ordering process', 'ofdm system', 'multiplexing gain', 'mimo system', 'intercarrier interference', 'insufficient cp', 'input single', 'input multi', 'first applied', 'cpr procedure', 'cp reconstruction', 'bandwidth efficiency']</t>
  </si>
  <si>
    <t>CP reconstruction | ICI | Iterative interference cancellation | MIMO-OFDM system</t>
  </si>
  <si>
    <t>For orthogonal frequency division multiplexing (OFDM), cyclic prefix (CP) should be longer than the length of channel impulse response, resulting in a loss of bandwidth efficiency. In this letter, the CP reconstruction (CPR) technique is first applied to a multi-input multi-output (MIMO)-OFDM system with insufficient CP. The intercarrier interference (ICI) from multiple transmit antennas is so large for MIMO system that it can not be sufficiently suppressed with the conventional CPR procedure used in single-input single-output (SISO) system. A new minimum mean-square error (MMSE) equalization and ordering process is proposed for MIMO system to suppress the ICI during the CPR procedure. By applying the proposed CPR algorithm to MIMO-OFDM system, we can obtain both the benefits of multiplexing gain and spectral efficiency gain. ¬© 2006 IEEE.</t>
  </si>
  <si>
    <t>356-358</t>
  </si>
  <si>
    <t>60032330;60032330;60032330</t>
  </si>
  <si>
    <t>35190669100;8324267200;55577336000</t>
  </si>
  <si>
    <t>Lim, Jong Bu;Choi, Chan Ho;Im, Gi Hong</t>
  </si>
  <si>
    <t>Lim J.</t>
  </si>
  <si>
    <t>MIMO-OFDM with insufficient cyclic prefix</t>
  </si>
  <si>
    <t>10.1109/LCOMM.2006.1633321</t>
  </si>
  <si>
    <t>2-s2.0-33744492617</t>
  </si>
  <si>
    <t>['upper bound', 'transmitting antennas', 'simulation results', 'set partitioning', 'prohibitively large', 'perform detection', 'nonlinear techniques', 'input multiple', 'constellation points', 'binary constellations', 'also derived']</t>
  </si>
  <si>
    <t>MIMO systems | Signal detection | Spatial multiplexing</t>
  </si>
  <si>
    <t>For multiple-input multiple-output (MIMO) spatial multiplexing systems the complexity of the maximum likelihood detector (MLD) can be prohibitively large when the number of transmitting antennas and constellation points is high. To simplify the MLD many linear and nonlinear techniques have been proposed. In this letter the principle of reduced state sequence detection, based on mapping by set partitioning, is applied to perform detection in spatial multiplexing MIMO systems based on non-binary constellations. Simulation results are presented to show the benefits of our proposal. An upper bound to the symbol error probability is also derived. ¬© 2006 IEEE.</t>
  </si>
  <si>
    <t>390-392</t>
  </si>
  <si>
    <t>60023256;60023256</t>
  </si>
  <si>
    <t>6603615110;6603773640</t>
  </si>
  <si>
    <t>Magarini, Maurizio;Spalvieri, Arnaldo</t>
  </si>
  <si>
    <t>Politecnico di Milano</t>
  </si>
  <si>
    <t>Magarini M.</t>
  </si>
  <si>
    <t>Coset detection in MIMO systems based on spatial multiplexing</t>
  </si>
  <si>
    <t>10.1109/LCOMM.2006.1633333</t>
  </si>
  <si>
    <t>2-s2.0-33744493120</t>
  </si>
  <si>
    <t>CCF0513916</t>
  </si>
  <si>
    <t>['treating selection', 'paper provides', 'implement beamforming', 'finite rate', 'efficient way', 'beamforming vector', 'analytical framework']</t>
  </si>
  <si>
    <t>Correlated beamforming | MISO system | Quantized beamforming | Quantized limited feedback</t>
  </si>
  <si>
    <t>Limited, or finite rate, feedback is an efficient way to implement beamforming in multiple antenna systems using frequency division duplexing. Unfortunately, closed-form performance analysis of limited feedback beamforming has not been investigated. This paper provides an analytical framework for the correlated limited feedback beamforming problem by treating selection of the beamforming vector from the codebook as a multibranch selection problem. ¬© 2006 IEEE.</t>
  </si>
  <si>
    <t>344-346</t>
  </si>
  <si>
    <t>13807610100;7202200691</t>
  </si>
  <si>
    <t>Au-Yeung, Chun Kin;Love, David J.</t>
  </si>
  <si>
    <t>Au-Yeung C.</t>
  </si>
  <si>
    <t>A performance analysis framework for limited feedback beamforming in correlated fading</t>
  </si>
  <si>
    <t>10.1109/LCOMM.2006.1633317</t>
  </si>
  <si>
    <t>2-s2.0-33744499957</t>
  </si>
  <si>
    <t>Belgian Federal Science Policy Office</t>
  </si>
  <si>
    <t>BELSPO</t>
  </si>
  <si>
    <t>['thus knowing', 'spectrum analyzer', 'relative phases', 'polarization ellipse', 'outdoor measurements', 'network analyzers', 'measurement site', 'incident field', 'cost method', 'broadcast antennas', 'base station']</t>
  </si>
  <si>
    <t>Base station antenna | Electromagnetic field | Measurement | Measurement probe | Phase extraction | Polarization | Specific absorption rate (SAR) | Telecommunication and broadcast antenna</t>
  </si>
  <si>
    <t>A low-cost measurement method for the extraction of the relative phases of the field of base station and broadcast antennas is presented. Our purpose is to determine the polarization of the field at a measurement site using magnitude measurements only. By determining six amplitude components using a spectrum analyzer, the polarization ellipse of the field can be obtained. This low-cost method can be used for outdoor measurements, which is not possible with network analyzers. Using this method and thus knowing the polarization of the incident field we are able to determine more accurately the actual electromagnetic power absorbed in people at a measurement site. ¬© 2006 IEEE.</t>
  </si>
  <si>
    <t>385-396</t>
  </si>
  <si>
    <t>60033316;60033316;60033316</t>
  </si>
  <si>
    <t>22985227300;24479868400;7103396069</t>
  </si>
  <si>
    <t>Joseph, Wout;Verloock, Leen;Martens, Luc</t>
  </si>
  <si>
    <t>Joseph W.</t>
  </si>
  <si>
    <t>Reconstruction of the polarization ellipse of the EM field of telecommunication and broadcast antennas by a fast and low-cost measurement method</t>
  </si>
  <si>
    <t>10.1109/TEMC.2006.873851</t>
  </si>
  <si>
    <t>2-s2.0-33744507139</t>
  </si>
  <si>
    <t>['paper describes', 'measured results', 'detailed evaluation', 'dehavilland dash', '7 aircraft']</t>
  </si>
  <si>
    <t>Aircraft | Antenna | Array | DASH7 | Fopen | Radar</t>
  </si>
  <si>
    <t>This paper describes the analysis, design and test of a broadband TEM horn array for airborne Foliage Penetrating (FOPEN) Radar. Measured results are shown for a 2 √ó 26 prototype array mounted on a 1/16th scale model of a DeHavilland DASH-7 aircraft. A detailed evaluation of the array performance including platform multipath is discussed.</t>
  </si>
  <si>
    <t>906-908</t>
  </si>
  <si>
    <t>60000627;60000627;60000627</t>
  </si>
  <si>
    <t>13805893100;24474815100;55913973000</t>
  </si>
  <si>
    <t>Norouzi, Sh;Ghobadi, Ch;Nourinia, J.</t>
  </si>
  <si>
    <t>Urmia</t>
  </si>
  <si>
    <t>Urmia University</t>
  </si>
  <si>
    <t>Norouzi S.</t>
  </si>
  <si>
    <t>Broadband TEM horn array for FOPEN Radar</t>
  </si>
  <si>
    <t>2-s2.0-33744512813</t>
  </si>
  <si>
    <t>['using sttd', 'unique nature', 'sttd interference', 'significantly improved', 'paper proposes', 'mobile velocity', 'link performance', 'improvement depends', 'improved estimation', 'forward link', 'division multiple', 'better estimation', 'base station', 'antenna transmission']</t>
  </si>
  <si>
    <t>Code-division multiple-access | Space time block codes | Transmit diversity | Turbo coding</t>
  </si>
  <si>
    <t>This paper proposes an approach to improve turbo code performance on the space time transmit diversity (STTD) code-division multiple-access (CDMA) forward link through better estimation of the channel state information (CSI) required by the mobile turbo decoder. An improved CSI estimation scheme that accounts for the unique nature of CDMA STTD intracell interference is presented. It is compared to a standard CSI estimation scheme that assumes all STTD interference and noise can be represented as additive white Gaussian noise at the mobile receiver input. An STTD CDMA forward link simulation shows that link performance is significantly improved when the mobile turbo decoder uses the more accurate CSI provided by improved estimation. However, the degree of improvement depends on the turbo decoding algorithm, mobile velocity, and whether the base station is using STTD or single-antenna transmission. ¬© 2006 IEEE.</t>
  </si>
  <si>
    <t>60002306;60030835-60031064</t>
  </si>
  <si>
    <t>6602267251;7004896125</t>
  </si>
  <si>
    <t>Messier, Geoffrey G.;Krzymie≈Ñ, Witold A.</t>
  </si>
  <si>
    <t>Edmonton;Edmonton;Calgary</t>
  </si>
  <si>
    <t>TRLabs;University of Alberta;University of Calgary</t>
  </si>
  <si>
    <t>60031064;60030835;60002306</t>
  </si>
  <si>
    <t>Messier G.</t>
  </si>
  <si>
    <t>Performance of turbo coding with improved interference estimation on the CDMA space time transmit diversity forward link</t>
  </si>
  <si>
    <t>10.1109/TVT.2005.863339</t>
  </si>
  <si>
    <t>2-s2.0-33744519407</t>
  </si>
  <si>
    <t>['uhf vco', 'transmit antenna', 'last stage', 'input signal', 'good efficiency', 'given mentioning', 'class c', 'amplification chain', 'ab respectively', '5dbm delivered', '1 project']</t>
  </si>
  <si>
    <t>Amplification chain | CPFSK | Modulator | Performance | Transmitter | UHF</t>
  </si>
  <si>
    <t>In this paper, we describe the UHF-transmitter amplification chain of the satellite engineering model communication subsystem, part of Alsat-1 project. To be able to deliver a power of 10W to the transmit antenna, with an input signal of 5dBm delivered by the UHF VCO, an amplification chain is required. The chain is constituted by the driver, intermediate and high power amplifiers. For a good efficiency, the last stage should work in class C, therefore the CPFSK modulated signal is not affected by the amplifier non linearities. The first and the second stages work in class A and AB respectively. Laboratory test results are given mentioning the performance of the amplifiers.</t>
  </si>
  <si>
    <t>940-943</t>
  </si>
  <si>
    <t>60090986;60068758;60104230;60090986;60090986</t>
  </si>
  <si>
    <t>55666741000;55395174700;7005342002;16063411900;13806206600</t>
  </si>
  <si>
    <t>Abderrahmane, L. Hadj;Benyettou, Med;Sweeting, M.;Cooksley, J. R.;Garner, Peter</t>
  </si>
  <si>
    <t>United Kingdom;Algeria;Algeria</t>
  </si>
  <si>
    <t>Guildford;Oran;Oran</t>
  </si>
  <si>
    <t>Surrey Satellite Technology Limited;Centre National des Techniques Spatiale, Oran;Universit√© des Sciences et de la Technologie d‚ÄôOran Mohamed-Boudiaf</t>
  </si>
  <si>
    <t>60104230;60090986;60068758</t>
  </si>
  <si>
    <t>Abderrahmane L.</t>
  </si>
  <si>
    <t>Amplification chain used on UHF transmitter</t>
  </si>
  <si>
    <t>2-s2.0-33744520593</t>
  </si>
  <si>
    <t>['top substrate', 'theoretical simulations', 'theoretical expectation', 'radiating patch', 'proposed structure', 'proposed design', 'opposite side', 'high front', 'high co', 'good agreement', 'first conducted', 'experimental investigations', 'electromagnetic interference', 'electromagnetic compatibility', 'dielectric reflector', 'coupled slot', 'back radiation', 'antenna performance']</t>
  </si>
  <si>
    <t>EMC design | Printed antennas | Radiation hazard | Undesired radiation</t>
  </si>
  <si>
    <t>A new design using a dielectric reflector to reduce the back radiation of aperture coupled antennas is proposed and developed in this paper. To validate the proposed design, a concise theory analysis is first conducted and then the proposed design is analyzed in a modified aperture coupled microstrip antenna. In this design, a radiating patch and a microstrip feed line are both etched on the same side of a top substrate and a coupled slot is etched on the opposite side of this substrate. To examine the effect of the dielectric reflector on the antenna performance, theoretical simulations and experimental investigations were carried out, and a good agreement between the theoretical expectation and the measured results validates the proposed design. The measured radiation patterns show that the proposed structure can offer a high radiation efficiency, a high front to back radiation ratio, and a high co-cross polarization ratio. With these features, the proposed design is significant in the electromagnetic interference and electromagnetic compatibility (EMI/EMC) designs for reduced undesirable radiation. ¬© 2006 IEEE.</t>
  </si>
  <si>
    <t>60071031;60071031;60002306</t>
  </si>
  <si>
    <t>7005923196;6701577028;7403679208</t>
  </si>
  <si>
    <t>Rao, Qinjiang;Denidni, Tayeb A.;Johnston, Ronald H.</t>
  </si>
  <si>
    <t>Quebec;Calgary</t>
  </si>
  <si>
    <t>Institut National de la Recherche Scientifique;University of Calgary</t>
  </si>
  <si>
    <t>60071031;60002306</t>
  </si>
  <si>
    <t>Dielectric reflector backed aperture-coupled antennas for reduced back radiation</t>
  </si>
  <si>
    <t>10.1109/TEMC.2006.874088</t>
  </si>
  <si>
    <t>2-s2.0-33744522392</t>
  </si>
  <si>
    <t>['widely used', 'radiation fields', 'parabolic reflectors', 'magnetic plans', 'lens antennas', 'high gains', 'hertizian dipole', 'feeds relating', 'ended waveguides', 'aperture antennas', '30 db']</t>
  </si>
  <si>
    <t>Communications | Feeds | Pyramidal horn | Reflector antennas | Satellite | Waveguide</t>
  </si>
  <si>
    <t>The radiation fields from aperture antennas, such as slots, open-ended waveguides, horns, reflector and lens antennas, are determined from the knowledge of the fields over the aperture of the antenna. Reflector ant ennas are characterized by very high gains (30 dB and higher) and narrow main beams. They are widely used in satellite and line-of-sight microwave communications and in radar. In this paper, we analyzed the effects of feeds relating to the parabolic reflectors such as hertizian dipole, waveguide and horn. We show the variations of the gain in the electric and magnetic plans (E and H) according to the angle of incidence. In our case, we use the origin to be at the focus.</t>
  </si>
  <si>
    <t>641-646</t>
  </si>
  <si>
    <t>60069303-60087346;60087346;60087346</t>
  </si>
  <si>
    <t>57214035323;13805450100;13805602200</t>
  </si>
  <si>
    <t>Boualleg, A.;Merabtine, N.;Benslama, Malek</t>
  </si>
  <si>
    <t>Algeria;Algeria</t>
  </si>
  <si>
    <t>Constantine;Guelma</t>
  </si>
  <si>
    <t>Universit√© des Fr√®res Mentouri Constantine 1;Universit√© 8 Mai 1945 Guelma</t>
  </si>
  <si>
    <t>60087346;60069303</t>
  </si>
  <si>
    <t>Boualleg A.</t>
  </si>
  <si>
    <t>Radiation characteristics of prime focus reflector antennas system based on geometrical optics approximation</t>
  </si>
  <si>
    <t>2-s2.0-33744525593</t>
  </si>
  <si>
    <t>F√∂rsvarsmakten</t>
  </si>
  <si>
    <t>['stress measured', 'reverberation chamber', 'reference antenna', 'directivity pattern']</t>
  </si>
  <si>
    <t>Distribution functions | Electromagnetic coupling | Electromagnetic statistics | Radiated susceptibility test (RST) | Reverberation chamber (RC)</t>
  </si>
  <si>
    <t>We show, by theory and experiment, that the stress put onto the equipment under test (EUT) when performing a radiated susceptibility test in a reverberation chamber (RC) is not affected by either the directivity pattern or the receiving polarization pattern of the EUT. The stress put onto the EUT will differ from the stress measured by a reference antenna in the RC. We have developed distribution functions for this discrepancy. ¬© 2006 IEEE.</t>
  </si>
  <si>
    <t>372-384</t>
  </si>
  <si>
    <t>H√∂ijer, Magnus</t>
  </si>
  <si>
    <t>Totalforsvarets forskningsinstitut</t>
  </si>
  <si>
    <t>H√∂ijer M.</t>
  </si>
  <si>
    <t>Maximum power available to stress onto the critical component in the equipment under test when performing a radiated susceptibility test in the reverberation chamber</t>
  </si>
  <si>
    <t>10.1109/TEMC.2006.874665</t>
  </si>
  <si>
    <t>2-s2.0-33744531375</t>
  </si>
  <si>
    <t>['useful information', 'useful estimate', 'two models', 'statistical variation', 'statistical combination', 'screened room', 'multimode models', 'method ].', 'measurements made', 'frequency response', 'electromagnetic fields', 'composite q', '10 000']</t>
  </si>
  <si>
    <t>Aircraft | Cavity resonators | Electromagnetic compatibility | Electromagnetic fields | Propagation | Q-factor | Statistics | Transmission line matrix methods | Vehicles</t>
  </si>
  <si>
    <t>Radio frequency propagation in an electrically large resonant chamber (a screened room) was simulated by two models: a statistical combination of multiple resonant modes and a computational electromagnetic simulation [the transmission line matrix (TLM) method]. The purpose of this work was to investigate the effects of passengers and windows on electromagnetic fields (EMF) in aircraft and other vehicles. Comparison of the multimode models with measurements made in a screened room showed that as the electromagnetic losses increased, the transmission between two internal antennas was reduced, and there were fewer turning points in its frequency response. The autocorrelation of this frequency response provided a useful estimate of the composite Q-factor of the resonances and showed that the Q of the chamber was reduced from a value of the order of 10 000 when emptied to 1000 when windows were added and when filled with people to 100. The TLM simulation provided further useful information about the statistical variation of electric field strength with position. ¬© 2006 IEEE.</t>
  </si>
  <si>
    <t>304-310</t>
  </si>
  <si>
    <t>60016418;60016418;60016418</t>
  </si>
  <si>
    <t>7404468636;7202776377;7005566736</t>
  </si>
  <si>
    <t>Robinson, Martin P.;Clegg, Janet;Marvin, Andy C.</t>
  </si>
  <si>
    <t>York</t>
  </si>
  <si>
    <t>University of York</t>
  </si>
  <si>
    <t>Robinson M.</t>
  </si>
  <si>
    <t>Radio frequency electromagnetic fields in large conducting enclosures: Effects of apertures and human bodies on propagation and field-statistics</t>
  </si>
  <si>
    <t>10.1109/TEMC.2006.873856</t>
  </si>
  <si>
    <t>2-s2.0-33744531376</t>
  </si>
  <si>
    <t>['yet comparable', 'statistical fluctuations', 'standard deviation', 'simulated sequences', 'presented method', 'measured sequence', 'measured data', 'fluctuations depends', 'estimating nind', 'common method', 'average power', 'autocorrelation function', 'also presented']</t>
  </si>
  <si>
    <t>Antenna measurement | EMC measurement | Measurement accuracy | Reverberation chamber</t>
  </si>
  <si>
    <t>Reverberation chamber measurements suffer from statistical fluctuations in the average power of a measured sequence. The standard deviation of these fluctuations depends on the number of independent samples Nind in the sequence. A common method for estimating Nind is based on calculating the autocorrelation function of the sequence. A method is presented here that is simpler, yet comparable in accuracy and precision. In the presented method Nind is calculated from the sequence of differences between neighboring measurement samples. Simulated sequences are used to compare different variants of the presented method and the autocorrelation function method. Examples with measured data are also presented. ¬© 2006 IEEE.</t>
  </si>
  <si>
    <t>354-358</t>
  </si>
  <si>
    <t>Hallbj√∂rner, Paul</t>
  </si>
  <si>
    <t>Molndal</t>
  </si>
  <si>
    <t>Ericsson Microwave Systems AB</t>
  </si>
  <si>
    <t>Hallbj√∂rner P.</t>
  </si>
  <si>
    <t>Estimating the number of independent samples in reverberation chamber measurements from sample differences</t>
  </si>
  <si>
    <t>10.1109/TEMC.2006.873866</t>
  </si>
  <si>
    <t>2-s2.0-33744538855</t>
  </si>
  <si>
    <t>03-02-16993</t>
  </si>
  <si>
    <t>['surrounding space', 'surface wav', 'shown analytically', 'rf oscillator', 'resonant length', 'plasma column', 'field zone', 'efficiently radiated', 'dipole antenna', 'critical density', 'conversion efficiency', 'consistently excited', 'conducting rod']</t>
  </si>
  <si>
    <t>A study is made of a quarter-wave asymmetric dipole antenna in which the conducting rod is replaced by a plasma column with an electron density much higher than the critical density. The parameters of such an antenna are determined by the exited surface wave, which affects the electromagnetic field structure in the near-field zone. It is shown analytically, numerically, and experimentally that the resonant length of the plasma dipole antenna is close to one-quarter of the length of the surface wav and that the conversion efficiency of plasma antenna power into radiation can be no worse than that of a metal dipole antenna. It is also shown experimentally that the plasma in a dipole antenna can be self-consistently excited by an RF oscillator and that the excited RF oscillations can be efficiently radiated into the surrounding space. ¬© Pleiades Publishing, Inc., 2006.</t>
  </si>
  <si>
    <t>388-400</t>
  </si>
  <si>
    <t>60068680;60068680;60068680;60068680;60068680;60068680;60068680</t>
  </si>
  <si>
    <t>13805786400;6602167436;6701515133;7005944284;8358179200;13806445300;12785472800</t>
  </si>
  <si>
    <t>Istomin, E. N.;Karfidov, D. M.;Minaev, I. M.;Rukhadze, A. A.;Tarakanov, V. P.;Sergeichev, K. F.;Trefilov, A. Yu</t>
  </si>
  <si>
    <t>Prokhorov General Physics Institute of the Russian Academy of Sciences</t>
  </si>
  <si>
    <t>Istomin E.</t>
  </si>
  <si>
    <t>Plasma asymmetric dipole antenna excited by a surface wave</t>
  </si>
  <si>
    <t>10.1134/S1063780X06050047</t>
  </si>
  <si>
    <t>2-s2.0-33744544672</t>
  </si>
  <si>
    <t>009741-0023-2003</t>
  </si>
  <si>
    <t>['transmit antennas', 'special cases', 'selective channels', 'multiplexed schemes', 'division multiplexing', 'combinations thereof', 'basic properties']</t>
  </si>
  <si>
    <t>Channel estimation | DFT | MIMO | OFDM | Pilot tone allocation | Training signal design</t>
  </si>
  <si>
    <t>This paper presents general classes of optimal training signals for the estimation of frequency-selective channels in MIMO OFDM systems. Basic properties of the discrete Fourier transform are used to derive the optimal training signals which minimize the channel estimation mean square error. Both single and multiple OFDM training symbols are considered. Several optimal pilot tone allocations across the transmit antennas are presented and classified as frequency-division multiplexing, time-division multiplexing, code-division multiplexing in the frequency-domain, code-division multiplexing in the time-domain, and combinations thereof. All existing optimal training signals in the literature are special cases of the presented optimal training signals and our designs can be applied to pilot-only schemes as well as pilot-data- multiplexed schemes. ¬© 2006 IEEE.</t>
  </si>
  <si>
    <t>1158-1168</t>
  </si>
  <si>
    <t>60000251-60009415;60000251-60009415-101992651</t>
  </si>
  <si>
    <t>7004642489;7006800187</t>
  </si>
  <si>
    <t>Minn, Hlaing;Al-Dhahir, Naofal</t>
  </si>
  <si>
    <t>United States;United States;</t>
  </si>
  <si>
    <t>Richardson;New York;</t>
  </si>
  <si>
    <t>The University of Texas at Dallas;IEEE;SPTM Technical Committee</t>
  </si>
  <si>
    <t>60009415;60000251;101992651</t>
  </si>
  <si>
    <t>Minn H.</t>
  </si>
  <si>
    <t>Optimal training signals for MIMO OFDM channel estimation</t>
  </si>
  <si>
    <t>10.1109/TWC.2006.1633369</t>
  </si>
  <si>
    <t>2-s2.0-33744726873</t>
  </si>
  <si>
    <t>CCF-0515058</t>
  </si>
  <si>
    <t>['unknown space', 'simple subspace', 'proposed method', 'orthogonal designs', 'largely verifiable', 'efficient tool', 'complex transmission', 'based algorithm', 'also develop']</t>
  </si>
  <si>
    <t>Channel estimation | Identifiability | Maximum likelihood detection | Space-time coding</t>
  </si>
  <si>
    <t>Space-time block coded (STBC) transmission has been established as an efficient tool to enhance communication performance over wireless fading channels. The success of STBC decoding relies on accurate channel knowledge at receivers. In this work, we present a channel estimation approach that does not require training data to estimate unknown channels. Focusing on STBC from orthogonal designs, we present channel identification conditions that are largely verifiable in terms of the code and the antenna array configuration. We also develop a simple subspace-based algorithm to identify the unknown space-time channel matrix for complex transmission. Finally, we present simulation test results to illustrate the performance of the proposed method. ¬© 2006 IEEE.</t>
  </si>
  <si>
    <t>1003-1013</t>
  </si>
  <si>
    <t>60014439;60014439-60000251-102025499-60008950-60008592-60026717-60025576-60005244</t>
  </si>
  <si>
    <t>6701309770;56028423100</t>
  </si>
  <si>
    <t>Ammar, Nejib;Ding, Zhi</t>
  </si>
  <si>
    <t>United States;United States;United States;Australia;Hong Kong;China;United States;</t>
  </si>
  <si>
    <t>Cleveland;Dayton;Davis;Canberra;Hong Kong;Nanjing;New York;</t>
  </si>
  <si>
    <t>NASA Glenn Research Center;Wright-Patterson AFB;University of California, Davis;The Australian National University;Hong Kong University of Science and Technology;Southeast University;IEEE;SPS Technical Committee on Multimedia Signal Processing</t>
  </si>
  <si>
    <t>60026717;60025576;60014439;60008950;60008592;60005244;60000251;102025499</t>
  </si>
  <si>
    <t>Ammar N.</t>
  </si>
  <si>
    <t>Channel identifiability under orthogonal space-time coded modulations without training</t>
  </si>
  <si>
    <t>10.1109/TWC.2006.1633353</t>
  </si>
  <si>
    <t>2-s2.0-33744727384</t>
  </si>
  <si>
    <t>['system capacity', 'swnsf scheduling', 'suggest using', 'significantly increase', 'results indicate', 'recent studies', 'multiuser diversity', 'loop multiple', 'limited amount']</t>
  </si>
  <si>
    <t>Fading channels | MIMO systems | Scheduling | Spatial multiplexing</t>
  </si>
  <si>
    <t>Recent studies have revealed that the remarkable capacity improvement resulting from an open-loop multiple-input-multiple-output (MIMO) spatial multiplexing system may come at the sacrifice of degrading link reliability. This tradeoff between antenna multiplexing gain against antenna diversity gain may translate into smaller coverage areas. In this paper, we suggest using the multiuser diversity to replenish the diversity-deficient spatial multiplexing MIMO system. Specifically, we propose a fair scheduling scheme, called the strongest-weakest-normalized-subchannel-first (SWNSF) scheduling, which requires only limited amount of feedback. Our analysis and results indicate that the SWNSF scheduling can significantly increase the coverage of the multiuser MIMO system while further improving the system capacity. ¬© 2006 IEEE.</t>
  </si>
  <si>
    <t>1148-1157</t>
  </si>
  <si>
    <t>60000251-60072375;60000251-60012370</t>
  </si>
  <si>
    <t>Yangmei;Hsinchu;New York</t>
  </si>
  <si>
    <t>Chunghwa Telecom Co. Ltd.;National Chiao Tung University;IEEE</t>
  </si>
  <si>
    <t>60072375;60012370;60000251</t>
  </si>
  <si>
    <t>Chen C.J.</t>
  </si>
  <si>
    <t>Enhancing coverage and capacity for multiuser MIMO systems by utilizing scheduling</t>
  </si>
  <si>
    <t>10.1109/TWC.2006.1633368</t>
  </si>
  <si>
    <t>2-s2.0-33744739173</t>
  </si>
  <si>
    <t>FA9550-04-1-0187</t>
  </si>
  <si>
    <t>['upper bounds', 'upper bound', 'two bounds', 'system performance', 'spatial diversity', 'spaced antennas', 'performance bounds', 'pep ),', 'optimal design', 'noise ratio', 'multipaths around', 'macrocell environment', 'lower bound', 'input multiple', 'form expressions', 'error probability', 'ergodic capacity', 'employing closely', 'diversity gains', 'deterministic semi', 'base station', 'base scatterers', 'analytical results']</t>
  </si>
  <si>
    <t>Artificial scatterer | Channel capacity | Correlation | Fading channels | MIMO systems | Multipath channels | Multiplexing | Phased arrays | Ray tracing | Scattering | Space-time coding | Spatial diversity</t>
  </si>
  <si>
    <t>We develop a semi-deterministic semi-stochastic channel model for the multiple-input multiple-output (MIMO) system under the macrocell environment with local-to-mobile and local-to-base scatterers. We show that employing closely-spaced antennas (e.g., phased array) at the base station is capable of achieving diversity via the local-to-base scatterers, which avoids impractical large aperture requirement for the spatial diversity at the base station. We evaluate the system performance in terms of ergodic capacity, average pairwise error probability (PEP), and signal-to-noise ratio (SNR); derive closed-form expressions for lower and upper bounds on the capacity and PEP; and show that the capacity, multiplexing and diversity gains are limited by the number of multipaths around the base station. The base-station array affects the lower bound on the capacity and the upper bound on the error probability through the same metric; thus, optimal design of the base station array based on this metric will optimize the two different information theoretic measures simultaneously. The fading correlation matrix also appears in the two bounds in the same form. To improve the performance of the macrocell MIMO system, we propose using artificial scatterers and discuss optimal design issues. Numerical examples demonstrate the accuracy of our analytical results and tightness of performance bounds. ¬© 2006 IEEE.</t>
  </si>
  <si>
    <t>1076-1085</t>
  </si>
  <si>
    <t>60000251-60010261-60027561;60000251-60010261-101900574-101601791-60175896</t>
  </si>
  <si>
    <t>35765801100;35238156300</t>
  </si>
  <si>
    <t>Shi, Gang;Nehorai, Arye</t>
  </si>
  <si>
    <t>United Kingdom;United States;United States;United States;;</t>
  </si>
  <si>
    <t>London;Chicago;St. Louis;New York;;</t>
  </si>
  <si>
    <t>Royal Statistical Society;University of Illinois at Chicago;Washington University in St. Louis;IEEE;Bord of Governors;New Multidisciplinary University Research Initiative (MURI) Project</t>
  </si>
  <si>
    <t>60175896;60027561;60010261;60000251;101900574;101601791</t>
  </si>
  <si>
    <t>Shi G.</t>
  </si>
  <si>
    <t>Macrocell multiple-input multiple-output system analysis</t>
  </si>
  <si>
    <t>10.1109/TWC.2006.1633360</t>
  </si>
  <si>
    <t>2-s2.0-33744745923</t>
  </si>
  <si>
    <t>N00014-03-1-0232</t>
  </si>
  <si>
    <t>['union bound', 'uniform interleaving', 'transmit antennas', 'stbc ).', 'results show', 'imperfect csi', 'fading blocks', 'error probability', 'error bits', 'coherent detection', 'coded multi', 'channel estimation', 'channel diversity', 'binary code', 'approximated analytically', 'antenna systems', 'aided estimation']</t>
  </si>
  <si>
    <t>Block fading | Block interference | Channel estimation | Convolutional | MIMO | Multi-antenna | Space-time block codes | Union bound</t>
  </si>
  <si>
    <t>In this letter, a union bound on the error probability of coded multi-antenna systems over block fading channels is derived. The bound is based on uniform interleaving of the coded sequence prior to transmission over the channel. Using this argument the distribution of error bits over the fading blocks is computed and the corresponding pairwise error probability (PEP) is derived. We consider coded systems that concatenate a binary code with a space-time block code (STBC). Coherent detection is assumed with perfect and imperfect channel state information (CSI) at the receiver, where imperfect CSI is obtained using pilot-aided estimation. Under channel estimation environments, the tradeoff between channel diversity and channel estimation is investigated and the optimal channel memory is approximated analytically. Results show that the performance degradation due to channel memory decreases as the number of transmit antennas is increased. Moreover, the optimal channel memory increases with increasing the number of transmit antennas. ¬© 2006 IEEE.</t>
  </si>
  <si>
    <t>972-977</t>
  </si>
  <si>
    <t>60000251-60009506;60000251-60025778</t>
  </si>
  <si>
    <t>Zummo, Salam A.;Stark, Wayne E.</t>
  </si>
  <si>
    <t>United States;Saudi Arabia;United States</t>
  </si>
  <si>
    <t>Ann Arbor;Dhahran;New York</t>
  </si>
  <si>
    <t>University of Michigan, Ann Arbor;King Fahd University of Petroleum and Minerals;IEEE</t>
  </si>
  <si>
    <t>60025778;60009506;60000251</t>
  </si>
  <si>
    <t>Error probability of coded STBC systems in block fading environments</t>
  </si>
  <si>
    <t>10.1109/TWC.2006.1633348</t>
  </si>
  <si>
    <t>2-s2.0-33744765252</t>
  </si>
  <si>
    <t>['qr factorization', 'performance issues', 'multistage receiver', 'multilevel coding', 'mimo systems', 'effective means', 'coded signals', 'code rate', 'channel code', 'c detector', 'bit energy', 'ber ).']</t>
  </si>
  <si>
    <t>MIMO channels | Multilevel coding | Nulling and cancellation detection | Performance analysis | Space-time architecture</t>
  </si>
  <si>
    <t>In this paper, we address some performance issues of multiple input multiple output (MIMO) channels with a nulling and cancellation (N/C) detector, which is based on the QR factorization. We find a theoretical bit error rate (BER). With this, an optimization for the bit energy allocation across multiple transmitter antennas has been considered with the proposed optimization criterion. In addition, the concept of multilevel coding has been adopted for optimizing the performance of a multistage receiver with the N/C detector when a channel code is employed. Through simulations, the performance has been compared for coded signals. Both the code rate and energy optimization across layers are shown to be effective means for improving the performance of MIMO systems when the multistage receiver is employed. In addition, it has been shown that the optimization of code rate for each layer is more effective means than that of bit energy. ¬© 2006 IEEE.</t>
  </si>
  <si>
    <t>1207-1216</t>
  </si>
  <si>
    <t>60000251-60028333</t>
  </si>
  <si>
    <t>Choi, Jinho</t>
  </si>
  <si>
    <t>Sydney;New York</t>
  </si>
  <si>
    <t>UNSW Sydney;IEEE</t>
  </si>
  <si>
    <t>60028333;60000251</t>
  </si>
  <si>
    <t>Nulling and cancellation detector for MIMO channels and its application to multistage receiver for coded signals: Performance and optimization</t>
  </si>
  <si>
    <t>10.1109/TWC.2006.1633374</t>
  </si>
  <si>
    <t>2-s2.0-33744770330</t>
  </si>
  <si>
    <t>['transverse discontinuity', 'surface density', 'study makes', 'studied theoretically', 'simplest example', 'radiating structures', 'radiating structure', 'field zone', 'emf obtained', 'electromagnetic field', 'e em']</t>
  </si>
  <si>
    <t>The electromagnetic field, in near field regions, of radiating structures, is studied theoretically. A radiating structure is considered in the form of a perfectly hollow cylindrical surface of radius 'a' and length '2l' made of an infinitely thin metallic sheet. In the regions of gaps, the cylinder is excited by an extraneous electric field Eem. The study is restricted to the magnetic current surface density, Œ∑em,m=[ no,E em ] and surface density of the electric current Œ∑e=[ H,no ]. The simplest example of the geometry is a tubular electric vibrator having a transverse discontinuity at z=const and a circular strip antenna. The problems are associated with determining the SIR near radio engineering devices and the SIR of the EMF obtained in the study makes it possible to realize the passage to the limit from the SIR in the near-field zone of an antenna.</t>
  </si>
  <si>
    <t>234-237</t>
  </si>
  <si>
    <t>Neganov, V. A.</t>
  </si>
  <si>
    <t>A self-consistent method for the electromagnetic-field calculation in near-field regions of radiating structures with cylindrical surfaces</t>
  </si>
  <si>
    <t>10.1134/S1028335806050028</t>
  </si>
  <si>
    <t>2-s2.0-33744771931</t>
  </si>
  <si>
    <t>['two matrices', 'time code', 'structure allows', 'simulations show', 'significantly lower', 'proposed method', 'new code', 'matrix multiplication', 'decoding method', 'decoding complexity', 'damen code', 'da n', 'coding advantage']</t>
  </si>
  <si>
    <t>Maximum Likelihood (ML) decoding | Multiple-antenna arrays | Space-time coding | Transmit diversity | Wireless communications</t>
  </si>
  <si>
    <t>A full diversity block space-time code over two transmit antennas and two symbol periods is introduced. In this method, each code is equal to the addition of two matrices; A m and DA n, where A and D are the two constant matrices and m and n are the two data symbols. A is selected such that the set A m, 0 ‚â§ m ‚â§ 2 b - 1 is closed under the matrix multiplication. This structure allows a simple Maximum Likelihood (ML) decoding method, and at the same time, simplifies the optimization of the coding advantage. Simulations show that the performance of the new code is very close to that of the Damen code [1] which is the best known block space-time code in terms of the coding advantage. Moreover, the decoding complexity of the proposed method is significantly lower than that of the Damen code. ¬© 2006 IEEE.</t>
  </si>
  <si>
    <t>1115-1121</t>
  </si>
  <si>
    <t>60014171;60014171-112728679-101784698-101393977</t>
  </si>
  <si>
    <t>6507837538;7006263974</t>
  </si>
  <si>
    <t>Maddah-Ali, Mohammad A.;Khandani, Amir K.</t>
  </si>
  <si>
    <t>Canada;Canada;;United States</t>
  </si>
  <si>
    <t>Waterloo;;;Portland</t>
  </si>
  <si>
    <t>University of Waterloo;NSERC Industrial Research;Advanced Telecommunications Technology;Wireless Systems</t>
  </si>
  <si>
    <t>60014171;112728679;101784698;101393977</t>
  </si>
  <si>
    <t>Maddah-Ali M.</t>
  </si>
  <si>
    <t>A new non-orthogonal space-time code with low decoding complexity</t>
  </si>
  <si>
    <t>10.1109/TWC.2006.1633364</t>
  </si>
  <si>
    <t>2-s2.0-33744774475</t>
  </si>
  <si>
    <t>['wall following', 'wall convergence', 'upcoming protrusions', 'turning dynamics', 'subsequent stride', 'proportional feedback', 'periplaneta americana', 'model predicts', 'loop proportional', 'level dynamics', 'follow walls', 'flagellum bends', 'first contacting', 'feedback term', 'desired distance', 'derivative feedback', 'control model', 'cockroach holds', 'average state', 'angled wall', 'american cockroach', '45 ¬∞)', '30 ¬∞', '25 turns']</t>
  </si>
  <si>
    <t>Biomechanics | Cockroach | Dynamics | Insect | Locomotion | Neural control | Periplaneta americana</t>
  </si>
  <si>
    <t>The American cockroach, Periplaneta americana, is reported to follow walls at a rate of up to 25 turns s-1. During high-speed wall following, a cockroach holds its antenna relatively still at the base while the flagellum bends in response to upcoming protrusions. We present a simple mechanosensory model for the task-level dynamics of wall following. In the model a torsional, mass-damper system describes the cockroach's turning dynamics, and a simplified antenna measures distance from the cockroach's centerline to a wall. The model predicts that stabilizing neural feedback requires both proportional feedback (difference between the actual and desired distance to wall) and derivative feedback (velocity of wall convergence) information from the antenna. To test this prediction, we fit a closed-loop proportional-derivative control model to trials in which blinded cockroaches encountered an angled wall (30¬∞ or 45¬∞) while running. We used the average state of the cockroach in each of its first four strides after first contacting the angled wall to predict the state in each subsequent stride. Nonlinear statistical regression provided best-fit model parameters. We rejected the hypothesis that proportional feedback alone was sufficient. A derivative (velocity) feedback term in the control model was necessary for stability.</t>
  </si>
  <si>
    <t>1617-1629</t>
  </si>
  <si>
    <t>60005248;60005248;60025038</t>
  </si>
  <si>
    <t>13605501300;23980314600;7003993278</t>
  </si>
  <si>
    <t>Cowan, N. J.;Lee, J.;Full, R. J.</t>
  </si>
  <si>
    <t>Berkeley;Baltimore</t>
  </si>
  <si>
    <t>University of California, Berkeley;Johns Hopkins University</t>
  </si>
  <si>
    <t>60025038;60005248</t>
  </si>
  <si>
    <t>Cowan N.</t>
  </si>
  <si>
    <t>Task-level control of rapid wall following in the American cockroach</t>
  </si>
  <si>
    <t>10.1242/jeb.02166</t>
  </si>
  <si>
    <t>2-s2.0-33744799147</t>
  </si>
  <si>
    <t>['two low', 'transmit power', 'simple results', 'satellite links', 'power consumption', 'paper considers', 'operating frequency', 'link budget', 'ground communications', 'data throughput', 'antenna gains']</t>
  </si>
  <si>
    <t>Adaptive transmission schemes | Inter-satellite links (ISLs) | Low-earth orbit (LEO) satellites | Power control</t>
  </si>
  <si>
    <t>This paper considers the potential to achieve improved throughput in time-varying satellite links which have flexibility in information bit rate and/or transmit power. We assume that other parameters of the link budget such as antenna gains and operating frequency are fixed. Simple results are derived, which illustrate what improvements in data throughput or power consumption are possible under two low-earth orbit scenarios: inter-satellite links and satellite to ground communications. Copyright ¬© 2006 John Wiley &amp; Sons, Ltd.</t>
  </si>
  <si>
    <t>229-239</t>
  </si>
  <si>
    <t>60099252-101701189</t>
  </si>
  <si>
    <t>Cowley, William G.</t>
  </si>
  <si>
    <t>Adelaide;Adelaide</t>
  </si>
  <si>
    <t>University of South Australia, Institute for Telecommunications Research;ITR</t>
  </si>
  <si>
    <t>60099252;101701189</t>
  </si>
  <si>
    <t>Cowley W.G.</t>
  </si>
  <si>
    <t>Performance comparisons for adaptive LEO satellite links</t>
  </si>
  <si>
    <t>10.1002/sat.839</t>
  </si>
  <si>
    <t>2-s2.0-33744824687</t>
  </si>
  <si>
    <t>['whether structures', 'vegetation lifting', 'useful tool', 'systematic gpr', 'rock surface', 'rock mass', 'rock fall', 'reveal changes', 'repeated measurements', 'reflections came', 'records occurred', 'radiation pattern', 'processing could', 'problem successfully', 'prime example', 'photogrammetric methods', 'old town', 'includes testing', 'gpr records', 'geophysical methods', 'fall hazards', 'essential relevance', 'dimensional survey', 'cultural heritage', 'cultural assets', 'become clear', 'austria contributed']</t>
  </si>
  <si>
    <t>Austria | GPR | Monitoring | Rock fall | Salzburg</t>
  </si>
  <si>
    <t>A part of the IUGS-UNESCO research project "Landslide Hazard Assessment and Cultural Heritage" (IGCP-Project No. 425) includes testing the application of geophysical methods for assessing hazard risks to people and cultural assets. In this work, Austria contributed with a study on the assessment of rock-fall hazards. As the Old Town of Salzburg is a prime example of such hazards, systematic GPR-measurements were made on major rock surfaces. The aim of the exploration with GPR was to assess the potential of the method for monitoring rock walls. That is, whether structures in the rock mass which could become important when considering the risk of a rock fall, can be imaged. To manage this problem successfully, moving the antenna over the rough rock surface was made as regular as possible. The effects of vegetation lifting the antenna from the rock surface and of overhanging regions could not be avoided. Due to the loss of coupling of the antenna and the change of radiation pattern, some interference of the records occurred. Thus, only after processing could it become clear which reflections came from within the rock. A three-dimensional survey of discontinuities in the rock requires accurate mapping of the rock surface by photogrammetric methods, to get a digital terrain model for the analysis of the GPR records. The results of repeated measurements have proved to be of essential relevance. They have shown that it is possible to reveal changes with time. For the interpretation of such observations, modeling is a very useful tool.</t>
  </si>
  <si>
    <t>87-94</t>
  </si>
  <si>
    <t>1612510X</t>
  </si>
  <si>
    <t>Landslides</t>
  </si>
  <si>
    <t>60018163;60018163;60018163</t>
  </si>
  <si>
    <t>6602137265;13907645700;13907206700</t>
  </si>
  <si>
    <t>Roch, Karl Heinz;Chwatal, Werner;Br√ºckl, Ewald</t>
  </si>
  <si>
    <t>Roch K.</t>
  </si>
  <si>
    <t>Potentials of monitoring rock fall hazards by GPR: Considering as example the results of Salzburg</t>
  </si>
  <si>
    <t>10.1007/s10346-005-0026-8</t>
  </si>
  <si>
    <t>2-s2.0-33744829539</t>
  </si>
  <si>
    <t>['wavelength regions', 'voltage characteristics', 'terminal configuration', 'slot antenna', 'power oscillators', 'mgo substrates', 'irradiation power', 'investigated using', 'ground plane', 'four electrodes', 'film antenna', 'fabricated slot', 'extended electrodes', 'effective method', 'critical current', 'au film', 'antenna structure', '8 db', '20 k']</t>
  </si>
  <si>
    <t>Bi  Sr  CaCu  O  2 2 2 8+x | High-T   superconductor c | Intrinsic Josephson junction | Slot antenna</t>
  </si>
  <si>
    <t>Coupling intrinsic Josephson junctions with a thin-film antenna is an effective method for realizing sensitive detectors and high-power oscillators in the millimeter- and submillimeter-wavelength regions. We investigated using a slot antenna as a thin-film antenna and fabricated slot-antenna-coupled Bi 2Sr 2CaCu 2O 8+x intrinsic Josephson junctions for 100 GHz millimeter waves. The antenna structure was designed for coupling the antenna ground plane with intrinsic Josephson junctions of a four-terminal configuration. The ground plane of the antenna also acts as an electrode. Therefore, the ground plane was divided into four electrodes by making four DC cuts and extended electrodes were used to connect the electrodes to intrinsic Josephson junctions. Then, slot-antenna-coupled intrinsic Josephson junctions were fabricated on MgO substrates. The antenna ground plane consisted of a Au film. The current-voltage characteristics of the intrinsic Josephson junctions exhibited resistive branches with the critical current of about 1.5 mA at 20 K. Operation of the antenna was confirmed on the basis of the difference of 7.8 dB in the irradiation power when the critical current started to be suppressed between the cases with the incident electric field respectively parallel and perpendicular to the E-plane of the antenna.</t>
  </si>
  <si>
    <t>1061-1065</t>
  </si>
  <si>
    <t>5 I</t>
  </si>
  <si>
    <t>60004176;60004176;60004176</t>
  </si>
  <si>
    <t>55725444500;14009510200;57200764784</t>
  </si>
  <si>
    <t>Uchida, Takashi;Kawai, Noboru;Tachiki, Takashi</t>
  </si>
  <si>
    <t>Uchida T.</t>
  </si>
  <si>
    <t>Fabrication of slot-antenna-coupled BSCCO intrinsic Josephson junctions</t>
  </si>
  <si>
    <t>2-s2.0-33744981603</t>
  </si>
  <si>
    <t>['various parameters', 'toroidal vessel', 'step toward', 'rf plasma', 'rf generator', 'present work', 'plasma density', 'nonlinear increase', 'magnetic field', 'helicon mode', 'helicon breakdown', 'helical antenna', 'frequency range', 'experimental study', 'comparative study', 'central axis', 'capacitive mode', '32 mhz']</t>
  </si>
  <si>
    <t>Compensated Langmuir probe | Electron temperature | Helicon plasma | Plasma density | Toroidal device</t>
  </si>
  <si>
    <t>The present work is an experimental study of the various parameters of a high density plasma produced by using helicon waves in a toroidal structure using ordinary Langmuir probe and an RF compensated Langmuir probe. Helicon breakdown and the parameters were investigated in the toroidal vessel was observed with a right helical antenna (m = -1) at a frequency of 32 MHz. During the experiment, transition from a capacitive mode to a helicon mode of discharge was observed. This work also takes a step toward a realization of the necessity for a compensated Langmuir probe in the study of an RF plasma, especially in the frequency range of tens of MHz. A toroidal magnetic field of 600G (max) is applied at the central axis of a toroidal vessel with an aspect ratio equal to 3. The plasma is generated by using a helical antenna to form and sustain a plasma using hydrogen gas. The power is delivered from an RF generator at 32 MHz via an L-Type matching network. A comparative study has been done using compensated and uncompensated Langmuir probes to measure various plasma parameters. A nonlinear increase in the plasma density with input RF power and with the magnetic field is observed.</t>
  </si>
  <si>
    <t>908-913</t>
  </si>
  <si>
    <t>60007511;60007511;60007511;60007511;60007511;60014409</t>
  </si>
  <si>
    <t>57207812768;8424791900;25652270600;6506329444;7402736621;7003909720</t>
  </si>
  <si>
    <t>Ghosh, S. N.;Dhungel, S. K.;Yoo, J.;Gowtham, M.;Yi, J.;Bora, D.</t>
  </si>
  <si>
    <t>India;South Korea</t>
  </si>
  <si>
    <t>Gandhinagar;Seoul</t>
  </si>
  <si>
    <t>Institute for Plasma Research;Sungkyunkwan University</t>
  </si>
  <si>
    <t>60014409;60007511</t>
  </si>
  <si>
    <t>Study of high-density helicon-plasma generation and measurement of the plasma parameters by using a frequency-compensated langmuir probe</t>
  </si>
  <si>
    <t>2-s2.0-33744984594</t>
  </si>
  <si>
    <t>Wounds</t>
  </si>
  <si>
    <t>2-s2.0-33745225896</t>
  </si>
  <si>
    <t>['vlf power', 'ultimately determines', 'triangular distribution', 'thereby mitigating', 'static model', 'spacecraft within', 'small compared', 'relativistic electrons', 'recent paper', 'reasonably describes', 'reasonable approximation', 'rapidly lost', 'radiation belt', 'propagate parallel', 'present work', 'past work', 'integral equation', 'important characteristics', 'flux enhancement', 'first principles', 'feed points', 'dipole current', 'dipole antenna', 'current distribution', 'copyright 2006', 'antenna perpendicular', 'antenna lengths', 'antenna ends', 'also give']</t>
  </si>
  <si>
    <t>In a recent paper (Inan et al., 2003) a method of remediating enhanced energetic electron fluxes in the radiation belt was proposed in which injection of VLF whistler mode waves from spacecraft within the radiation belts would dramatically increase the pitch angle scattering of the relativistic electrons and cause these particles to be rapidly lost from the belts, thereby mitigating the flux enhancement. The VLF wave transmitting system discussed by Inan et al. (2003) involves electric dipole antennas. One of the most important characteristics of such an antenna is the current distribution along the length of the dipole, since it is this current which ultimately determines the amount of VLF power which can be radiated from the antenna into the plasma. In past work it has been assumed without proof that the dipole current has a triangular distribution. In the present work we determine the dipole antenna current distribution from first principles, constructing an integral equation of the Hall√©n type relating the current distribution to the wave vector potential. In this development it is assumed that the length of the thin cylindrical dipole antenna is small compared to the wavelength of whistler mode waves which propagate parallel to the Earth's magnetic field BO. In the case of the dipole antenna oriented parallel to BO, it is found that the assumption of a triangular current distribution is reasonable for antenna lengths up to hundreds of meters. For the case of the antenna perpendicular to BO, it is found that the current decays exponentially along the antenna from the feed points to the antenna ends. In this case we find the conditions under which a triangular current distribution is still a reasonable approximation. We also give the conditions under which the quasi-static model of Balmain (1964) reasonably describes the electric fields associated with the dipole antenna. Copyright 2006 by the American Geophysical Union.</t>
  </si>
  <si>
    <t>60091252;60091252;60091252</t>
  </si>
  <si>
    <t>7402501729;7005146695;14018895300</t>
  </si>
  <si>
    <t>Bell, T. F.;Inan, U. S.;Chevalier, T.</t>
  </si>
  <si>
    <t>Stanford</t>
  </si>
  <si>
    <t>STAR Lab</t>
  </si>
  <si>
    <t>Bell T.</t>
  </si>
  <si>
    <t>Current distribution of a VLF electric dipole antenna in the plasmasphere</t>
  </si>
  <si>
    <t>10.1029/2005RS003260</t>
  </si>
  <si>
    <t>2-s2.0-33745266759</t>
  </si>
  <si>
    <t>2-s2.0-33745284971</t>
  </si>
  <si>
    <t>['‚ âé', '¬© 2006', 'tauri star', 'systematic single', 'source affect', 'six low', 'since ccs', 'significant relationship', 'rights reserved', 'rendering differences', 'molecular outflows', 'mass star', 'l1251a ),', 'irs ),', 'integrated intensity', 'forming regions', 'either proposing', 'driving sources', 'dish survey', 'ccs emission', 'ccs ),', 'ammonia observations', '40 star', '1 cm', '1 0']</t>
  </si>
  <si>
    <t>Astrochemistry | ISM: clouds | ISM: evolution | ISM: molecules | Stars: formation | Stars: pre-main-sequence</t>
  </si>
  <si>
    <t>In this work we present a sensitive and systematic single-dish survey of CCS emission (complemented with ammonia observations) at 1 cm, toward a sample of low- and intermediate-mass young star-forming regions known to harbor water maser emission, made with NASA's 70 m antenna at Robledo de Chavela, Spain. Out of the 40 star-forming regions surveyed in the CCS (21-1 0) line, only six low-mass sources show CCS emission: one transitional object between the prestellar and protostellar Class 0 phase (GF9-2), three Class 0 protostars (L1448-IRS3, L1448C, and B1-IRS), a Class I source (L1251A), and a young T Tauri star (NGC 2071 North). Since CCS is considered an "early-time" (‚â≤105 yr) molecule, we explain these results by either proposing a revision of the classification of the age of NGC 2071 North and L1251A, or suggesting the possibility that the particular physical conditions and processes of each source affect the destruction/production of the CCS. No statistically significant relationship was found between the presence of CCS and parameters of the molecular outflows and their driving sources. Nevertheless, we found a significant relationship between the detectability of CCS and the ammonia peak intensity (higher in regions with CCS), but not with its integrated intensity. This tendency may suggest that the narrower ammonia line widths in the less turbulent medium associated with younger cores may compensate for the differences in ammonia peak intensity, rendering differences in integrated intensity negligible. From the CCS detection rate we derive a lifetime of this molecule of ‚âÉ(0.7-3) √ó 104 yr in low-mass star-forming regions. ¬© 2006. The American Astronomical Society. All rights reserved. Printed in U.S.A.</t>
  </si>
  <si>
    <t>319-339</t>
  </si>
  <si>
    <t>60028677;60028677-60021557;60028677;60009037;60092760;60068629</t>
  </si>
  <si>
    <t>6507714340;34770605100;14021887700;6603865780;7402239896;6508248703</t>
  </si>
  <si>
    <t>De Gregorio-Monsalvo, Itziar;G√≥mez, Jos√© F.;Su√°rez, Olga;Kuiper, Thomas B.H.;Rodr√≠guez, Luis F.;Jim√©nez-BAIL√ìN, Elena</t>
  </si>
  <si>
    <t>Mexico;Spain;Spain;Spain;United States</t>
  </si>
  <si>
    <t>Morelia;Madrid;Torrejon de Ardoz;Granada;Pasadena</t>
  </si>
  <si>
    <t>Instituto de Radioastronom√≠a y Astrof√≠sica;European Space Astronomy Centre;Centro de Astrobiolog√≠a (CSIC-INTA);Instituto de Astrof√≠sica de Andaluc√≠a - CSIC;Jet Propulsion Laboratory</t>
  </si>
  <si>
    <t>60092760;60068629;60028677;60021557;60009037</t>
  </si>
  <si>
    <t>De Gregorio-Monsalvo I.</t>
  </si>
  <si>
    <t>CCS and NH&lt;inf&gt;3&lt;/inf&gt; emission associated with low-mass young stellar objects</t>
  </si>
  <si>
    <t>10.1086/500657</t>
  </si>
  <si>
    <t>2-s2.0-33745295889</t>
  </si>
  <si>
    <t>['wide range', 'wave scattering', 'uwb radio', 'range radio', 'progressive development', 'paper focuses', 'miniaturized antenna', 'microelectronics allows', 'latest developments', 'good insight', 'explained including', 'experimental time', 'domain set', 'delft approach', 'antennas environment', 'antenna mismatch']</t>
  </si>
  <si>
    <t>Antennas | Flat plate scattering | Propagation | Radar cross-section | Time- and frequency-domain measurement techniques | Time-domain facility up to 26GHz | Ultra Wide Band (UWB)</t>
  </si>
  <si>
    <t>The progressive development of Ultra Wide Band (UWB) antennas and microelectronics allows for a wide range of future UWB radio communication applications. The paper focuses on testing and measuring various antennas and propagation aspects important in UWB radio. The 'Delft approach' of measuring UWB antennas using time-domain measurement techniques is explained including the diagnostics of antenna mismatch and wave scattering from the inside and the antennas environment. The approach is illustrated with measurements. The experimental time-domain set up allows instantaneous measurements up to 26GHz. After an overview of various UWB antennas some latest developments of a miniaturized antenna are reported. UWB channel measurements in 'short-range radio' illustrates that good insight in the propagation of short radar pulses can be obtained. ¬© Springer 2006.</t>
  </si>
  <si>
    <t>329-360</t>
  </si>
  <si>
    <t>60006288-60000251-100713169</t>
  </si>
  <si>
    <t>Ligthart, L. P.</t>
  </si>
  <si>
    <t>Netherlands;United States;Russian Federation</t>
  </si>
  <si>
    <t>Delft;New York;</t>
  </si>
  <si>
    <t>Delft University of Technology;IEEE;Russian Academy of Transport</t>
  </si>
  <si>
    <t>60006288;60000251;100713169</t>
  </si>
  <si>
    <t>Ligthart L.</t>
  </si>
  <si>
    <t>Antennas and propagation measurement techniques for UWB radio</t>
  </si>
  <si>
    <t>10.1007/s11277-006-9030-0</t>
  </si>
  <si>
    <t>2-s2.0-33745714288</t>
  </si>
  <si>
    <t>['wise encoding', 'transmission diversity', 'training sequence', 'signal design', 'recent years', 'rao bound', 'precoding frame', 'practical problems', 'one goal', 'multiuser diversity', 'multiple antennas', 'key techniques', 'fading channel', 'cyclic prefix', 'cooperative space', 'channel estimation', 'ber performances', 'based scheme']</t>
  </si>
  <si>
    <t>Cooperative diversity | Cyclic prefix | Distributed space-time coding | Rayleigh block-flat-fading channel | Synchronization | Time reverse</t>
  </si>
  <si>
    <t>Wireless Mobile Communications rely on a host of techniques, all related to one goal, sending the most possible information accross a link or a network. In recent years, both spatial and multiuser diversity have proven to be key techniques to achieve this goal. These two diversity dimensions can be exploited by the use of multiple antennas and/or the use of multiple terminals sending at the same time/frequency/code, these terminals can be seen as a multiple antenna emitter. This transmission diversity can be achieved with cooperative space-time encoded transmissions. One of the practical problems with this sort of array of transmitters is that the emitters will be asynchronous to some extent, hence the need for systems that can deal with asynchronicity, both from a signal design point of view and from a signal processing point of view. Having tackled the signal design previously, we take a look at the signal processing aspect and present a channel and delay estimation algorithm for asynchronous cooperative diversity in Block-Flat-Fading channel. The signal design is based on a precoding frame-based scheme with packet-wise encoding. This precoding is based on the addition of a cyclic prefix, implemented as a training sequence. The signal processing takes advantage of the known symbols offered by this cyclic prefix/training sequence and we show that it enables best synchronization and channel estimation which reaches the Cramer-Rao Bound. The BER performances are the same as synchronous MRC case, with full diversity order. ¬© Springer 2006.</t>
  </si>
  <si>
    <t>361-369</t>
  </si>
  <si>
    <t>60110719;60110719</t>
  </si>
  <si>
    <t>14032387400;6603707575</t>
  </si>
  <si>
    <t>Tourki, Kamel;Deneire, Luc</t>
  </si>
  <si>
    <t>Laboratoire d'Informatique, Signaux et Syst√®mes de Sophia-Antipolis</t>
  </si>
  <si>
    <t>Tourki K.</t>
  </si>
  <si>
    <t>Channel and delay estimation algorithm for asynchronous cooperative diversity</t>
  </si>
  <si>
    <t>10.1007/s11277-006-9033-x</t>
  </si>
  <si>
    <t>2-s2.0-33745728190</t>
  </si>
  <si>
    <t>['time selectivity', 'time codes', 'receiver side', 'ofdm symbol', 'introduce time', 'frequency selectivity', 'data transmission', 'cyclic shift', 'cdd introduces', 'cdd improves', 'cdd ),', 'analyse cdd', 'additional effort']</t>
  </si>
  <si>
    <t>Cyclic delay diversity (CDD) was introduced in 2001 to obtain spatial diversity in an orthogonal frequency division multiplexing (OFDM) based transmission system. In contrast to space-time codes, CDD introduces no additional effort at the receiver side, since CDD changes only the channel impulse response seen by the receiver by increasing the frequency selectivity. Furthermore, CDD has the advantage that there is no rate loss even for more than two transmit antennas. In this paper, we analyse CDD for an orthogonal frequency division multiple access (OFDMA) based transmission system. To increase not only the frequency selectivity but also the time selectivity, we introduce time-varying cyclic delay diversity (TV-CDD), which changes the cyclic shift with each OFDM symbol. Especially in systems, where each user can only allocate a few subcarriers for data transmission, TV-CDD improves the performance of the OFDMA-based transmission system significantly. Copyright ¬© 2006 AEIT.</t>
  </si>
  <si>
    <t>361-370</t>
  </si>
  <si>
    <t>1124318X</t>
  </si>
  <si>
    <t>European Transactions on Telecommunications</t>
  </si>
  <si>
    <t>60010586;60028673-60010586;60028673-114034711;60028673</t>
  </si>
  <si>
    <t>24469167900;7003868197;7402527169;6602353533</t>
  </si>
  <si>
    <t>Richter, Gerd;Bossert, Martin;Costa, Elena;Weckerle, Martin</t>
  </si>
  <si>
    <t>Germany;Germany;</t>
  </si>
  <si>
    <t>Munich;Ulm;</t>
  </si>
  <si>
    <t>Siemens AG;Universit√§t Ulm;IST-WINNER Project</t>
  </si>
  <si>
    <t>60028673;60010586;114034711</t>
  </si>
  <si>
    <t>Richter G.</t>
  </si>
  <si>
    <t>On time-varying cyclic delay diversity</t>
  </si>
  <si>
    <t>10.1002/ett.1124</t>
  </si>
  <si>
    <t>2-s2.0-33745791771</t>
  </si>
  <si>
    <t>['water alga', 'variable fluorescence', 'two species', 'total lipids', 'sugar content', 'subsequently failed', 'slightly changed', 'quantitative decreases', 'probably due', 'phycobilisome pigments', 'photosynthetic pigments', 'photosynthetic efficiency', 'photosynthesis occurred', 'partial adaptation', 'membrane lipids', 'maximum fluorescence', 'marine alga', 'lipid peroxidation', 'light treatment', 'light exposure', 'high light', 'high level', 'gomont ).', 'glycolipid levels', 'fm ratio', 'fm ),', 'cell membrane', 'ascorbate peroxidase', 'antioxidant enzymes', 'antenna system', 'also observed', '6 h', '500 œºmol', '4 h']</t>
  </si>
  <si>
    <t>We studied the effects of high-light exposure (500 Œºmol m-2 s-1 of photosynthetic active radiation) on the cyanobacteria Nostoc spongiaeforme Agardh, a fresh-water alga, and Phormidium corium Agardh (Gomont). a marine alga, with respect to photosynthesis, pigments, sugar content, lipid peroxidation, fatty acids composition, antioxidant enzymes activity and DNA. It was seen that the ratio of variable fluorescence (Fv) to maximum fluorescence (Fm), which is indicative of photosynthetic efficiency, decreased because of the light treatment. The damage to photosynthesis occurred in the antenna system and the photosynthetic II reaction center. Photobleaching of photosynthetic pigments was also observed. High-light treatment also resulted in decreased sugar content, which was probably due to the effect on photosynthesis. Peroxidation of membrane lipids, indicating oxidative damage to lipids and a high level of unsaturation in the cell membrane, was also observed. The activity of antioxidant enzyme superoxide dismutase and ascorbate peroxidase was increased, probably as a result of oxidative damage observed in the form of lipid peroxidation. Quantitative decreases in phospholipid and glycolipid levels were also observed. The level of unsaturated fatty acids in total lipids and glycolipids remained unchanged in both species; however, the level of saturated fatty acids decreased, which slightly changed the ratio in favor of unsaturated fatty acids. Degradation of DNA was also observed in both species. There was a transient plateau 2-4 h after exposure to high-light treatment in the Fv/Fm ratio and in levels of phycobilisome pigments, sugars and antioxidant enzymes after an initial decrease 1 h after the treatment. These findings may indicate a period of partial adaptation to high light that is due to the efficiency of protective processes operational in the two species, which subsequently failed after a longer exposure duration of 4-6 h. ¬© 2006 American Society for Photobiology.</t>
  </si>
  <si>
    <t>702-710</t>
  </si>
  <si>
    <t>Photochemistry and Photobiology</t>
  </si>
  <si>
    <t>High-light-induced changes on photosynthesis, pigments, sugars, lipids and antioxidant enzymes in freshwater (Nostoc spongiaeforme) and marine (Phormidium corium) cyanobacteria</t>
  </si>
  <si>
    <t>10.1562/2005-09-20-RA-690</t>
  </si>
  <si>
    <t>2-s2.0-33745834356</t>
  </si>
  <si>
    <t>047.016.019</t>
  </si>
  <si>
    <t>['type electrode', 'springer science', 'restriction exists', 'quarter wave', 'pumping wave', 'plasma formation', 'matching alternate', 'incident power', 'geometric dimensions', 'discharge toward', 'discharge region', 'discharge parameters', 'discharge chamber', 'dimensional simulation', 'diffusion mode', 'delivery path', 'consistent two', 'coaxial line', 'central electrode', 'central conductor', 'business media', 'associated either', '8 torr', '4 relative', '200 w']</t>
  </si>
  <si>
    <t>Results are given of self-consistent two-dimensional simulation of self-sustained steady electrode microwave discharge in a chamber at the end of central conductor of a coaxial line. The discharge parameters are calculated in the diffusion mode in hydrogen at pressures of 0.5, 2, and 8 torr and incident power of 30-200 W. The dependence of matching between the discharge chamber and delivery path on the geometric dimensions of the chamber is investigated in the presence of plasma. It is demonstrated that the length of central electrode is the key factor affecting the structure of plasma formation and its matching with the pumping wave. The maxima and minima of matching alternate when the central electrode is elongated by quarter wave. The maxima and minima of matching for the case of low pressure (&lt; 2 torr) are shifted by Œª/4 relative to those for high pressure (&gt; 2 torr). The problem of maximal energy input to the discharge region at the end of antenna-type electrode is analyzed. It is demonstrated that a restriction exists on the maximal energy input to such a discharge (and, accordingly, on the size of plasma formation). These restrictions are associated either with the runaway of discharge toward the generator or with the ignition of discharge in the region of entry of antenna into the chamber. ¬© 2006 Russian Academy of Sciences and Springer Science + Business Media, Inc.</t>
  </si>
  <si>
    <t>317-327</t>
  </si>
  <si>
    <t>0018151X</t>
  </si>
  <si>
    <t>High Temperature</t>
  </si>
  <si>
    <t>60095467;60095467;60095467</t>
  </si>
  <si>
    <t>57203810439;7004498054;7004413748</t>
  </si>
  <si>
    <t>Lebedev, Yu A.;Tatarinov, A. V.;Epstein, I. L.</t>
  </si>
  <si>
    <t>A.V.Topchiev Institute of Petrochemical Synthesis, RAS</t>
  </si>
  <si>
    <t>Lebedev Y.</t>
  </si>
  <si>
    <t>Electrodynamics of a low-pressure electrode microwave discharge</t>
  </si>
  <si>
    <t>10.1007/s10740-006-0041-z</t>
  </si>
  <si>
    <t>2-s2.0-33745863506</t>
  </si>
  <si>
    <t>['weighing 1', 'ventilator disconnection', 'urban children', 'transport personnel', 'time detection', 'study group', 'specifically useful', 'rights reserved', 'respiratory therapists', 'pulse oximetry', 'prospectively enrolled', 'prehospital setting', 'practical alternatives', 'physical examination', 'perfusing rhythm', 'pediatric transport', 'optimal management', 'numerical light', 'nineteen patients', 'negative readings', 'monitoring etco2', 'monitor immediately', 'intubated patients', 'interhospital transport', 'ground ambulance', 'graphic real', 'every transport', 'evaluated npb', 'etco2 readings', 'endotracheal tube', 'critical importance', 'audiovisual alarm', 'also completed', 'ages birth', 'accurate placement', '70 kg', '50 transports', '4 months', '3 years', '2 patients']</t>
  </si>
  <si>
    <t>Objective: Critically ill children often require endotracheal intubation before and during interhospital transport. Accurate placement and maintenance of the endotracheal tube (ETT) is crucial. The new Pediatric Advanced Life Support guidelines require confirmation of proper ETT position immediately after intubation and during transport by capnography or end-tidal carbon dioxide (ETco2) detection in all children with a perfusing rhythm. Currently, there are no practical alternatives for monitoring ETco2 during pediatric transport. Therefore, we evaluated NPB-75, a quantitative handheld microstream capnometer, during transport of children to our urban children's hospital. Methods: Consecutive intubated patients who were transported by ground ambulance or rotorcraft were prospectively enrolled into the study. Physical examination, colorimetric CO2 detector, pulse oximetry, and, in most cases, chest radiograph confirmed the initial ETT position. The capnometer was then attached, and ETco2 readings were obtained before and during transport by nurses or respiratory therapists who also completed a brief questionnaire regarding the monitor immediately after every transport. A numerical light-emitting diode display and graphic liquid crystal display waveform confirmed the presence of ETco2. An audiovisual alarm alerted the transport personnel when CO2 was not detected. Results: Fifty patients comprised the study group, ages birth to 15.3 years (median, 4 months) and weighing 1.63 to 70 kg (median, 5.25 kg). Nineteen patients were transported by ground ambulance and 31 by rotorcraft. The capnometer confirmed ETT position during transport in all patients. The audiovisual alarm of the capnometer immediately detected a ventilator disconnection from the ETT during one air transport. The size of the device was evaluated as "just right" in 37 of 50 transports, "easy to secure" in 46 of 50, and "useful" in all 50 transports. There were no false-negative readings, occlusion, or kinking of tubing during transport. NPB-75 was specifically useful for setting optimal ventilatory support in 2 patients with raised intracranial pressure who required controlled ventilation. Furthermore, it confirmed adequate ventilation when the ventilator falsely detected a low respiratory rate in a newborn with a congenital heart disease for whom pulse oximetry was unreliable. The ETco2 waveform detected air trapping in 2 ventilated asthmatic patients. Conclusions: This lightweight microstream capnometer with a 4-hour battery life and audiovisual alarms functioned well in the prehospital setting. It provided both quantitative and graphic real-time detection of ETco2 in intubated patients, which was of critical importance for the optimal management of patients during transport. ¬© 2006 Elsevier Inc. All rights reserved.</t>
  </si>
  <si>
    <t>302-307</t>
  </si>
  <si>
    <t>American Journal of Emergency Medicine</t>
  </si>
  <si>
    <t>60005708;60005708;60005708;60005708</t>
  </si>
  <si>
    <t>7407865678;7401854783;20836350000;7004656237</t>
  </si>
  <si>
    <t>Singh, Sonia;Allen, William D.;Venkataraman, Shekhar T.;Bhende, Mananda S.</t>
  </si>
  <si>
    <t>University of Pittsburgh Medical Center, Children's Hospital of Pittsburgh</t>
  </si>
  <si>
    <t>Singh S.</t>
  </si>
  <si>
    <t>Utility of a novel quantitative handheld microstream capnometer during transport of critically ill children</t>
  </si>
  <si>
    <t>S0735675705004055</t>
  </si>
  <si>
    <t>10.1016/j.ajem.2005.10.024</t>
  </si>
  <si>
    <t>2-s2.0-33745890224</t>
  </si>
  <si>
    <t>['wave character', 'physical properties', 'observable effects', 'modern detectors', 'making use', 'killing fields', 'gravitational fields', 'exact solutions', 'covariant criteria']</t>
  </si>
  <si>
    <t>Einstein metrics | Experiments | Gravitational wave detectors | Gravitational waves | Killing vectors</t>
  </si>
  <si>
    <t>Exact solutions of Einstein field equations invariant for a non-Abelian bidimensional Lie algebra of Killing fields are described. Physical properties of these gravitational fields are studied, their wave character is checked by making use of covariant criteria and the observable effects of such waves are outlined. The possibility of detection of these waves with modern detectors, spherical resonant antennas in particular, is sketched. ¬© World Scientific Publishing Company.</t>
  </si>
  <si>
    <t>451-469</t>
  </si>
  <si>
    <t>International Journal of Geometric Methods in Modern Physics</t>
  </si>
  <si>
    <t>60007061;60007061;60007061</t>
  </si>
  <si>
    <t>6603278810;14007567000;55937756100</t>
  </si>
  <si>
    <t>Canfora, F.;Parisi, L.;Vilasi, G.</t>
  </si>
  <si>
    <t>Salerno</t>
  </si>
  <si>
    <t>Universit√† degli Studi di Salerno</t>
  </si>
  <si>
    <t>Canfora F.</t>
  </si>
  <si>
    <t>Spin-1 gravitational waves. Theoretical and experimental aspects</t>
  </si>
  <si>
    <t>S0219887806001247</t>
  </si>
  <si>
    <t>10.1142/S0219887806001247</t>
  </si>
  <si>
    <t>2-s2.0-33746375342</t>
  </si>
  <si>
    <t>['wavelengths less', 'wavelength range', 'suggested parameterization', 'pda spectrometers', 'pda spectrometer', 'parameterization results', 'parameterization method', 'lower troposphere', 'limited sensitivity', 'independent measurements', 'increasingly applied', 'field comparisons', 'data towards', 'business media', 'ambient temperature', 'airborne measurements', '70 ¬∞.', '305 nm']</t>
  </si>
  <si>
    <t>Actinic flux | Photolysis frequency | Radiative transfer | Spectroradiometer | UVradiation</t>
  </si>
  <si>
    <t>Spectroradiometers using photodiode array detectors (PDAs) are increasingly applied for airborne and ground-based atmospheric measurements of spectral actinic flux densities due to their high time resolution (less than one second). However they have limited sensitivity of ultraviolet (UV) radiation for wavelengths less than about 305 nm. This results in uncertainties of ozone photolysis frequencies derived from spectral actinic flux density measurements using PDA spectrometers. To overcome this limitation a parameterization method is introduced which extrapolates the data towards the wavelength range of limited sensitivity of the PDA spectrometers (less than about 305 nm). The parameterization is based on radiative transfer simulations and is valid for measurements in the lower troposphere. The components of the suggested parameterization are the lower threshold wavelength of the PDA spectrometer, the slant ozone column (ratio of the total ozone column and the cosine of the solar zenith angle), and the ambient temperature. Tests of the parameterization with simulated actinic flux density spectra have revealed an uncertainty of the derived ozone photolysis frequency of ¬±5%. Field comparisons of the parameterization results with independent measurements of the ozone photolysis frequency were within ¬±10% for solar zenith angles less than 70¬∞. Finally the parameterization was applied to airborne measurements to emphasize the advantage of high time resolution of PDA spectrometers to study ozone photolysis frequency fields in inhomogeneous cloud condtitions. ¬© Springer Science+Business Media, Inc. 2006.</t>
  </si>
  <si>
    <t>67-87</t>
  </si>
  <si>
    <t>Journal of Atmospheric Chemistry</t>
  </si>
  <si>
    <t>60017584-60026125;60017584;60001649-60005837</t>
  </si>
  <si>
    <t>6603382350;7005174340;7004185679</t>
  </si>
  <si>
    <t>J√§kel, Evelyn;Wendisch, Manfred;Lefer, Barry L.</t>
  </si>
  <si>
    <t>Netherlands;Germany;United States;United States</t>
  </si>
  <si>
    <t>Bilthoven;Leipzig;Houston;Boulder</t>
  </si>
  <si>
    <t>National Institute for Public Health and the Environment;Leibniz Institute for Tropospheric Research;University of Houston;The Earth and Sun Systems Laboratory</t>
  </si>
  <si>
    <t>60026125;60017584;60005837;60001649</t>
  </si>
  <si>
    <t>J√§kel E.</t>
  </si>
  <si>
    <t>Parameterization of ozone photolysis frequency in the lower troposphere using data from photodiode array detector spectrometers</t>
  </si>
  <si>
    <t>10.1007/s10874-006-9014-1</t>
  </si>
  <si>
    <t>2-s2.0-33746414370</t>
  </si>
  <si>
    <t>['used widely', 'two dgps', 'spotting accuracy', 'signal conditioning', 'regulations requiring', 'pwm control', 'provide documentation', 'proper application', 'perfonnance data', 'groundwater contamination', 'ground speed', 'fruit productivity', 'electronic sensors', 'data logging', 'buffer around', 'box dgps', 'biological engineers', 'based dispensing', 'based approaches', 'additional sensors', '1 hz']</t>
  </si>
  <si>
    <t>Automatic control | Chemical application | GIS | GPS | Granular application | Temik¬Æ | Variable rate technology</t>
  </si>
  <si>
    <t>Temik¬Æ (aldicarb) is a nematicide that has been used widely in the Florida citrus industry as nematodes significantly reduce tree vigor, growth, and fruit productivity. However, concerns about groundwater contamination have led to regulations requiring a 91.4-m (300-ft) buffer around all potable water wells and a 304.8-m (1000-ft) buffer for wells in highly vulnerable soils. To provide documentation of proper application, two DGPS-based approaches were considered for implementation on current pneumatic dry granular applicator units. The first was a black-box DGPS/system status data logger. A second level system was developed for data logging and control through a hand-held pocket PC using Farmworks variable rate technology (VRT) software. Electronic sensors, interfacing, and signal conditioning were incorporated into a pneumatic discharge granular applicator unit to demonstrate these technologies for both ground wheel driven and pulse width modulation (PWM) motor-based dispensing. The DGPS unit used for both applications was a wide area augmentation system (WAAS) corrected Trimble 106 antenna. Additional sensors were implemented for measuring material discharge rates and ground speed for PWM control. Perfonnance data, logged at 1 Hz for both systems and a general error analysis, are presented. Factors, such as well-spotting accuracy and product delivery times, are included. ¬© 2006 American Society of Agricultural and Biological Engineers.</t>
  </si>
  <si>
    <t>351-356</t>
  </si>
  <si>
    <t>Applied Engineering in Agriculture</t>
  </si>
  <si>
    <t>60010177;60010177</t>
  </si>
  <si>
    <t>24752299600;7003400642</t>
  </si>
  <si>
    <t>Miller, William M.;Salyani, Masoud</t>
  </si>
  <si>
    <t>University of Florida Institute of Food and Agricultural Sciences</t>
  </si>
  <si>
    <t>Miller W.</t>
  </si>
  <si>
    <t>Stewardship monitoring and control of aldicarb application to Florida citrus</t>
  </si>
  <si>
    <t>2-s2.0-33746562280</t>
  </si>
  <si>
    <t>['thin type', 'successfully developed', 'scanning performance', 'precise operation', 'nrd guide', 'mechanically beam', 'main emphasis', 'integrated manner', 'distance estimation', 'compact housing', 'circuit components', 'balanced mixer', '60 ghz', '25 mm']</t>
  </si>
  <si>
    <t>An FM-CW radar front-end was fabricated in an integrated manner at 60 GHz by using the NRD guide. Main emphasis was placed on compactness in size and high-precise operation in performance. The fabricated radar consists of an FM Gunn oscillator, a balanced mixer, and a planar antenna fed by leaky NRD guide with a mechanically beam-scanning performance. All circuit components and the antenna were contained in a compact housing of 170 √ó 140 mm in area and 25 mm in thickness, and thus, a thin type of millimeter-wave radar front-end was successfully developed. Moreover, an error of distance estimation was measured to be less than a distance of 0.7 m. ¬© 2006 IEEE.</t>
  </si>
  <si>
    <t>26-29</t>
  </si>
  <si>
    <t>60104115-112732104;60011107;60011107</t>
  </si>
  <si>
    <t>7005760397;57215330776;7202091831</t>
  </si>
  <si>
    <t>Kuroki, Futoshi;Wagatsuma, Yoshihiko;Yoneyama, Tsukasa</t>
  </si>
  <si>
    <t>Kure;Sendai;Hiroshima</t>
  </si>
  <si>
    <t>National Institute of Technology, Kure College;Tohoku Institute of Technology;National Kure Hospital</t>
  </si>
  <si>
    <t>60104115;60011107;112732104</t>
  </si>
  <si>
    <t>Kuroki F.</t>
  </si>
  <si>
    <t>Distance estimation at 60 GHz</t>
  </si>
  <si>
    <t>10.1109/MAES.2006.1635171</t>
  </si>
  <si>
    <t>2-s2.0-33746629900</t>
  </si>
  <si>
    <t>['western japan', 'thamnaconus modestus', 'specimens collected', 'sp .,', 'new family', 'nereicolidae claus', 'legs 2', 'leg 1', 'elongatus resemble', 'described based', 'body surface', 'black scraper']</t>
  </si>
  <si>
    <t>Black scraper | Parasitic copepods | Poecilostomatoida | Umazuracolidae</t>
  </si>
  <si>
    <t>Umazuracola elongatus n. gen., n. sp., is described based on specimens collected from the body surface of the black scraper, Thamnaconus modestus (G√ºnther), taken from the Seto Inland Sea in western Japan. The new species belongs to a new family of the copepod order Poecilostomatoida. It is characterised by the reduction of the maxilliped and leg 1 in females and modification in both sexes of legs 2, 3, and 4 into robust attachment organs, with heavy, denticulate outer spines. Although the antenna, mandible, maxillule, and maxilla of U. elongatus resemble those of species of the "bomolochiform complex", a cladistic analysis revealed that phylogenetically this species is embedded in a different clade containing the polychaete-parasitizing families Entobiidae Ho, 1984 and Nereicolidae Claus, 1875. ¬© 2006 Zoological Society of Japan.</t>
  </si>
  <si>
    <t>483-496</t>
  </si>
  <si>
    <t>Zoological Science</t>
  </si>
  <si>
    <t>60029378;60030788;60030788</t>
  </si>
  <si>
    <t>7402649874;35498559300;14054492100</t>
  </si>
  <si>
    <t>Ho, Ju Shey;Ohtsuka, Susumu;Nakadachi, Nobuto</t>
  </si>
  <si>
    <t>Higashihiroshima;Long Beach</t>
  </si>
  <si>
    <t>Hiroshima University;California State University Long Beach</t>
  </si>
  <si>
    <t>60030788;60029378</t>
  </si>
  <si>
    <t>Ho J.S.</t>
  </si>
  <si>
    <t>A new family of poecilostomatoid copepods (Umazuracolidae) based on specimens parasitic on the black scraper (Thamnaconus modestus) in Japan</t>
  </si>
  <si>
    <t>10.2108/zsj.23.483</t>
  </si>
  <si>
    <t>2-s2.0-33746630211</t>
  </si>
  <si>
    <t>['x satellite', 'satellite antenna', 'receiver systems', 'paper describes', 'highly integrated', 'darc ).', 'calibration campaign', 'april 2006', '17 receiver']</t>
  </si>
  <si>
    <t>In April 2006, the TerraSAR-X satellite will be launched. This paper describes the development of a novel and highly integrated, digitally-controlled active SAR system calibrator (DARC). It consists of both an active transponder path for absolute radiometric calibration and a calibrated receiver chain for antenna pattern evaluation of the satellite antenna. A total of 16 active transponder and receiver systems and 17 receiver-only systems will be fabricated for a calibration campaign in 2006. ¬© 2006 IEEE.</t>
  </si>
  <si>
    <t>30-33</t>
  </si>
  <si>
    <t>60029428;60029428;60029428;60029428</t>
  </si>
  <si>
    <t>36890526600;57196759615;7005564692;7006593766</t>
  </si>
  <si>
    <t>Lenz, Rainer;Schuler, Karin;Younis, Marwan;Wiesbeck, Werner</t>
  </si>
  <si>
    <t>Karlsruhe</t>
  </si>
  <si>
    <t>Karlsruhe Institute of Technology, Campus South</t>
  </si>
  <si>
    <t>Lenz R.</t>
  </si>
  <si>
    <t>TerraSAR-X active radar ground calibrator system</t>
  </si>
  <si>
    <t>10.1109/MAES.2006.1635172</t>
  </si>
  <si>
    <t>2-s2.0-33746638455</t>
  </si>
  <si>
    <t>03-07-90133</t>
  </si>
  <si>
    <t>['telecommunications systems', 'numerical analysis', 'multiband structures']</t>
  </si>
  <si>
    <t>Results on the numerical analysis of the Sierpinski and Koch fractal antennas are presented. It is shown that self-similarity of fractal structures affects electromagnetic properties of antenna structures created on the basis of these fractals. It is demonstrated that the Sierpinski and Koch fractal antennas are multiband structures; therefore, these antennas can be used for the development of radar and telecommunications systems. A technique is proposed for generation of an irregular determinate fractal structure that can be used for the development of a frequency-independent fractal antenna. ¬© Pleiades Publishing, Inc., 2006.</t>
  </si>
  <si>
    <t>526-533</t>
  </si>
  <si>
    <t>Krupenin, S. V.</t>
  </si>
  <si>
    <t>Krupenin S.</t>
  </si>
  <si>
    <t>Modeling of fractal antennas</t>
  </si>
  <si>
    <t>10.1134/S1064226906050068</t>
  </si>
  <si>
    <t>2-s2.0-33746902005</t>
  </si>
  <si>
    <t>['slow filtering', 'priori uncertainty', 'parametric model', 'corrupted distributions', 'business media']</t>
  </si>
  <si>
    <t>Resonant gravitational antennas with slow filtering are considered and characteristics are calculated for a parametric model for the a priori uncertainty in the class of Œµ-corrupted distributions in the presence of wide-band chaotic pulsed Poisson interference. ¬© 2006 Springer Science+Business Media, Inc.</t>
  </si>
  <si>
    <t>419-424</t>
  </si>
  <si>
    <t>Resonance gravitational antennas: Pulse interference</t>
  </si>
  <si>
    <t>10.1007/s11018-006-0125-5</t>
  </si>
  <si>
    <t>2-s2.0-33747182173</t>
  </si>
  <si>
    <t>['specimen thickness', 'rights reserved', 'peculiar dependence', 'larger thickness', 'large defoci', 'good level', 'fourier components', 'focal images', 'experiments obtaining', 'defocus measurement', 'decreasing precision', '40 nm', '30 nm', '2 nm']</t>
  </si>
  <si>
    <t>Atomic resolution HAADF | Focus assessment | STEM</t>
  </si>
  <si>
    <t>Analysis of the Fourier components of through-focal images in scanning transmission electron microscopy with a high angle annular dark field detector is used to assess illumination defocus values. The method is based on a least squares fitting of the peculiar dependence of Fourier components of the high angle annular dark field image on defocus. The validity of the method has been checked against simulations and experiments obtaining a good level of accuracy on the defocus measurement (Œ¥f=2 nm) for simulated specimen thickness up to 40 nm. The difference between simulated and experimental Fourier coefficients for large defoci can be used to estimate the specimen thickness at least up to 30 nm but with decreasing precision for larger thickness. ¬© 2006 Elsevier B.V. All rights reserved.</t>
  </si>
  <si>
    <t>603-613</t>
  </si>
  <si>
    <t>Ultramicroscopy</t>
  </si>
  <si>
    <t>60083085;60083085</t>
  </si>
  <si>
    <t>6604016463;6603421044</t>
  </si>
  <si>
    <t>Grillo, V.;Carlino, E.</t>
  </si>
  <si>
    <t>Laboratorio Nazionale TASC</t>
  </si>
  <si>
    <t>Grillo V.</t>
  </si>
  <si>
    <t>A novel method for focus assessment in atomic resolution STEM HAADF experiments</t>
  </si>
  <si>
    <t>S0304399106000246</t>
  </si>
  <si>
    <t>10.1016/j.ultramic.2006.03.005</t>
  </si>
  <si>
    <t>2-s2.0-33747237330</t>
  </si>
  <si>
    <t>['upcoming echoes', 'ultimate result', 'tracker builds', 'radio observatories', 'radar corruption', 'previous paper', 'present details', 'prediction information', 'overall probability', 'often made', 'next echoes', 'improve real', 'higher probability', 'echoes observed', 'detected pulse', 'copyright 2006', 'complete removal', 'band observations', 'astronomical signal', 'astronomical observations']</t>
  </si>
  <si>
    <t>L-Band observations at the Green Bank Telescope (GBT) and other radio observatories are often made in frequency bands allocated to aviation pulsed radar transmissions. It is possible to mitigate radar contamination of the astronomical signal by time blanking data containing these pulses. However, even when strong direct path pulses and nearby fixed clutter echoes are removed there are still undetected weaker aircraft echoes present which can corrupt the data. In a previous paper we presented an algorithm to improve real-time echo blanking by forming a Kalman filter tracker to follow the path of a sequence of echoes observed on successive radar antenna sweeps. The tracker builds a history which can be used to predict the location of upcoming echoes. We now present details of a new Bayesian detection algorithm which uses this prediction information to enable more sensitive weak pulse acquisition. The developed track information is used to form a spatial prior probability distribution for the presence of the next echoes. Regions with higher probability are processed with a lower detection threshold to pull out low level pulses without increasing the overall probability of false alarm detection. The ultimate result is more complete removal, by blanking the detected pulse, of radar corruption in astronomical observations. Copyright 2006 by the American Geophysical Union.</t>
  </si>
  <si>
    <t>RS3006</t>
  </si>
  <si>
    <t>60006832;101229979;60024185</t>
  </si>
  <si>
    <t>7003609448;14071702100;7404016571</t>
  </si>
  <si>
    <t>Jeffs, Brian D.;Lazarte, Weizhen;Fisher, J. Richard</t>
  </si>
  <si>
    <t>Charlottesville;Provo;Salt Lake City</t>
  </si>
  <si>
    <t>National Radio Astronomy Observatory;Brigham Young University;Moog Inc.</t>
  </si>
  <si>
    <t>60024185;60006832;101229979</t>
  </si>
  <si>
    <t>Jeffs B.</t>
  </si>
  <si>
    <t>Bayesian detection of radar interference in radio astronomy</t>
  </si>
  <si>
    <t>10.1029/2005RS003400</t>
  </si>
  <si>
    <t>2-s2.0-33747458924</t>
  </si>
  <si>
    <t>['short wavelengths', 'scattered signal', 'receivers separated', 'rayleigh scattering', 'occur together', 'networks exploit', 'monostatic case', 'inertial subrange', 'higher frequencies', 'frequency dependence', 'copyright 2006', 'bragg scattering', 'bragg component', 'bistatic geometries', 'air winds', '15 km', '100 w']</t>
  </si>
  <si>
    <t>Bistatic radar measurement of clear-air winds in the atmospheric boundary layer is considered. The context is three-dimensional wind field measurement using dense networks of short-range radars configured to operate in bistatic geometries. Such networks exploit a combination of Rayleigh scattering from insects and Bragg scattering from refractive index turbulence, the latter exhibiting enhanced scattering intensity in forward scatter geometries compared to the monostatic case. Bistatic radar fundamentals are reviewed, and beam-limited scattering volumes are considered. Measurements with sufficient precision (&lt;1 m s-1) are achievable with relatively low average powers (100 W) with reasonably short dwell times (1 s) for transmitters and receivers separated by as much as 15 km. For a fixed antenna aperture size, frequency dependence of sensitivity for the Bragg component of the composite scattered signal is weak (Œª2/3), provided that the Bragg-resonant wave number for the forward scattering geometry lies within the inertial subrange of refractive index turbulence. In contrast, the strong (Œª4) frequency-dependent Rayleigh insect echo dominates the scattered signal for short wavelengths (i.e., X band and higher frequencies) under many conditions except for small forward scatter angles. Owing to this dominance and to the tendency for refractive index turbulence and insects to occur together in the atmospheric boundary layer, reliance on the bistatic Bragg scattering mechanism is not warranted for short-range, short-wavelength radar networks. Copyright 2006 by the American Geophysical Union.</t>
  </si>
  <si>
    <t>RS3003</t>
  </si>
  <si>
    <t>60014313;60014313;60014313;60014313</t>
  </si>
  <si>
    <t>14072126500;57206164665;7004052021;7102605212</t>
  </si>
  <si>
    <t>Tulu, Z. C.;Frasier, S. J.;Janaswamy, R.;McLaughlin, D. J.</t>
  </si>
  <si>
    <t>Tulu Z.C.</t>
  </si>
  <si>
    <t>Considerations for bistatic probing of clear-air winds in the atmospheric boundary layer</t>
  </si>
  <si>
    <t>10.1029/2005RS003293</t>
  </si>
  <si>
    <t>2-s2.0-33747475576</t>
  </si>
  <si>
    <t>['verified experimentally', 'time ringing', 'physically caused', 'optimized antenna', 'good agreement', 'geometrical parameters', 'equivalent resistance', 'electromagnetic energy', 'copyright 2006', 'conventional bowtie', 'capacitance loading', 'bowtie performance', 'bowtie antenna', 'better performance', 'azimuthal slot', 'antenna flair', 'antenna exhibits']</t>
  </si>
  <si>
    <t>The impact of an azimuthal slot in the antenna flair on the performance of a bowtie antenna has been analyzed. It has been shown that the slot is equivalent to resistance-capacitance loading. The resistance of the slot is physically caused by radiation of electromagnetic energy from the slot. Equivalent resistance and capacitance of the slot have been analyzed against geometrical parameters and frequency. The azimuthal slot has been used to improve the bowtie performance and to optimize this antenna for an ultrawideband impulse radio system under development. After optimization, the antenna exhibits a better performance than the conventional bowtie in terms of efficiency, late-time ringing, and matching to the generator/receiver. The performance of the optimized antenna has been verified experimentally; good agreement between theory and experiment has been observed. Copyright 2006 by the American Geophysical Union.</t>
  </si>
  <si>
    <t>RS3S91</t>
  </si>
  <si>
    <t>60006288;60006288-60012630</t>
  </si>
  <si>
    <t>24774219300;36842058500</t>
  </si>
  <si>
    <t>Yarovoy, Alexander G.;Pugliese, Roberto</t>
  </si>
  <si>
    <t>Rome;Delft</t>
  </si>
  <si>
    <t>Universit√† degli Studi Roma Tre;Delft University of Technology</t>
  </si>
  <si>
    <t>60012630;60006288</t>
  </si>
  <si>
    <t>Yarovoy A.G.</t>
  </si>
  <si>
    <t>Capacitevely loaded bowtie antenna for ultrawideband impulse radio</t>
  </si>
  <si>
    <t>10.1029/2004RS003206</t>
  </si>
  <si>
    <t>2-s2.0-33747498772</t>
  </si>
  <si>
    <t>['varies inversely', 'surprisingly low', 'significant since', 'radiation impedance', 'radiated power', 'near vicinity', 'middle atmosphere', 'like coupling', 'frequency consistent', 'displacement current', 'critical quantity', 'copyright 2006', 'applications demonstrate', 'also allow']</t>
  </si>
  <si>
    <t>In the summer of 2002 the Altus Cumulus Electrification Study obtained radiated Poynting flux measurements in the near vicinity of lightning discharge events. These measurements not only allow a determination of radiated power but also allow a calculation of the radiation impedance above a thunderstorm when the thunderstorm was acting as an antenna. This impedance is significant since it defines the level of displacement currents propagating into the middle atmosphere and, as applications demonstrate, is a critical quantity in understanding the relationship between power and displacement current in the near vicinity of a thunderstorm. We find that the radiation impedance of the thunderstorm is surprisingly low in the VLF and varies inversely with frequency consistent with a capacitive-like coupling from the thunderstorm to middle atmosphere. Copyright 2006 by the American Geophysical Union.</t>
  </si>
  <si>
    <t>RS3008</t>
  </si>
  <si>
    <t>60006337;60006337;60011779;60006337;60011779</t>
  </si>
  <si>
    <t>7004947436;56650534400;6701858531;7003766516;6701718885</t>
  </si>
  <si>
    <t>Farrell, W. M.;Goldberg, R. A.;Blakeslee, R. J.;Desch, M. D.;Mach, D. M.</t>
  </si>
  <si>
    <t>Huntsville;Greenbelt</t>
  </si>
  <si>
    <t>NASA Marshall Space Flight Center;NASA Goddard Space Flight Center</t>
  </si>
  <si>
    <t>60011779;60006337</t>
  </si>
  <si>
    <t>Farrell W.</t>
  </si>
  <si>
    <t>Radiation impedance over a thunderstorm</t>
  </si>
  <si>
    <t>10.1029/2004RS003217</t>
  </si>
  <si>
    <t>2-s2.0-33747513592</t>
  </si>
  <si>
    <t>['weather conditions', 'september 2002', 'sea state', 'november 2001', 'intership communications', 'gather information', 'fading effects', 'experimental investigation', 'copyright 2006', 'april 2001', '8 months', '17 months']</t>
  </si>
  <si>
    <t>In order to gather information about the occurrence of ducting/superrefraction and signal-fading effects at frequencies around 300 MHz with antenna heights appropriate to intership communications, an experimental investigation has been undertaken with a transmitter and two receivers deployed in the British Channel Islands. Signal strength measurements made over a period of 17 months for a path from Jersey to Guernsey from April 2001 to September 2002 and 8 months of data for a path from Jersey to Alderney from November 2001 to September 2002 have been analyzed. Comparisons have been made between the received signal characteristics and several meteorological parameters such as sea state, weather conditions, and season, and the statistics of the occurrence of enhancements in signal strength due to superrefraction and ducting are presented. Copyright 2006 by the American Geophysical Union.</t>
  </si>
  <si>
    <t>RS3005</t>
  </si>
  <si>
    <t>60033125-60008495;60033125</t>
  </si>
  <si>
    <t>8273190800;35548735200</t>
  </si>
  <si>
    <t>Sim, C. Y.D.;Warrington, E. M.</t>
  </si>
  <si>
    <t>United Kingdom;Taiwan</t>
  </si>
  <si>
    <t>Leicester;Changhua</t>
  </si>
  <si>
    <t>University of Leicester;Chienkuo Technology University Taiwan</t>
  </si>
  <si>
    <t>60033125;60008495</t>
  </si>
  <si>
    <t>Sim C.</t>
  </si>
  <si>
    <t>Signal strength measurements at frequencies of around 300 MHz over two sea paths in the British Channel Islands</t>
  </si>
  <si>
    <t>10.1029/2004RS003207</t>
  </si>
  <si>
    <t>2-s2.0-33747518670</t>
  </si>
  <si>
    <t>['wind waves', 'receive antennas', 'ray approximation', 'probing pulses', 'observation conditions', 'business media']</t>
  </si>
  <si>
    <t>Using the ray approximation, we study the distribution of areas of effective surface reverberation formation as a function of observation conditions, in particular, the parameters of the plane-layered refractive waveguide, the wind waves, the probing pulses, and the transmit-receive antennas. ¬© Springer Science+Business Media, Inc. 2006.</t>
  </si>
  <si>
    <t>333-343</t>
  </si>
  <si>
    <t>60011774;60008673;60008673</t>
  </si>
  <si>
    <t>7202244535;7003326526;57225237633</t>
  </si>
  <si>
    <t>Smirnov, Ivan P.;Gurbatov, S. N.;Khil'ko, A. A.</t>
  </si>
  <si>
    <t>Smirnov I.P.</t>
  </si>
  <si>
    <t>Formation of high-frequency surface reverberation by excitation of directed acoustic pulses in oceanic waveguides</t>
  </si>
  <si>
    <t>10.1007/s11141-006-0066-5</t>
  </si>
  <si>
    <t>2-s2.0-33748258679</t>
  </si>
  <si>
    <t>['transmitter telescope', 'stop inside', 'results show', 'intersatellite communications', 'closely related']</t>
  </si>
  <si>
    <t>Aberrations | Antenna gain | Diffraction | Intersatellite laser communication</t>
  </si>
  <si>
    <t>The gain of a transmitter for intersatellite communications is closely related to the performance of all the links. We calculate the transmitter telescope's gain with the help of the rigorous scalar diffraction theory and equivalent optical layout method. Furthermore, a comparison is performed with the conventional imaging method. The results show that the stop inside the telescope can affect the gain of the telescope. Finally, the gain is calculated under the condition of the aberrations. We find that different aberrations cause different effects. ¬© 2006 Society of Photo-Optical Instrumentation Engineers.</t>
  </si>
  <si>
    <t>60017622;60017622;60030434;60017622</t>
  </si>
  <si>
    <t>8240981600;35570186300;7102397412;8604675800</t>
  </si>
  <si>
    <t>Sun, Jianfeng;Liu, Liren;Yun, Maojin;Wan, Lingyu</t>
  </si>
  <si>
    <t>Qingdao;Shanghai</t>
  </si>
  <si>
    <t>Qingdao University;Shanghai Institute of Optics and Fine Mechanics Chinese Academy of Sciences</t>
  </si>
  <si>
    <t>60030434;60017622</t>
  </si>
  <si>
    <t>Sun J.</t>
  </si>
  <si>
    <t>Study of the transmitter antenna gain for intersatellite laser communications</t>
  </si>
  <si>
    <t>10.1117/1.2205871</t>
  </si>
  <si>
    <t>2-s2.0-33748631608</t>
  </si>
  <si>
    <t>['water column', 'temporary pond', 'swims actively', 'swimming behaviour', 'strokes sec', 'cyzicus grubei', 'cm stroke', 'cm sec', 'carapace length', '30 ).', '1 ),']</t>
  </si>
  <si>
    <t>The swimming behaviour of Cyzicus grubei was recorded for captive animals caught from a temporary pond in Extremadura (SW Iberian Peninsula). C. grubei shows slow swimming near the bottom, but it swims actively in the water column. Mean absolute speed (cm sec-1), mean relative speed (body lengths sec-1), mean antennae stroke frequency (strokes sec-1), and mean antennae stroke distance (cm stroke-1) did not vary with carapace length in C. grubei (N = 30). ¬© Koninklijke Brill NV, 2006.</t>
  </si>
  <si>
    <t>601-605</t>
  </si>
  <si>
    <t>P√©rez-Bote, J. L.</t>
  </si>
  <si>
    <t>Badajoz</t>
  </si>
  <si>
    <t>Universidad de Extremadura</t>
  </si>
  <si>
    <t>P√©rez-Bote J.</t>
  </si>
  <si>
    <t>Swimming behaviour of Cyzicus grubei (Simon, 1866) (Branchiopoda, Spinicaudata)</t>
  </si>
  <si>
    <t>10.1163/156854006777584250</t>
  </si>
  <si>
    <t>2-s2.0-33748925889</t>
  </si>
  <si>
    <t>['slab model', 'plasma heating', 'icrf heating', 'frequency range', 'current drive', 'coupling properties', 'coupling code', 'antenna simulation', 'antenna geometry', '80 mhz', '55 mhz', '30 mhz']</t>
  </si>
  <si>
    <t>Antenna design | ICRF | Input impedance | Plasma coupling</t>
  </si>
  <si>
    <t>An antenna array suitable for plasma heating and current drive has been designed for the ion cyclotron resonance frequency range (ICRF) heating on the EAST superconducting tokamak. The ICRF heating is planned to operate in a frequency range of 30 MHz to 80 MHz and hence the antenna geometry is optimized for 55 MHz. The design is based on the conventional strap antenna element. The coupling properties of the antenna are calculated with a slab model of the plasma for the antenna simulation. The coupling code is extended for the analysis of the toroidal antenna array separated by septa.</t>
  </si>
  <si>
    <t>358-362</t>
  </si>
  <si>
    <t>Plasma Science and Technology</t>
  </si>
  <si>
    <t>60020697;60020697;60015970;60020697;60020697;60015970;60015970;60015970</t>
  </si>
  <si>
    <t>14830409000;8060486400;15822549600;55715754500;7401999720;7102200764;7005502038;7401920075</t>
  </si>
  <si>
    <t>Qin, Chengming;Zhao, Yanping;Okada, Hiroyuki;Zhang, Xinjun;Mao, Yuzhou;Watari, T.;Kumazawa, R.;Seki, T.</t>
  </si>
  <si>
    <t>Hefei;Toki</t>
  </si>
  <si>
    <t>Institute of Plasma Physics Chinese Academy of Sciences;National Institutes of Natural Sciences - National Institute for Fusion Science</t>
  </si>
  <si>
    <t>60020697;60015970</t>
  </si>
  <si>
    <t>Qin C.</t>
  </si>
  <si>
    <t>Reference design of ICRF antenna for EAST</t>
  </si>
  <si>
    <t>10.1088/1009-0630/8/3/25</t>
  </si>
  <si>
    <t>2-s2.0-33749522073</t>
  </si>
  <si>
    <t>['useful conclusion', 'thin films', 'significant amount', 'quite encouraging', 'ptfe rods', 'pole lumped', 'pole filter', 'passband edges', 'local variations', 'integrated rf', 'highly susceptible', 'finally done', 'film parameters', 'experimental results', 'electromagnetically simulate', 'effect becomes', 'computer time', 'complex 23', '70 db']</t>
  </si>
  <si>
    <t>Electromagnetic simulations | High-temperature superconductivity | Method of moments | Microstrip filters</t>
  </si>
  <si>
    <t>The design and experimental results of a 5-, 10- and 23-pole lumped-element HTS bandpass filters for the applications in digital terrestrial television and other digital communication services is reported here. These filters are designed around 800 MHz centre frequency, 7.6 MHz bandwidth using end-coupled lumped element resonators on yttrium-barium-copper-oxide (YBCO) or thallium-barium-calcium-copper-oxide (TBCCO) thin films in a 2 inches lanthanum aluminate (LaAlO3) substrate. A new layout profile of a complex 23-pole filter for 70 dB out-of-band rejection 0.4 MHz away from the passband edges is designed, fabricated and tested in an integrated RF-cryocooler measurement system. The design of 23-pole filter was very compact and a significant amount of computer time was elapsed to electromagnetically simulate the structure-which was finally done by parts. These lumped element filters were tuned in liquid nitrogen using small pieces of lanthanum aluminate substrates and PTFE rods. The measured frequency responses of 5- and 10-pole filter are quite encouraging. In this investigation, a very useful conclusion is drawn that a compact lumped element design in twinned substrates like lanthanum aluminate is highly susceptible to the local variations in the film parameters and this effect becomes more and more severe as we increase the order of the lumped element filters. ¬© Indian Institute of Science.</t>
  </si>
  <si>
    <t>257-264</t>
  </si>
  <si>
    <t>Journal of the Indian Institute of Science</t>
  </si>
  <si>
    <t>60026851-60031818</t>
  </si>
  <si>
    <t>Srikanta, Pal</t>
  </si>
  <si>
    <t>India;United Kingdom</t>
  </si>
  <si>
    <t>Roorkee;Oxford</t>
  </si>
  <si>
    <t>Indian Institute of Technology Roorkee;University of Oxford</t>
  </si>
  <si>
    <t>60031818;60026851</t>
  </si>
  <si>
    <t>Srikanta P.</t>
  </si>
  <si>
    <t>Novel designs of high-temperature superconducting bandpass filters for future digital communication services</t>
  </si>
  <si>
    <t>2-s2.0-33947668849</t>
  </si>
  <si>
    <t>['widths observed', 'temperatures derived', 'sporadic meteors', 'southern delta', 'receive antennas', 'radiant mapping', 'primary interest', 'previous high', 'peak heights', 'peak height', 'paper presents', 'midsummer ).', 'meteor observations', 'lower heights', 'latitude observations', 'investigate sources', 'first results', 'february 2003', 'external transmit', 'early spring', 'davis mesosphere', 'copyright 2006', 'aquarid sagittariid', 'also presented', '69 ¬∞']</t>
  </si>
  <si>
    <t>The Davis mesosphere-stratosphere-troposphere (MST) radar (69¬∞S, 78¬∞E) was installed in February 2003. Although the primary interest is the observation of polar mesosphere summer echoes, external transmit and receive antennas were installed to allow all-sky interferometric meteor radar observations. This paper presents the first results from the meteor observations. The annual count rate variation shows good agreement with previous high-latitude observations, peaking in midsummer and minimizing in early spring. The height distribution shows significant annual variation, with minimum (maximum) peak heights and maximum (minimum) widths observed in early spring (midsummer). Radiant mapping has been used to identify the Southern delta-Aquarid Sagittariid and July Phoenicid meteor showers, and to investigate sources of sporadic meteors. Winds and temperatures derived from the meteor observations are also presented, showing good agreement with independent colocated measurements. There is some indication that the winds below the peak height of the meteor height distribution are smeared to lower heights, which may be indicative of a previously undocumented bias in meteor wind estimates. Copyright 2006 by the American Geophysical Union.</t>
  </si>
  <si>
    <t>A05305</t>
  </si>
  <si>
    <t>Journal of Geophysical Research: Space Physics</t>
  </si>
  <si>
    <t>60009512;60009512-100491349-60019943;60019943;60019943;60009512</t>
  </si>
  <si>
    <t>7402194289;7102342671;7404059729;7404062063;7202620125</t>
  </si>
  <si>
    <t>Reid, Iain M.;Holdsworth, David A.;Morris, Ray J.;Murphy, Damian J.;Vincent, Robert A.</t>
  </si>
  <si>
    <t>Australia;Australia;Australia</t>
  </si>
  <si>
    <t>Kingston;Adelaide;Adelaide</t>
  </si>
  <si>
    <t>Australian Antarctic Division;The University of Adelaide;ATRAD Pty Ltd.</t>
  </si>
  <si>
    <t>60019943;60009512;100491349</t>
  </si>
  <si>
    <t>Reid I.M.</t>
  </si>
  <si>
    <t>Meteor observations using the Davis mesosphere-stratosphere-troposphere radar</t>
  </si>
  <si>
    <t>10.1029/2005JA011443</t>
  </si>
  <si>
    <t>2-s2.0-33947686022</t>
  </si>
  <si>
    <t>['‚ âà3', '‚ âà1', '¬© 2006', 'trapping kinetics', 'suggested earlier', 'rate constants', 'rate constant', 'qa acceptor', 'psii cores', 'national academy', 'isolated rcs', 'isolated d1', 'intact psii', 'first step', 'excited state', 'equilibrated rc', 'electron transfer', 'electron donation', 'dominant energy', 'cryogenic temperatures', 'apparent lifetimes', 'apparent lifetime', 'ambient temperature', 'also operative', '180 ns', '130 ns', '11 ps']</t>
  </si>
  <si>
    <t>Charge separation | Femtosecond absorption | Photosynthesis | Ultrafast spectroscopy D1/D2-cyt  b559</t>
  </si>
  <si>
    <t>The mechanism and kinetics of electron transfer in isolated D1/D2-cyt b559 photosystem (PS) II reaction centers (RCs) and in intact PSII cores have been studied by femtosecond transient absorption and kinetic compartment modeling. For intact PSII, a component of ‚âà1.5 ps reflects the dominant energy-trapping kinetics from the antenna by the RC. A 5.5-ps component reflects the apparent lifetime of primary charge separation, which is faster by a factor of 8-12 than assumed so far. The 35-ps component represents the apparent lifetime of formation of a secondary radical pair, and the ‚âà 200-ps component represents the electron transfer to the QA acceptor. In isolated RCs, the apparent lifetimes of primary and secondary charge separation are ‚âà3 and 11 ps, respectively. It is shown (i) that pheophytin is reduced in the first step, and (ii) that the rate constants of electron transfer in the RC are identical for PSII cores and for isolated RCs. We interpret the first electron transfer step as electron donation from the primary electron donor Chlacc D1. Thus, this mechanism, suggested earlier for isolated RCs at cryogenic temperatures, is also operative in intact PSII cores and in isolated RCs at ambient temperature. The effective rate constant of primary electron transfer from the equilibrated RC* excited state is 170-180 ns-1, and the rate constant of secondary electron transfer is 120-130 ns-1. ¬© 2006 by The National Academy of Sciences of the USA.</t>
  </si>
  <si>
    <t>6895-6900</t>
  </si>
  <si>
    <t>60072285;60072285;60072285;60005322;60005322;60005322</t>
  </si>
  <si>
    <t>35501122300;57199034833;6602444464;7006802353;12545712300;7003290055</t>
  </si>
  <si>
    <t>Holzwarth, A. R.;M√ºller, M. G.;Reus, M.;Nowaczyk, M.;Sander, J.;R√∂gner, M.</t>
  </si>
  <si>
    <t>Holzwarth A.</t>
  </si>
  <si>
    <t>Kinetics and mechanism of electron transfer in intact photosystem II and in the isolated reaction center: Pheophytin is the primary electron acceptor</t>
  </si>
  <si>
    <t>10.1073/pnas.0505371103</t>
  </si>
  <si>
    <t>2-s2.0-33144472069</t>
  </si>
  <si>
    <t>['sik ),', 'rights reserved', 'refraction index', 'numerical approach', 'moment method', 'integral kernel', 'integral equations', 'input impedance', 'enviable accuracy']</t>
  </si>
  <si>
    <t>Lossy half-space | Sommerfeld's integral kernel | Vertical dipole antenna</t>
  </si>
  <si>
    <t>The unknown current distribution (UCD) and the input impedance/admittance of the vertical dipole antenna (VDA) in the presence of the homogeneous and isotropic lossy half-space are determined in this paper. The moment method (MoM) with an entire domain polynomial current approximation for numerical approach to the system of integral equations of Hallen's type (SIE-H) is applied for solving of this problem. The influence of the finite ground conductivity, expressed by the Sommerfeld's integral kernel (SIK), is modelled in a new simple way without limitations for the refraction index. This model gives output numerical results of enviable accuracy. ¬© 2005 Elsevier GmbH. All rights reserved.</t>
  </si>
  <si>
    <t>376-386</t>
  </si>
  <si>
    <t>60068806;60068806</t>
  </si>
  <si>
    <t>12809391700;6602463518</t>
  </si>
  <si>
    <t>Ranƒçiƒá, Milica P.;Ranƒçiƒá, Predrag D.</t>
  </si>
  <si>
    <t>Nis</t>
  </si>
  <si>
    <t>University of Ni≈°</t>
  </si>
  <si>
    <t>Ranƒçiƒá M.</t>
  </si>
  <si>
    <t>Vertical linear antennas in the presence of a lossy half-space: An improved approximate model</t>
  </si>
  <si>
    <t>S1434841105001081</t>
  </si>
  <si>
    <t>10.1016/j.aeue.2005.04.003</t>
  </si>
  <si>
    <t>2-s2.0-33645831952</t>
  </si>
  <si>
    <t>['therefore difficult', 'technical universities', 'processing strategies', 'official start', 'new geodynamic', 'long series', 'last decade', 'joint effort', 'geophysical interpretations', 'geophysical interpretation', 'formal errors', 'first results', 'estimated parameters', 'early years', 'dresden decided', 'copyright 2006', 'coordinate repeatability', '30 %.', '2 could', '11 years']</t>
  </si>
  <si>
    <t>During the 10 years since the official start of the International GNSS Service (IGS) in 1994 considerable improvements in the processing strategies and modeling of global GPS solutions were achieved. Owing to changes at the individual IGS Analysis Centers during these years the resulting time series of global geodetic parameters are very inhomogeneous and inconsistent. A geophysical interpretation of these long series and the realization of a high-accuracy global reference frame are therefore difficult and questionable. In view of these deficiencies, the Technical Universities of Munich and Dresden decided to perform a reprocessing of a global GPS network over the last decade in a joint effort. First results of the reprocessing of 11 years of data show significant improvements in the quality and homogeneity of the estimated parameters and will allow for new geodynamic and geophysical interpretations. In the early years an improvement of the coordinate repeatability by a factor of more than 2 could be achieved. The formal errors of subdaily Earth rotation parameters could be reduced by 30%. Advanced modeling approaches like a mapping function based on numerical weather models, consideration of second- and third-order ionospheric corrections and absolute antenna phase center corrections for receivers and satellites were tested to achieve further improvements. Copyright 2006 by the American Geophysical Union.</t>
  </si>
  <si>
    <t>B05402</t>
  </si>
  <si>
    <t>Journal of Geophysical Research: Solid Earth</t>
  </si>
  <si>
    <t>60019722-60030245;60019722-60030245;60018353;60018353;60018353;60018353</t>
  </si>
  <si>
    <t>12040772600;6602852813;7102780088;12041200900;12040992000;56245263000</t>
  </si>
  <si>
    <t>Steigenberger, P.;Rothacher, M.;Dietrich, R.;Fritsche, M.;R√ºlke, A.;Vey, S.</t>
  </si>
  <si>
    <t>Potsdam;Munich;Dresden</t>
  </si>
  <si>
    <t>Deutsches GeoForschungsZentrum (GFZ);Technical University of Munich;Technische Universit√§t Dresden</t>
  </si>
  <si>
    <t>60030245;60019722;60018353</t>
  </si>
  <si>
    <t>Steigenberger P.</t>
  </si>
  <si>
    <t>Reprocessing of a global GPS network</t>
  </si>
  <si>
    <t>10.1029/2005JB003747</t>
  </si>
  <si>
    <t>2-s2.0-33745761027</t>
  </si>
  <si>
    <t>['unique opportunity', 'several thousand', 'precision tests', 'nonlinear structure', 'noise ratio', 'newtonian theory', 'lisa provides', 'general relativity', 'amplitude signal']</t>
  </si>
  <si>
    <t>The Laser Interferometric Space Antenna (LISA) will observe supermassive black hole binary mergers with an amplitude signal-to-noise ratio of several thousand. We investigate the extent to which such observations afford high-precision tests of Einstein's gravity. We show that LISA provides a unique opportunity to probe the nonlinear structure of post-Newtonian theory both in the context of general relativity and its alternatives. ¬© 2006 IOP Publishing Ltd.</t>
  </si>
  <si>
    <t>60022784;60022784;60022784-100466536;60023998</t>
  </si>
  <si>
    <t>16743532700;35566424000;6506074049;57114682600</t>
  </si>
  <si>
    <t>Arun, K. G.;Iyer, B. R.;Qusailah, M. S.S.;Sathyaprakash, B. S.</t>
  </si>
  <si>
    <t>United Kingdom;India;Yemen</t>
  </si>
  <si>
    <t>Cardiff;Bengaluru;Sana's</t>
  </si>
  <si>
    <t>Cardiff University;Raman Research Institute;Sana's University</t>
  </si>
  <si>
    <t>60023998;60022784;100466536</t>
  </si>
  <si>
    <t>Arun K.G.</t>
  </si>
  <si>
    <t>Testing post-Newtonian theory with gravitational wave observations</t>
  </si>
  <si>
    <t>S0264938106175851</t>
  </si>
  <si>
    <t>10.1088/0264-9381/23/9/L01</t>
  </si>
  <si>
    <t>2-s2.0-33646198149</t>
  </si>
  <si>
    <t>['¬© 2006', 'uniform formation', 'system based', 'stability high', 'production cost', 'material property', 'japan society', 'initial efficiency', 'evaporated ag', 'deposition rate', 'cost production', 'back contact', 'applied physics', '32 nm']</t>
  </si>
  <si>
    <t>Large-area deposition | Microcrystalline silicon | Plasma-enhanced chemical vapor deposition | Solar cell | Thin-film silicon | VHP</t>
  </si>
  <si>
    <t>An array-antenna-type very high frequency plasma-enhanced chemical vapor deposition (VHF-PECVD) system based on a multisubstrate deposition technique has been developed for the large area (&gt;1 m2), high-throughput and low-cost production of thin-film silicon solar cells. A hydrogenated microcrystalline silicon (Œºc-Si:H) solar cell fabricated at around 20 Pa showed an initial efficiency of 7.44% for a deposition rate of 0.32 nm/s with evaporated Ag as the back contact. The uniform formation of each layer was observed, and the quantum efficiency spectrum after exposure to air indicates high-stability high-quality film formation. The advantage of the novel array antenna method is discussed in terms of the material property as well as production cost. ¬© 2006 The Japan Society of Applied Physics.</t>
  </si>
  <si>
    <t>4003-4005</t>
  </si>
  <si>
    <t>60031126-60085767;60085767;60085767;60085767;60031126-60024621</t>
  </si>
  <si>
    <t>7403554184;35426491200;57220888905;7005250581;7403405313</t>
  </si>
  <si>
    <t>Takagi, Tomoko;Ueda, Masashi;Ito, Norikazu;Watabe, Yoshimi;Kondo, Michio</t>
  </si>
  <si>
    <t>Tokyo;Tokyo;Tsukuba</t>
  </si>
  <si>
    <t>IHI Corporation;Tokyo Institute of Technology;National Institute of Advanced Industrial Science and Technology</t>
  </si>
  <si>
    <t>60085767;60031126;60024621</t>
  </si>
  <si>
    <t>Takagi T.</t>
  </si>
  <si>
    <t>Microcrystalline silicon solar cells fabricated using array-antenna-type very high frequency plasma-enhanced chemical vapor deposition system</t>
  </si>
  <si>
    <t>10.1143/JJAP.45.4003</t>
  </si>
  <si>
    <t>2-s2.0-33646887787</t>
  </si>
  <si>
    <t>['wave monitoring', 'surveillance purposes', 'special attention', 'simulated results', 'preliminary analysis', 'potentialities obtained', 'possible modification', 'multiple sub', 'moving targets', 'modified sensor', 'italian ministry', 'characterised based', 'authors discuss', 'alenia spazio']</t>
  </si>
  <si>
    <t>The authors discuss the potentialities obtained by splitting the antenna of the COSMO-SkyMed synthetic aperture radar (SAR), developed by Alenia Spazio under contract to the Italian Space Agency and Italian Ministry of Defence, into multiple sub-apertures. The modified sensor has the capability to detect slowly moving ground targets that compete with the clutter Doppler spectrum. Special attention is devoted to a preliminary analysis of the signal processing techniques to be used. Moreover their capabilities for surveillance purposes are characterised based on theoretical and simulated results. Moreover the modified sensor is shown to allow sea current/wave monitoring by along-track SAR interferometry, relocation of moving targets in high resolution SAR images, and fully polarimetric imaging. Some practical implementation issues related to the possible modification are also briefly discussed.</t>
  </si>
  <si>
    <t>104-116</t>
  </si>
  <si>
    <t>IEE Proceedings: Radar, Sonar and Navigation</t>
  </si>
  <si>
    <t>7005404704;8677161800;6603052956</t>
  </si>
  <si>
    <t>Lombardo, P.;Colone, F.;Pastina, D.</t>
  </si>
  <si>
    <t>Lombardo P.</t>
  </si>
  <si>
    <t>Monitoring and surveillance potentialities obtained by splitting the antenna of the COSMO-SkyMed SAR into multiple sub-apertures</t>
  </si>
  <si>
    <t>10.1049/ip-rsn:20045122</t>
  </si>
  <si>
    <t>2-s2.0-33646228383</t>
  </si>
  <si>
    <t>['theoretical study', 'strip line', 'paper presents', 'one end', 'medium gain', 'made via', 'load impedance', 'ground plane', 'field pattern', 'experimental results', 'experimental analysis', 'equation applied', 'cross contour', 'cross antenna', 'computational solution', '2 ghz']</t>
  </si>
  <si>
    <t>Cross antenna | Method of Moments | Pocklington equation</t>
  </si>
  <si>
    <t>The cross antenna is a medium gain and circular polarization structure made of a conductor or strip line over a ground plane, following a cross contour of four or more branches. One end is feed by a generator and the other one is charged with a load impedance. This paper presents a theoretical and experimental analysis of an eight arms cross antenna, loaded with four different impedances. The theoretical study is made via the computational solution of Pocklington's equation applied to the structure; experimental results are obtained over an antenna of a 12 AWG wire over a ground plane, working in 3.2 GHz. We present radiation efficiency, gain, field pattern, and axial rate results. ¬© 2006 C. Roy Keys Inc.</t>
  </si>
  <si>
    <t>274-287</t>
  </si>
  <si>
    <t>Apeiron</t>
  </si>
  <si>
    <t>60019176;60019176;60019176</t>
  </si>
  <si>
    <t>14827429800;13403934300;7004268655</t>
  </si>
  <si>
    <t>Sosa-Pedroza, J.;Lucas-Bravo, A.;L√≥pez-Bonilla, J.</t>
  </si>
  <si>
    <t>Mexico City</t>
  </si>
  <si>
    <t>Instituto Polit√©cnico Nacional</t>
  </si>
  <si>
    <t>Sosa-Pedroza J.</t>
  </si>
  <si>
    <t>Cross antenna: An experimental and numerical analysis</t>
  </si>
  <si>
    <t>2-s2.0-33646361599</t>
  </si>
  <si>
    <t>['obtained results', 'numerical solution', 'champagne method', 'approach uses', 'antenna analysis']</t>
  </si>
  <si>
    <t>Curved segments | Method of moments | Pocklington equation | Vector potential</t>
  </si>
  <si>
    <t>We present a mathematical model applying the general Pocklington equation to arbitrary shaped thin wire antennas. In order to simplify the antenna analysis this approach uses the point matching technique and a simplified kernel form. By means of this technique it is possible to increase the Method of Moments solution convergence and reduce computational time and effort. To exemplity this the procedure is applied to the well-known circular loop antenna. The obtained results are compared with those of Champagne method, which uses quadratic segments, in order to get a numerical solution for the Electric Field Integral Equation. ¬© 2006 C. Roy Keys Inc.</t>
  </si>
  <si>
    <t>260-273</t>
  </si>
  <si>
    <t>14827429800;14826294400;7004268655</t>
  </si>
  <si>
    <t>Sosa-Pedroza, J.;Barrera-Figueroa, V.;L√≥pez-Bonilla, J.</t>
  </si>
  <si>
    <t>Pocklington equation method versus curved segments technique for the numerical study of circular antennas</t>
  </si>
  <si>
    <t>2-s2.0-33646362806</t>
  </si>
  <si>
    <t>['¬© 2006', 'tomographic approach', 'source direction', 'sky position', 'reported demonstrating', 'reconstructed using', 'range 10', 'psf ).', 'orbital motion', 'observed response', 'observational frequencies', 'lisa modulates', 'large population', 'isolated binary', 'function distribution', 'exploratory results', 'binary sources', 'arbitrary distribution']</t>
  </si>
  <si>
    <t>The space based gravitational wave detector LISA (Laser Interferometer Space Antenna) is expected to observe a large population of Galactic white dwarf binaries whose collective signal is likely to dominate instrumental noise at observational frequencies in the range 10-4 to 10-3Hz. The motion of LISA modulates the signal of each binary in both frequency and amplitude-the exact modulation depending on the source direction and frequency. Starting with the observed response of one LISA interferometer and assuming only Doppler modulation due to the orbital motion of LISA, we show how the distribution of the entire binary population in frequency and sky position can be reconstructed using a tomographic approach. The method is linear and the reconstruction of a delta-function distribution, corresponding to an isolated binary, yields a point spread function (psf). An arbitrary distribution and its reconstruction are related via smoothing with this psf. Exploratory results are reported demonstrating the recovery of binary sources, in the presence of white Gaussian noise. ¬© 2006 The American Physical Society.</t>
  </si>
  <si>
    <t>60021976;60021976</t>
  </si>
  <si>
    <t>7202570239;35314969200</t>
  </si>
  <si>
    <t>Mohanty, Soumya D.;Nayak, Rajesh K.</t>
  </si>
  <si>
    <t>Brownsville</t>
  </si>
  <si>
    <t>University of Texas at Brownsville and Texas Southmost College</t>
  </si>
  <si>
    <t>Mohanty S.</t>
  </si>
  <si>
    <t>Tomographic approach to resolving the distribution of LISA Galactic binaries</t>
  </si>
  <si>
    <t>10.1103/PhysRevD.73.083006</t>
  </si>
  <si>
    <t>2-s2.0-33646381369</t>
  </si>
  <si>
    <t>['time water', 'spatial water', 'shadowing effects', 'numerical integrations', 'mimo channels', 'filling performs', 'fast fading', 'ergodic capacity', 'analytical capacity', 'also compare']</t>
  </si>
  <si>
    <t>We analyze the ergodic capacity and channel outage probability for a composite MIMO channel model, which includes both fast fading and shadowing effects. The ergodic capacity and exact channel outage probability with space-time water-filling can be evaluated through numerical integrations, which can be further simplified by using approximated empirical eigenvalue and maximal eigenvalue distribution of MIMO fading channels. We also compare the performance of space-time water-filling with spatial water-filling. For MIMO channels with small shadowing effects, spatial water-filling performs very close to space-time water-filling in terms of ergodic capacity. For MIMO channels with large shadowing effects, however, space-time water-filling achieves significantly higher capacity per antenna than spatial water-filling at low to moderate SNR regimes, but with a much higher channel outage probability. We show that the analytical capacity and outage probability results agree very well with those obtained from Monte Carlo simulations.</t>
  </si>
  <si>
    <t>60013372-60015272;60013372-101956866;60013372-101956866;60013372</t>
  </si>
  <si>
    <t>7403324004;55934670700;55627508700;55540932000</t>
  </si>
  <si>
    <t>Shen, Zukang;Heath, Robert W.;Andrews, Jeffrey G.;Evans, Brian L.</t>
  </si>
  <si>
    <t>Dallas;Austin;</t>
  </si>
  <si>
    <t>Texas Instruments;The University of Texas at Austin;Wireless Networking and Communications Group</t>
  </si>
  <si>
    <t>60015272;60013372;101956866</t>
  </si>
  <si>
    <t>Space-time water-filling for composite MIMO fading channels</t>
  </si>
  <si>
    <t>S1687147206162817</t>
  </si>
  <si>
    <t>10.1155/WCN/2006/16281</t>
  </si>
  <si>
    <t>2-s2.0-33646340411</t>
  </si>
  <si>
    <t>['¬© wiley', 'resulting oligomers', 'qy axis', 'new class', 'natural pigments', 'natural bacteriochlorophylls', 'namely 31', 'methoxycarbonyl groups', 'methoxycarbonyl group', 'membered ring', 'main light', 'linear situation', 'hydroxychlorins 1', 'harvesting systems', 'harvesting antennas', 'exo five', 'chlorosomal self', 'chlorophyllous pigments', 'chlorins possessing', 'central zn', 'carbonyl group', 'artificial light', '700 nm', '4 possessing', '3 self', '15 1']</t>
  </si>
  <si>
    <t>Circular dichroism | Photosynthesis | Porphyrinoids | Self-assembly | UV/Vis spectroscopy</t>
  </si>
  <si>
    <t>We have synthesized zinc 31-hydroxychlorins 1-4 possessing a methoxycarbonyl group at the 13-position by modifying naturally occurring chlorophyll-a. Synthetic zinc chlorins 1-4 have three specific substituents, namely 31-OH, central Zn and 13-C=O moieties, along the Qy axis, and 1-3 self-aggregate in an aqueous medium containing Triton X-100, as do natural bacteriochlorophylls in the main light-harvesting antennas (chlorosome) of green photosynthetic bacteria. The 13-methoxycarbonyl group in 1-3 is a prerequisite for such self-aggregation, while the other methoxycarbonyl groups at the 15 1- and/or 172-positions are not. This indicates that such a linear situation of these substituents is significant for chlorosomal self-aggregation of chlorophyllous pigments and also that the 13-methoxycarbonyl group is an alternative to the 13-keto-carbonyl group in natural pigments. Furthermore, the resulting oligomers of 1-3 have fluorescence emission peaks at less than 700 nm, which are considerably more blue-shifted than previously prepared self-aggregates of chlorins possessing the 13-keto-carbonyl group fixed onto an exo five-membered ring, and are a new class of artificial light-harvesting systems. ¬© Wiley-VCH Verlag GmbH &amp; Co. KGaA, 2006.</t>
  </si>
  <si>
    <t>2352-2361</t>
  </si>
  <si>
    <t>1434193X</t>
  </si>
  <si>
    <t>European Journal of Organic Chemistry</t>
  </si>
  <si>
    <t>7004529602;7006346090</t>
  </si>
  <si>
    <t>Kunieda, Michio;Tamiaki, Hitoshi</t>
  </si>
  <si>
    <t>Kunieda M.</t>
  </si>
  <si>
    <t>Self-aggregation of synthetic zinc chlorins possessing a 13-ester-carbonyl group as chlorosomal chlorophyll models</t>
  </si>
  <si>
    <t>10.1002/ejoc.200500909</t>
  </si>
  <si>
    <t>2-s2.0-33646739581</t>
  </si>
  <si>
    <t>['zeolite l', 'stopcock molecule', 'photonic antenna', 'much weaker', 'electrostatically bound', 'dimensional channels', 'based stopcocks', 'authors show']</t>
  </si>
  <si>
    <t>Dyes/pigments | Host-guest systems luminescence | Supramolecular chemistry | Zeolites</t>
  </si>
  <si>
    <t>Photonic antenna: Ru-based stopcocks are electrostatically bound to the negatively charged one-dimensional channels of zeolite L crystals (see figure). The authors show that the quenching of the luminescence of the stopcock molecule is much weaker when it is bound to zeolite L. ¬© 2006 Wiley-VCH Verlag GmbH &amp; Co. KGaA.</t>
  </si>
  <si>
    <t>1050-1053</t>
  </si>
  <si>
    <t>ChemPhysChem</t>
  </si>
  <si>
    <t>60020486;60000401;60000401;60020486</t>
  </si>
  <si>
    <t>7005471680;57213081659;7004523435;7006817889</t>
  </si>
  <si>
    <t>Albuquerque, Rodrigo Q.;Popoviƒá, Zoran;De Cola, Luisa;Calzaferri, Gion</t>
  </si>
  <si>
    <t>Switzerland;Germany</t>
  </si>
  <si>
    <t>Bern;Munster</t>
  </si>
  <si>
    <t>University of Bern;Westf√§lische Wilhelms-Universit√§t M√ºnster</t>
  </si>
  <si>
    <t>60020486;60000401</t>
  </si>
  <si>
    <t>Albuquerque R.Q.</t>
  </si>
  <si>
    <t>Luminescence quenching by O&lt;inf&gt;2&lt;/inf&gt; of a Ru&lt;sup&gt;2+&lt;/sup&gt; complex attached to zeolite L</t>
  </si>
  <si>
    <t>10.1002/cphc.200600020</t>
  </si>
  <si>
    <t>2-s2.0-33646739711</t>
  </si>
  <si>
    <t>['technology 2006', 'measured results', 'electrical properties', '180 ¬∞.']</t>
  </si>
  <si>
    <t>Numerical and measured results are employed at X-band to demonstrate that the electrical properties of nematic state liquid crystal can be exploited to produce phase shifters for beam scanning printed reflectarray antennas with a tunable range greater than 180¬∞. ¬© The Institution of Engineering and Technology 2006.</t>
  </si>
  <si>
    <t>509-511</t>
  </si>
  <si>
    <t>60029738;60029738;60029738;60029738;60029738;60029738;60029738;60002286;60002286</t>
  </si>
  <si>
    <t>13405885400;55435495700;7102125229;7102789209;57197924203;7102894931;7005609899;7005192755;57197034578</t>
  </si>
  <si>
    <t>Hu, W.;Ismail, M. Y.;Cahill, R.;Gamble, H. S.;Dickie, R.;Fusco, V. F.;Linton, D.;Rea, S. P.;Grant, N.</t>
  </si>
  <si>
    <t>Belfast;Leiden</t>
  </si>
  <si>
    <t>Queen's University Belfast;Airbus Group SE</t>
  </si>
  <si>
    <t>60029738;60002286</t>
  </si>
  <si>
    <t>Tunable liquid crystal reflectarray patch element</t>
  </si>
  <si>
    <t>10.1049/el:20060571</t>
  </si>
  <si>
    <t>2-s2.0-33646385873</t>
  </si>
  <si>
    <t>['ultrasonic velocities', 'transducer array', 'scanning head', 'reflection mode', 'prototype b', 'photoacoustic tomography', 'integrative system', 'adjustable glycerite', 'acoustic refraction', 'acoustic reflection']</t>
  </si>
  <si>
    <t>A prototype B -scan photoacoustic tomography system is developed. It integrates pumping fiber, ultrasound coupling medium, and a transducer array into a novel hybridized scanning head. By moving the scanning head a photoacoustic tomography can be obtained in the reflection mode. Concentration-adjustable glycerite is used as the ultrasonic coupling medium to match the ultrasonic velocities in tissues, reducing the acoustic reflection, eliminating the acoustic refraction, and rectifying the acoustic path difference. This system is used to image graphite phantom in tissue and human blood vessels. Our experimental results show that this integrative system has the potential for fast photoacoustic imaging. ¬© 2006 American Institute of Physics.</t>
  </si>
  <si>
    <t>60005816;60005816;60005816;60005816;60005816</t>
  </si>
  <si>
    <t>8597822700;7202672202;55074157900;7402683246;13405804900</t>
  </si>
  <si>
    <t>Yang, Diwu;Xing, Da;Tan, Yi;Gu, Huaimin;Yang, Sihua</t>
  </si>
  <si>
    <t>South China Normal University</t>
  </si>
  <si>
    <t>Integrative prototype B -scan photoacoustic tomography system based on a novel hybridized scanning head</t>
  </si>
  <si>
    <t>10.1063/1.2198488</t>
  </si>
  <si>
    <t>2-s2.0-33646392766</t>
  </si>
  <si>
    <t>Ministry of Science and Technology</t>
  </si>
  <si>
    <t>['vacuum chamber', 'time delay', 'sweep rate', 'spectrum analyzer', 'results show', 'microwave frequency', 'linearly sweep', 'function generator', 'frequency versus', 'frequency modulation', 'experimentally determined', 'easily measured', 'dynamic characteristics', 'detector input', 'control voltage', 'characteristic curve']</t>
  </si>
  <si>
    <t>A frequency modulation (FM) reflectometer is designed to linearly sweep the microwave frequency in order to diagnose the plasma density profile. The static characteristic curve of the frequency versus the control voltage can be easily measured by using a spectrum analyzer. However, it is not guaranteed that the characteristic curve will be the same when the frequency is swept. A technique is devised which measures the dynamic characteristics by using the reflectometer itself. The results show that the shape of the characteristic curve does not depend on the sweep rate but on the time delay between the control voltage of the function generator and the microwave frequency at the detector input. This time delay should be compensated. Based on this measured characteristic curve, the frequency sweep rate and the distance between the antenna and the vacuum chamber are experimentally determined. ¬© 2006 American Institute of Physics.</t>
  </si>
  <si>
    <t>60068696;60004739</t>
  </si>
  <si>
    <t>7202469869;57210700643</t>
  </si>
  <si>
    <t>Seo, Seong Heon;Lee, Dong Ju</t>
  </si>
  <si>
    <t>Yusong;Cheongju</t>
  </si>
  <si>
    <t>Korea Basic Science Institute;Chungbuk National University</t>
  </si>
  <si>
    <t>Seo S.</t>
  </si>
  <si>
    <t>In situ frequency calibration technique of FM reflectometer</t>
  </si>
  <si>
    <t>10.1063/1.2188908</t>
  </si>
  <si>
    <t>2-s2.0-33646394602</t>
  </si>
  <si>
    <t>['two kinds', 'transmit antennas', 'time coding', 'star qam', 'simple decoder', 'shift keying', 'second scheme', 'rights reserved', 'proposed schemes', 'performance loss', 'lower ber', 'implement low', 'gain analysis', 'first scheme', 'dostc schemes', 'differential space', 'developed schemes', 'desired properties', 'corresponding bit', 'conventional psk', 'conventional dustc', '4 antennas']</t>
  </si>
  <si>
    <t>Differential space-time coding (DSTC) has received much interest as it obviates the requirement of the channel state information at the receiver while maintaining the desired properties of space-time coding techniques. In this paper, by introducing star quadrature amplitude modulation (star QAM) method, two kinds of multiple amplitudes DSTC schemes are proposed. One is based on differential unitary space-time coding (DUSTC) scheme, and the other is based on differential orthogonal space-time coding (DOSTC) scheme. Corresponding bit-error-rate (BER) performance and coding-gain analysis are given, respectively. The proposed schemes can avoid the performance loss of conventional DSTC schemes based on phase-shift keying (PSK) modulation in high spectrum efficiency via multiple amplitudes modulation. Compared with conventional PSK-based DSTC schemes, the developed schemes have higher spectrum efficiency via carrying information not only on phases but also on amplitudes, and have higher coding gain. Moreover, the first scheme can implement low-complexity differential modulation and different code rates and be applied to any number of transmit antennas; while the second scheme has simple decoder and high code rate in the case of 3 and 4 antennas. The simulation results show that our schemes have lower BER when compared with conventional DUSTC and DOSTC schemes. Copyright ¬© 2006 Hindawi Publishing Corporation. All rights reserved.</t>
  </si>
  <si>
    <t>60021666;60021666-60005244-100671427;60005244-102023961-60000251</t>
  </si>
  <si>
    <t>7404115747;10739451300;56852500400</t>
  </si>
  <si>
    <t>Yu, Xiangbin;Xu, Dazhuan;Bi, Guangguo</t>
  </si>
  <si>
    <t>China;China;United States;China;China</t>
  </si>
  <si>
    <t>Nanjing;Nanjing;New York;;</t>
  </si>
  <si>
    <t>Nanjing University of Aeronautics and Astronautics;Southeast University;IEEE;China Institute of Communications;China Institute of Electronics (CIE</t>
  </si>
  <si>
    <t>60021666;60005244;60000251;102023961;100671427</t>
  </si>
  <si>
    <t>Yu X.</t>
  </si>
  <si>
    <t>Differential space-time coding scheme using star quadrature amplitude modulation method</t>
  </si>
  <si>
    <t>S1110865706898495</t>
  </si>
  <si>
    <t>10.1155/ASP/2006/89849</t>
  </si>
  <si>
    <t>2-s2.0-33646395969</t>
  </si>
  <si>
    <t>['wlan bands', 'technology 2006', 'nearly omnidirectional', 'moderate gain', 'compact dual', '5350 mhz', '4 ghz', '2485 mhz', '2 ghz']</t>
  </si>
  <si>
    <t>A compact dual-band printed antenna covering the 2.4 GHz (2400-2485 MHz) and 5.2 GHz (5150-5350 MHz) WLAN bands is presented. The experimental analysis shows a 2:1 VSWR bandwidth of up to 32 and 8% for 2.4 and 5.2 GHz, respectively. The measured radiation patterns are nearly omnidirectional, with moderate gain in both the WLAN bands. ¬© The Institution of Engineering and Technology 2006.</t>
  </si>
  <si>
    <t>502-503</t>
  </si>
  <si>
    <t>8716291600;8336585300;57218539158;7004362848;7006249330</t>
  </si>
  <si>
    <t>Augustin, G.;Shynu, S. V.;Mohanan, P.;Aanandan, C. K.;Vasudevan, K.</t>
  </si>
  <si>
    <t>Augustin G.</t>
  </si>
  <si>
    <t>Compact dual-band antenna for wireless access point</t>
  </si>
  <si>
    <t>10.1049/el:20060721</t>
  </si>
  <si>
    <t>2-s2.0-33646399438</t>
  </si>
  <si>
    <t>['throughput performance', 'spectral efficiencies', 'several real', 'rights reserved', 'receiver ).', 'principal steps', 'precoding algorithms', 'one side', 'multiple antennas', 'experimental verification', 'essential part', 'efficient implementation', 'dsp target', 'data throughput', 'carrier transmission', 'bed suitable', 'basic linear', 'art hardware', 'achieved ber', '20 bits', '150 mbps', '1 gbps']</t>
  </si>
  <si>
    <t>A recently realized concept of a reconfigurable hardware test-bed suitable for real-time mobile communication with multiple antennas is presented in this paper. We discuss the reasons and prerequisites for real-time capable MIMO transmission systems which may allow channel adaptive transmission to increase link stability and data throughput. We describe a concept of an efficient implementation of MIMO signal processing using FPGAs and DSPs. We focus on some basic linear and nonlinear MIMO detection and precoding algorithms and their optimization for a DSP target, and a few principal steps for computational performance enhancement are outlined. An experimental verification of several real-time MIMO transmission schemes at high data rates in a typical office scenario is presented and results on the achieved BER and throughput performance are given. The different transmission schemes used either channel state information at both sides of the link or at one side only (transmitter or receiver). Spectral efficiencies of more than 20 bits/s/Hz and a throughput of more than 150 Mbps were shown with a single-carrier transmission. The experimental results clearly show the feasibility of real-time high data rate MIMO techniques with state-of-the-art hardware and that more sophisticated baseband signal processing will be an essential part of future communication systems. A discussion on implementation challenges towards future wireless communication systems supporting higher data rates (1 Gbps and beyond) or high mobility concludes the paper. Copyright ¬© 2006 Hindawi Publishing Corporation. All rights reserved.</t>
  </si>
  <si>
    <t>60011055;60011055;60011055;60011055-60011604-60000251-112363134;60011055-112727435</t>
  </si>
  <si>
    <t>55945252800;6506731405;7006156854;7003452680;17435930100</t>
  </si>
  <si>
    <t>Haustein, Thomas;Forck, Andreas;G√§bler, Holger;Jungnickel, Volker;Schifferm√ºller, Stefan</t>
  </si>
  <si>
    <t>Germany;Germany;United States;Germany;Germany</t>
  </si>
  <si>
    <t>Berlin;Berlin;New York;Berlin;</t>
  </si>
  <si>
    <t>Technical University of Berlin;Fraunhofer Institute for Telecommunications, Heinrich-Hertz-Institut, HHI;IEEE;German-Sino Lab for Mobile Comunications (MCI);German Physical Society</t>
  </si>
  <si>
    <t>60011604;60011055;60000251;112727435;112363134</t>
  </si>
  <si>
    <t>Haustein T.</t>
  </si>
  <si>
    <t>Real-time signal processing for multiantenna systems: Algorithms, optimization, and implementation on an experimental test-bed</t>
  </si>
  <si>
    <t>S1110865706275735</t>
  </si>
  <si>
    <t>10.1155/ASP/2006/27573</t>
  </si>
  <si>
    <t>2-s2.0-33646402939</t>
  </si>
  <si>
    <t>['width r0', 'weak diffused', 'validity domain', 'typical parameters', 'time behavior', 'test map', 'temporal dynamic', 'slight widening', 'rf field', 'rectified potential', 'quantified using', 'potential structure', 'polarization current', 'peaking zone', 'nonlinear behavior', 'models demonstrate', 'local temperature', 'initially characterized', 'increased compared', 'gaussian shape', 'fluid model', 'first time', 'estimated analytically', 'edge plasma', 'different heating', 'dc potential', 'computations made', 'characteristic length', 'analytical expression', 'amplitude œü0', '2d pic']</t>
  </si>
  <si>
    <t>For the first time, a two-dimensional (2D) fluid model and an analytical expression for the rectified potential with respect to the transverse polarization current are established and verified by a 2D PIC (particle in cell) code over the validity domain of our model. Then the model is extended to the overall ion cyclotron frequency range used in different heating and current drive scenarios. First, the models demonstrate that these transverse polarization currents add some inertia in the temporal dynamic. Due to the nonlinear behavior of the I - V sheath characteristic, the time average amplitude (dc potential) of the rectified potential structure is increased compared to the time average rf potential. Second, they induce only a slight widening of the potential structure. Such modifications are quantified using a "test map" initially characterized by a Gaussian shape. The map is assumed to remain Gaussian near its summit. The time behavior of the peak can be estimated analytically in the presence of polarization current as a function of its width r0 and amplitude œÜ0 (normalized to local temperature and to a characteristic length for transverse transport). A potential peaking criterion has been built to determine the peaking zone of the dc potential structure induced by the rf field. Computations made for typical parameters of the edge plasma in front of the antenna of the Tokamak Tore Supra show that the dc rectified potential is up to 50% higher than the previous computations neglecting polarization current effects. The weak diffused and high dc potential structures computed can explain the hot spot formation induced by convective cells associated to high energetic ion fluxes on the corners of the Ion Cyclotron Resonance Heating antenna. ¬© 2006 American Institute of Physics.</t>
  </si>
  <si>
    <t>60110940;60110940;60003729</t>
  </si>
  <si>
    <t>6507638179;6603589807;6603540410</t>
  </si>
  <si>
    <t>Faudot, E.;Heuraux, S.;Colas, L.</t>
  </si>
  <si>
    <t>Nancy;Saint Paul lez Durance</t>
  </si>
  <si>
    <t>Institut Jean Lamour;CEA Cadarache</t>
  </si>
  <si>
    <t>60110940;60003729</t>
  </si>
  <si>
    <t>Faudot E.</t>
  </si>
  <si>
    <t>Parametric study of two-dimensional potential structures induced by radio-frequency sheaths coupled with transverse currents in front of the Ion Cyclotron Resonance Heating antenna</t>
  </si>
  <si>
    <t>10.1063/1.2186530</t>
  </si>
  <si>
    <t>2-s2.0-33646404355</t>
  </si>
  <si>
    <t>['technology 2006', 'tapered excitation', 'proposed technique', 'novel four', 'linear eight', 'four beams', 'feeding network', 'experimentally achieved', 'element switched', '20 db']</t>
  </si>
  <si>
    <t>A novel four-beam antenna array fed by a modified 4√ó8 Butler matrix is proposed. Four 180¬∞ directional couplers in conjunction with a 4√ó4 Butler matrix are applied to provide a tapered excitation of a linear eight-element switched-beam antenna array. Sidelobes as low as -20 dB for all four beams have been both theoretically and experimentally achieved. A proposed technique of antenna element rotation simplifies the design of a feeding network. ¬© The Institution of Engineering and Technology 2006.</t>
  </si>
  <si>
    <t>508-509</t>
  </si>
  <si>
    <t>Reduced sidelobe four-beam antenna array fed by modified Butler matrix</t>
  </si>
  <si>
    <t>10.1049/el:20060313</t>
  </si>
  <si>
    <t>2-s2.0-33646404906</t>
  </si>
  <si>
    <t>['¬© 2006', 'test flight', 'standing z', 'prototype long', 'impulsive events', 'early 2004', 'derive limits', 'called anita', 'burst model']</t>
  </si>
  <si>
    <t>We report new limits on cosmic neutrino fluxes from the test flight of the Antarctic Impulsive Transient Antenna (ANITA) experiment, which completed an 18.4 day flight of a prototype long-duration balloon payload, called ANITA-lite, in early 2004. We search for impulsive events that could be associated with ultrahigh energy neutrino interactions in the ice and derive limits that constrain several models for ultrahigh energy neutrino fluxes and rule out the long-standing Z-burst model. ¬© 2006 The American Physical Society.</t>
  </si>
  <si>
    <t>60007278;60003500;60015457;60010261;60029445;60000546;60027550;60001439;60010261;60029445;60000546;60007278;60013791;60013791;60010261;60013791;60009037;60013791;60013791;60013791;60007278;60009037;60003500;60003500;60013791;60027550;60000546;60007278;60013791;60013791;60007278</t>
  </si>
  <si>
    <t>7004516842;7103289198;34879426200;7006758516;57205849242;7006330169;56678053200;7102333279;6602425962;6701535156;35376407700;57195633582;7003698549;51563745500;7201824449;7007162820;6507938341;24344020800;57219647477;8840610100;35225869700;56741710500;35227824200;13405945200;7401477571;35227973100;6604049165;35238576800;8283446400;35228075800;36810892700</t>
  </si>
  <si>
    <t>Barwick, S. W.;Beatty, J. J.;Besson, D. Z.;Binns, W. R.;Cai, B.;Clem, J. M.;Connolly, A.;Cowen, D. F.;Dowkontt, P. F.;Duvernois, M. A.;Evenson, P. A.;Goldstein, D.;Gorham, P. W.;Hebert, C. L.;Israel, M. H.;Learned, J. G.;Liewer, K. M.;Link, J. T.;Matsuno, S.;Mioƒçinoviƒá, P.;Nam, J.;Naudet, C. J.;Nichol, R.;Palladino, K.;Rosen, M.;Saltzberg, D.;Seckel, D.;Silvestri, A.;Stokes, B. T.;Varner, G. S.;Wu, F.</t>
  </si>
  <si>
    <t>United States;United States;United States;United States;United States;United States;United States;United States;United States;United States</t>
  </si>
  <si>
    <t>Minneapolis;Los Angeles;Lawrence;Honolulu;St. Louis;Pasadena;Irvine;Columbus;University Park;Newark</t>
  </si>
  <si>
    <t>University of Minnesota Twin Cities;University of California, Los Angeles;University of Kansas;University of Hawai ªi at MƒÅnoa;Washington University in St. Louis;Jet Propulsion Laboratory;University of California, Irvine;The Ohio State University;Pennsylvania State University;The Bartol Research Institute</t>
  </si>
  <si>
    <t>60029445;60027550;60015457;60013791;60010261;60009037;60007278;60003500;60001439;60000546</t>
  </si>
  <si>
    <t>Barwick S.W.</t>
  </si>
  <si>
    <t>Constraints on cosmic neutrino fluxes from the antarctic impulsive transient antenna experiment</t>
  </si>
  <si>
    <t>10.1103/PhysRevLett.96.171101</t>
  </si>
  <si>
    <t>2-s2.0-33646409841</t>
  </si>
  <si>
    <t>['rights reserved', 'reliable positioning', 'proposed techniques', 'priori information', 'nonadaptive ),', 'made robust', 'fading channel', 'difficult due', 'data ill', 'cellular users', 'based techniques', 'base station', 'antenna arrays', 'adaptive solution']</t>
  </si>
  <si>
    <t>Reliable positioning of cellular users in a mobile environment requires accurate resolving of overlapping multipath components. However, this task is difficult due to fast channel fading conditions and data ill-conditioning, which limit the performance of least-squares-based techniques. This paper develops two overlapping multipath resolving methods (adaptive and nonadaptive), and shows how the adaptive solution can be made robust to the above limitations by extracting and exploiting a priori information about the fading channel. Also the proposed techniques are extended when there are antenna arrays at the base station. Simulation results illustrate the performance of the proposed techniques. Copyright ¬© 2006 Hindawi Publishing Corporation. All rights reserved.</t>
  </si>
  <si>
    <t>60027550-100411885;60027550-112726985;60027550</t>
  </si>
  <si>
    <t>7003397738;7103385183;6506264172</t>
  </si>
  <si>
    <t>Yousef, Nabil R.;Sayed, Ali H.;Khajehnouri, Nima</t>
  </si>
  <si>
    <t>United States;;United States</t>
  </si>
  <si>
    <t>Los Angeles;;Lake Forest</t>
  </si>
  <si>
    <t>University of California, Los Angeles;UCLA Adaptive Systems Laboratory;Newport Media Inc.</t>
  </si>
  <si>
    <t>60027550;112726985;100411885</t>
  </si>
  <si>
    <t>Yousef N.</t>
  </si>
  <si>
    <t>Adaptive subchip multipath resolving for wireless location systems</t>
  </si>
  <si>
    <t>S1110865706254313</t>
  </si>
  <si>
    <t>10.1155/ASP/2006/25431</t>
  </si>
  <si>
    <t>2-s2.0-33646410178</t>
  </si>
  <si>
    <t>['¬© 2006', 'wire lasers', 'wire laser', 'laser modes', 'field pattern', 'antenna model']</t>
  </si>
  <si>
    <t>An antenna model is proposed for long (L ‚â´ Œª) lasers with subwavelength cross sections (wire lasers). It is shown that the far-field pattern of the wire lasers is determined by the ratio of the wavelength to the length. The radiation of the wire laser is predicted to be concentrated in a narrow beam Œò 2Œª/L for laser modes where the longitudinal phase velocity is in synchronism with the velocity of light in air. Experimental results obtained using a terahertz quantum cascade wire laser are in agreement with the model. ¬© 2006 The American Physical Society.</t>
  </si>
  <si>
    <t>60115148-60117987-60022195-60007843;60117987-60022195-60007843;60117987-60022195-60007843;60117987-60022195-60007843-60105695;60117987-60022195-60007843;60117987-60022195-60007843-60001512;60117987-60022195-60007843;60022195-60007843;60022195-60007843;60022195-60007843;60007843</t>
  </si>
  <si>
    <t>7103164132;55663934800;36347076700;8260277200;55439081800;12902591700;7006694350;7404502890;56764848900;7403214762;7005206923</t>
  </si>
  <si>
    <t>Orlova, E. E.;Hovenier, J. N.;Klaassen, T. O.;Ka≈°alynas, I.;Adam, A. J.L.;Gao, J. R.;Klapwijk, T. M.;Williams, B. S.;Kumar, S.;Hu, Q.;Reno, J. L.</t>
  </si>
  <si>
    <t>Netherlands;Russian Federation;Lithuania;United States;United States;Netherlands</t>
  </si>
  <si>
    <t>Delft;Kstovo;Vilnius;Cambridge;Albuquerque;Utrecht</t>
  </si>
  <si>
    <t>Kavli Institute of Nanoscience Delft;The Institute for Physics of Microstructures of the Russian Academy of Sciences;Fizini≈≥ ir Technologijos Moksl≈≥ Centras;Massachusetts Institute of Technology;Sandia National Laboratories, New Mexico;SRON Netherlands Institute for Space Research</t>
  </si>
  <si>
    <t>60117987;60115148;60105695;60022195;60007843;60001512</t>
  </si>
  <si>
    <t>Orlova E.</t>
  </si>
  <si>
    <t>Antenna model for wire lasers</t>
  </si>
  <si>
    <t>10.1103/PhysRevLett.96.173904</t>
  </si>
  <si>
    <t>2-s2.0-33646414199</t>
  </si>
  <si>
    <t>['theoretical predictions', 'technology 2006', 'significantly improve', 'proper selection', 'material parameters', 'lossy medium']</t>
  </si>
  <si>
    <t>The problem of an insulated electric dipole antenna that has been coated with a layer of a double negative metamaterial operating in a lossy medium is considered. Theoretical predictions of its input impedance indicate that it may be possible to significantly improve the bandwidth of such an antenna with the proper selection of material parameters. ¬© The Institution of Engineering and Technology 2006.</t>
  </si>
  <si>
    <t>505-506</t>
  </si>
  <si>
    <t>60022791;60022659</t>
  </si>
  <si>
    <t>6603092201;7202185170</t>
  </si>
  <si>
    <t>Tonn, D. A.;Bansal, R.</t>
  </si>
  <si>
    <t>Newport;Storrs</t>
  </si>
  <si>
    <t>Naval Undersea Warfare Center Division Newport;University of Connecticut</t>
  </si>
  <si>
    <t>Tonn D.</t>
  </si>
  <si>
    <t>Insulated antenna with metamaterial coating operating in lossy medium</t>
  </si>
  <si>
    <t>10.1049/el:20060416</t>
  </si>
  <si>
    <t>2-s2.0-33646421945</t>
  </si>
  <si>
    <t>['verified using', 'technology 2006', 'surface surrounding', 'simulation time', 'simple antenna', 'real antennas', 'propagation models', 'propagation losses', 'offers reduction', 'obtained compared', 'new method', 'good agreement', 'fast estimation', 'excitation signals', 'equivalent currents']</t>
  </si>
  <si>
    <t>A new method for the fast estimation of the on-body propagation loss is proposed. The method is applicable for a variety of propagation models but limited by a far-field zone observation point. The technique is based on the equivalent source theorem. Knowing the propagation losses for an infinitesimal current source, propagation losses of real antennas can be obtained with only the knowledge of their equivalent currents over a surface surrounding the antenna. The method can be applied for any kind of excitation signals and offers reduction in simulation time. It has been verified using both monochromatic and Gaussian pulse excitation and good agreement is obtained compared with a full conventional FDTD model with a simple antenna. ¬© The Institution of Engineering and Technology 2006.</t>
  </si>
  <si>
    <t>506-508</t>
  </si>
  <si>
    <t>60022109;60022109;60022109;60022109;60019702;60019702;60019702</t>
  </si>
  <si>
    <t>13405076400;7005244140;7201594095;22984162100;57213425197;7006591347;13405716500</t>
  </si>
  <si>
    <t>Dubrovka, R.;Parini, C.;Hao, Y.;Alomainy, A.;Hall, P.;Constantinou, C.;Nechayev, Y.</t>
  </si>
  <si>
    <t>Dubrovka R.</t>
  </si>
  <si>
    <t>On-body propagation loss estimation using method of equivalent sources</t>
  </si>
  <si>
    <t>10.1049/el:20060630</t>
  </si>
  <si>
    <t>2-s2.0-33646427448</t>
  </si>
  <si>
    <t>['technology 2006', 'simple probe', 'open ring', 'capacitively coupled', 'capacitive coupling', 'antenna size']</t>
  </si>
  <si>
    <t>A unique microstrip geometry, in the form of an open ring, is used to reduce the antenna size. It is shown that enhancing the capacitive coupling, at the ring open end, further reduces the antenna size. A simple probe-fed microstrip line, capacitively coupled to the ring, is used to feed the antenna from a 50 Œ© coaxial line. ¬© The Institution of Engineering and Technology 2006.</t>
  </si>
  <si>
    <t>Oh, S. S.;Shafai, L.</t>
  </si>
  <si>
    <t>Antenna miniaturisation using open-ring microstrip geometries</t>
  </si>
  <si>
    <t>10.1049/el:20060772</t>
  </si>
  <si>
    <t>2-s2.0-33646430312</t>
  </si>
  <si>
    <t>['¬© 2006', 'wild type', 'temperature gap', 'state transitions', 's2 qb', 's2 qa', 'photochemical quenching', 'occurred independently', 'fold increase', 'either energy', 'dependent quenching', 'conundrum indicated']</t>
  </si>
  <si>
    <t>Acclimation | Charge recombination | Irradiance | PSII | Temperature</t>
  </si>
  <si>
    <t>Acclimation of wild type and the chlorina F2 mutant of barley to either high light or low temperature results in a 2- to 3-fold increase in non-photochemical quenching which occurred independently of either energy-dependent quenching (qE), xanthophyll cycle-mediated antenna quenching or state transitions. Results of in vivo thermoluminescence measurements used to address this conundrum indicated that excitation pressure regulates the temperature gap for S2 QB- and S2 QA- charge recombinations within photosystem II reaction centers. This is discussed in terms of photoprotection through non-radiative charge recombination. ¬© 2006.</t>
  </si>
  <si>
    <t>2797-2802</t>
  </si>
  <si>
    <t>60010884;60010884;60010884;60015186;60010884;60002825;60031040;60010884</t>
  </si>
  <si>
    <t>7404526755;7006718993;7005300960;35616333900;13407099400;6602949016;7004374400;7005759492</t>
  </si>
  <si>
    <t>Ivanov, A. G.;Sane, P. V.;Krol, M.;Gray, G. R.;Balseris, A.;Savitch, L. V.;√ñquist, G.;H√ºner, N. P.A.</t>
  </si>
  <si>
    <t>Sweden;Canada;Canada;Canada</t>
  </si>
  <si>
    <t>Umea;Saskatoon;London;Ottawa</t>
  </si>
  <si>
    <t>Ume√• Universitet;University of Saskatchewan;The University of Western Ontario;Eastern Cereal and Oilseed Research Centre</t>
  </si>
  <si>
    <t>60031040;60015186;60010884;60002825</t>
  </si>
  <si>
    <t>Ivanov A.G.</t>
  </si>
  <si>
    <t>Acclimation to temperature and irradiance modulates PSII charge recombination</t>
  </si>
  <si>
    <t>S001457930600439X</t>
  </si>
  <si>
    <t>10.1016/j.febslet.2006.04.018</t>
  </si>
  <si>
    <t>2-s2.0-33646494324</t>
  </si>
  <si>
    <t>['two wings', 'stjs ).', 'stj detector', 'periodic antenna', 'dynamic range', 'detector around', 'circuit card']</t>
  </si>
  <si>
    <t>We demonstrated terahertz imaging using a direct detector based on niobium superconducting tunnel junctions (STJs). The detector is composed of linearly distributed junctions placed on a superconducting microstrip line and is integrated on two wings of a log-periodic antenna. We succeeded nondestructive imaging for an integrated-circuit card and dry material using the detector around its sensitivity peak (‚àº0.66 THz). The dynamic range was measured to be higher than 4√ó 107 (76 dB). Thus, the STJ detector is applicable to high-sensitivity and high-speed terahertz imaging for various nondestructive inspection applications. ¬© 2006 American Institute of Physics.</t>
  </si>
  <si>
    <t>60016648;60016648;60016648;60016648;60016648;60016648;60028263;60029701</t>
  </si>
  <si>
    <t>7003933277;22958019500;6701504990;57214214557;7103408099;56637513500;6602676186;55550304500</t>
  </si>
  <si>
    <t>Ariyoshi, S.;Otani, C.;Dobroiu, A.;Sato, H.;Kawase, K.;Shimizu, H. M.;Taino, T.;Matsuo, H.</t>
  </si>
  <si>
    <t>Mitaka;Saitama;Wako</t>
  </si>
  <si>
    <t>National Institutes of Natural Sciences - National Astronomical Observatory of Japan;Saitama University;Riken</t>
  </si>
  <si>
    <t>60029701;60028263;60016648</t>
  </si>
  <si>
    <t>Ariyoshi S.</t>
  </si>
  <si>
    <t>Terahertz imaging with a direct detector based on superconducting tunnel junctions</t>
  </si>
  <si>
    <t>10.1063/1.2204842</t>
  </si>
  <si>
    <t>2-s2.0-33646892904</t>
  </si>
  <si>
    <t>['technique relies', 'optical sources', 'optical carriers', 'novel approach', 'main limitations', 'drastically reduced', 'dispersive medium', 'approach eases']</t>
  </si>
  <si>
    <t>Fiber dispersion | Microwave photonics | Optical beamforming | Wavelength-division multiplexing (WDM)</t>
  </si>
  <si>
    <t>A novel approach to simplify optical beamforming networks based on wavelength-division-multiplexing (WDM) optical sources and a dispersive medium is proposed. The technique relies on the combination of dispersive and nondispersive time delays to allow the reuse of optical carriers. Thus, the number of required optical sources, which is one of the main limitations of WDM-based beamforming architectures, can be drastically reduced. The approach eases the implementation of these architectures in large antenna arrays, reducing the cost, size, and complexity of the beamformer. Preliminary experimental results are provided to validate the concept. ¬© 2006 IEEE.</t>
  </si>
  <si>
    <t>1200-1202</t>
  </si>
  <si>
    <t>60011476;60011476;60011476;60011476;60031159;100607851;100607851;60007592;60007592</t>
  </si>
  <si>
    <t>7005797171;23005251700;6507071911;55948266500;14020224100;16025888600;57197534090;16023861900;7003898162</t>
  </si>
  <si>
    <t>Vidal, Borja;Mengual, Teresa;Ib√°√±ez-L√≥pez, Cristina;Mart√≠, Javier;McKenzie, Iain;Vez, Emilio;Santamar√≠a, Javier;Dalmases, Francesc;Jofre, Lluis</t>
  </si>
  <si>
    <t>Netherlands;Spain;Spain;Spain</t>
  </si>
  <si>
    <t>Noordwijk aan Zee;Valencia;Barcelona;Tres Cantos</t>
  </si>
  <si>
    <t>ESTEC - European Space Research and Technology Centre;Universitat Polit√®cnica de Val√®ncia;Universitat Polit√®cnica de Catalunya;SENER</t>
  </si>
  <si>
    <t>60031159;60011476;60007592;100607851</t>
  </si>
  <si>
    <t>Vidal B.</t>
  </si>
  <si>
    <t>Simplified WDM optical beamforming network for large antenna arrays</t>
  </si>
  <si>
    <t>10.1109/LPT.2006.874708</t>
  </si>
  <si>
    <t>2-s2.0-33845733913</t>
  </si>
  <si>
    <t>['zoogeographical distributions', 'vice versa', 'two species', 'taxonomic separation', 'subpolar seas', 'overwhelmingly dominant', 'north atlantic', 'lower depths', 'comprehensive compilations', 'bathymetric distributions', 'also validated']</t>
  </si>
  <si>
    <t>Bathymetry | Bipolarity | Halocyprid ostracods | Obtusoecia | Taxonomy | Zoogeography</t>
  </si>
  <si>
    <t>Full detailed descriptions of the two species of Obtusoecia, one of two planktonic halocyprid ostracod genera that are bipolar, demonstrate that the taxonomic separation of these two forms formerly considered to be conspecific, is valid. The segregation of the genus from Porroecia is also validated. The value of characters of limbs other than the first and second antennae particularly in defining halocyprid genera is emphasised. Zoogeographical distributions of the two species based on comprehensive compilations of both published and unpublished data show that O. obtusata is confined to the North Atlantic, whereas O. antarctica has an Antarctic circumpolar distribution. Detailed bathymetric profiles show that O. obtusata is a shallow mesopelagic species that is overwhelmingly dominant at depths of 50-200 m in subpolar seas, and shows limited ability to submerge at lower depths, so that it is restricted to seas that have a marked seasonal cycle of turnover and stratification. It is postulated that the bathymetric distributions of the two species are similar, also that O. antarctica is more likely to be ancestral to O. obtusata than vice versa.</t>
  </si>
  <si>
    <t>197-213</t>
  </si>
  <si>
    <t>Annales Zoologici</t>
  </si>
  <si>
    <t>60010934;60012061</t>
  </si>
  <si>
    <t>24323700400;6603276499</t>
  </si>
  <si>
    <t>Angel, Martin V.;Blachowiak-Samolyk, Katarzyna</t>
  </si>
  <si>
    <t>Poland;United Kingdom</t>
  </si>
  <si>
    <t>Sopot;Southampton</t>
  </si>
  <si>
    <t>Institute of Oceanology of the Polish Academy of Sciences;National Oceanography Centre Southampton</t>
  </si>
  <si>
    <t>60012061;60010934</t>
  </si>
  <si>
    <t>Angel M.V.</t>
  </si>
  <si>
    <t>Obtusoecia (Halocyprida: Myodocopa: Ostracoda) a bipolar planktonic oceanic genus. Taxonomy, bathymetry and zoogeographical distribution</t>
  </si>
  <si>
    <t>2-s2.0-33646441579</t>
  </si>
  <si>
    <t>['¬© 2006', 'seven units', 'japan society', 'emitter array', 'conventional large', 'coherent superposition', 'bias voltage', 'applied physics']</t>
  </si>
  <si>
    <t>Photoconductive antenna | Terahertz wave</t>
  </si>
  <si>
    <t>We fabricated a large-aperture photoconductive terahertz (THz) emitter array on a semi-insulating GaAs substrate. The device was composed of seven 1 cm2 photoconductive antenna units having microstructured interdigitated electrodes with 10 Œºm lines and spaces. By illuminating it with amplified femtosecond optical pulses, a large THz field comparable to that obtained from conventional large-aperture photoconductive antennas was obtained at a bias voltage as low as 30V. The coherent superposition of the output of the seven units was observed. ¬© 2006 The Japan Society of Applied Physics.</t>
  </si>
  <si>
    <t>Japanese Journal of Applied Physics, Part 2: Letters</t>
  </si>
  <si>
    <t>60014256;60014256;60014256;60024621</t>
  </si>
  <si>
    <t>7403361359;13407123600;9237050700;7003503862</t>
  </si>
  <si>
    <t>Hattori, Toshiaki;Egawa, Kazuhiro;Ookuma, Shin Ichi;Itatani, Taro</t>
  </si>
  <si>
    <t>Tsukuba;Tsukuba</t>
  </si>
  <si>
    <t>National Institute of Advanced Industrial Science and Technology;University of Tsukuba</t>
  </si>
  <si>
    <t>60024621;60014256</t>
  </si>
  <si>
    <t>Hattori T.</t>
  </si>
  <si>
    <t>Intense terahertz pulses from large-aperture antenna with interdigitated electrodes</t>
  </si>
  <si>
    <t>10.1143/JJAP.45.L422</t>
  </si>
  <si>
    <t>2-s2.0-33646471131</t>
  </si>
  <si>
    <t>['visual inspection', 'uniglomerular ),', 't4 ),', 'single glomerulus', 'rigid transformation', 'reference al', 'powerful tool', 'poreplate sensilla', 'orns innervate', 'orns belonging', 'orns ),', 'orn types', 'orn innervates', 'often innervated', 'multiple orns', 'innervate glomeruli', 'individual identification', 'glomerular patterns', 'evaluate mapping', 'draw conclusions', 'different glomeruli', 'data found', 'comparative neuroanatomy', 'common organization', 'anterior part', 'antennal lobe', 'amira ).', 'al via', 'al ).', '3d software', '35 orns', '23 orns', '13 specimens']</t>
  </si>
  <si>
    <t>3D reconstruction | Antennal lobe | Glomeruli | Odor representation | Sensilla placodea | VOI</t>
  </si>
  <si>
    <t>The poreplate sensilla of honeybees are equipped with multiple olfactory receptor neurons (ORNs), which innervate glomeruli of the antennal lobe (AL). We investigated the axonal projection pattern in glomeruli of the AL (glomerular pattern), formed by the multiple ORNs of individual poreplate sensilla. We used the different glomerular patterns to draw conclusions about the equipment of poreplate sensilla with different ORN types. ORNs of single poreplate sensilla were stained and analyzed by laser-scanning confocal microscopy and 3D software (AMIRA). In 13 specimens we found between 7 and 23 ORNs. This is in accordance with data found in the literature (5-35 ORNs) suggesting that all ORNs of the single poreplate sensilla were stained. The ORNs innervate the AL via all four sensory tracts (T1-T4), and glomeruli of the anterior part of the AL are more often innervated. Each ORN innervates a single glomerulus (uniglomerular), and all ORNs of one poreplate sensillum project to different glomeruli. Visual inspection and individual identification of glomeruli, based on the honeybee digital AL atlas, were used to evaluate mapping of glomeruli by a rigid transformation of the experimental ALs onto a reference AL. ORNs belonging to individual poreplate sensilla form variable glomerular patterns, and we did not find a common organization of glomerular patterns. We conclude that poreplate sensilla are equipped with different ORN types but that the same ORN types can be found in different poreplate sensilla. The equipment of poreplate sensilla with ORNs is overlapping. The mapping of glomeruli by rigid transformation is revealed to be a powerful tool for comparative neuroanatomy. ¬© 2006 Wiley-Liss, Inc.</t>
  </si>
  <si>
    <t>395-405</t>
  </si>
  <si>
    <t>60012689;60012689;60012689</t>
  </si>
  <si>
    <t>15032958100;7004584294;57202705814</t>
  </si>
  <si>
    <t>Kelber, Christina;R√∂ssler, Wolfgang;Kleineidam, Christoph Johannes</t>
  </si>
  <si>
    <t>Wurzburg</t>
  </si>
  <si>
    <t>Julius-Maximilians-Universit√§t W√ºrzburg</t>
  </si>
  <si>
    <t>Kelber C.</t>
  </si>
  <si>
    <t>Multiple olfactory receptor neurons and their axonal projections in the antennal lobe of the honeybee Apis mellifera</t>
  </si>
  <si>
    <t>10.1002/cne.20930</t>
  </si>
  <si>
    <t>2-s2.0-33645662212</t>
  </si>
  <si>
    <t>['terahertz pulses', 'results obtained', 'multienergy implantations', 'conventional small', 'carrier lifetime', 'bias voltage', 'aperture antennas', 'aperture antenna', '700 kev', '2 mev']</t>
  </si>
  <si>
    <t>In this work we compare the characteristics of asymmetrically excited small-aperture antenna-type pulsed terahertz emitters fabricated using an ion implantation process. Our photoconductive materials consist of high resistivity GaAs substrates. Multienergy implantations of arsenic (1.2 and 2 MeV) and oxygen (180, 450, and 700 keV) have been used to obtain an almost uniform density of vacancies over the optical absorption depth in bulk GaAs substrates. Terahertz pulses are generated by exciting our devices with ultrashort laser pulses. Ion implantation followed by a thermal annealing process introduces nonradiative centers in our substrates which reduce the carrier lifetime and modify the shape of our terahertz pulses. Results obtained as functions of the laser excitation power and bias voltage are discussed and a comparison of the performance of these devices with conventional small-aperture antennas is given. ¬© 2006 American Vacuum Society.</t>
  </si>
  <si>
    <t>774-777</t>
  </si>
  <si>
    <t>Journal of Vacuum Science and Technology A: Vacuum, Surfaces and Films</t>
  </si>
  <si>
    <t>;;;;;60009507;60009507</t>
  </si>
  <si>
    <t>7003337723;8246293800;56858840400;6603890181;6701676836;6701572211;6701862483</t>
  </si>
  <si>
    <t>Salem, B.;Morris, D.;Salissou, Y.;Aimez, V.;Charlebois, S.;Chicoine, M.;Schiettekatte, F.</t>
  </si>
  <si>
    <t>University of Montreal</t>
  </si>
  <si>
    <t>Terahertz emission properties of arsenic and oxygen ion-implanted GaAs based photoconductive pulsed sources</t>
  </si>
  <si>
    <t>10.1116/1.2183284</t>
  </si>
  <si>
    <t>2-s2.0-33646563457</t>
  </si>
  <si>
    <t>['reared material', 'late instar', 'grasshopper c', 'four instars', 'five instars', 'female instars', 'either four', 'developmental history', 'common pattern', 'brunneus using', 'antennal segmentation', 'antennae increases', 'adult females']</t>
  </si>
  <si>
    <t>1) The development of segmentation of the antennae was studied in male and female instars of the grasshopper C. brunneus using a combination of field and laboratory-reared material. 2) Females have either four or five instars, while males have four instars. In females with five instars, the additional instar occurs early in development. 3) The number of segments in the flagellum of the antennae increases at each moult in both sexes. 4) Males and females with a four-stage developmental sequence share a common pattern of antennal segmentation through development. 5) The stage and developmental history of late instar and adult females that have four-stage and five-stage life histories can be determined by the number of segments in the flagellum.</t>
  </si>
  <si>
    <t>109-114</t>
  </si>
  <si>
    <t>Entomologist's Gazette</t>
  </si>
  <si>
    <t>60032789;60032789</t>
  </si>
  <si>
    <t>7003615180;6602949065</t>
  </si>
  <si>
    <t>Cherrill, Andrew;Haswell, Malcolm</t>
  </si>
  <si>
    <t>Sunderland</t>
  </si>
  <si>
    <t>University of Sunderland</t>
  </si>
  <si>
    <t>Cherrill A.</t>
  </si>
  <si>
    <t>Identifying the stage and developmental history of grasshoppers (Orthoptera: Acrididae) in a species with a variable number of instars</t>
  </si>
  <si>
    <t>2-s2.0-33646566524</t>
  </si>
  <si>
    <t>National Research Foundation of Korea</t>
  </si>
  <si>
    <t>R05-2003-000-11592-0</t>
  </si>
  <si>
    <t>NRF</t>
  </si>
  <si>
    <t>['useful method', 'significant difference', 'sample injector', 'rights reserved', 'potentiometrically detected', 'potential difference', 'peristaltic pump', 'oxaloacetate decarboxylase', 'organic acids', 'optimum conditions', 'linear relationship', 'fruit juices', 'enzyme reactor', 'enzyme reactions', 'citrate lyase', 'citrate concentrations', 'citrate concentration', 'citrate biosensor', 'biosensor system']</t>
  </si>
  <si>
    <t>Biosensor | Citrate | Flow injection analysis</t>
  </si>
  <si>
    <t>A biosensor system was constructed for the determination of citrate concentration in foods. The citrate biosensor system consisted of a sample injector, peristaltic pump, enzyme reactor, CO32-ion selective electrode (ISE), reference electrode, detector and recorder. Citrate lyase and oxaloacetate decarboxylase were immobilized for the enzyme reactor. The carbonate ions produced through the enzyme reactions of citrate were potentiometrically detected by an ISE. The optimum conditions for the biosensor system were investigated. A linear relationship between the potential difference and logarithmic citrate concentration was obtained in the range of 10-1-10-4 M. There was little interference effect observed regarding most sugars and organic acids on the citrate biosensor system. Citrate concentrations in fruit juices were determined by the biosensor and GC. There was no significant difference between the two analytical methods. Therefore, this citrate biosensor was considered to be a useful method for the determination of citrate concentration in fruit juices. ¬© 2005 Elsevier Ltd. All rights reserved.</t>
  </si>
  <si>
    <t>851-857</t>
  </si>
  <si>
    <t>Food Chemistry</t>
  </si>
  <si>
    <t>Kim, Meera</t>
  </si>
  <si>
    <t>Kim M.</t>
  </si>
  <si>
    <t>Determining citrate in fruit juices using a biosensor with citrate lyase and oxaloacetate decarboxylase in a flow injection analysis system</t>
  </si>
  <si>
    <t>S0308814605007314</t>
  </si>
  <si>
    <t>10.1016/j.foodchem.2005.08.036</t>
  </si>
  <si>
    <t>2-s2.0-33646585762</t>
  </si>
  <si>
    <t>['wines examined', 'wine institute', 'rights reserved', 'results showed', 'quality wines', 'profound significance', 'polyphenolic substances', 'polyphenolic content', 'phenolic acids', 'observed differences', 'nutritional value', 'native cultivars', 'mostly unexploited', 'latter poor', 'large number', 'hydroxycinnamic acids', 'grape variety', 'geographical origin', 'found high', 'colored phenols', 'cases ).', 'applying pca', 'anthocyanins meaning', 'also rich']</t>
  </si>
  <si>
    <t>Anthocyanins | Autochthonous cultivars | Greek wines | Polyphenols</t>
  </si>
  <si>
    <t>Polyphenolic substances are of profound significance to both the technological and nutritional value of grapes (Vitis vinifera sp.) and wines. The Hellenic vineyard embraces a large number of native cultivars, with various phenolic contents, which are mostly unexploited. For this reason, 20 red wines, including nine made by rare native Greek varieties, were assayed for their polyphenolic content, using high performance liquid chromatography coupled with a diode array detector. All wines examined were produced under identical enological practices within the premises of the Wine Institute of Athens, so that the observed differences were related to grape variety and geographical origin (in some cases). The results showed that some of the unexploited rare native varieties (e.g., Karvouniaris, Thrapsa, Nerostafilo, Bakouri, Vertzami) contained appreciable amounts of non-colored phenols as well as anthocyanins meaning that they would be worthy of further study and use for the production of quality wines. Karvouniaris, Thrapsa and Augoustiatis were found high in phenolic acids and flavanols but low in flavonols and hydroxycinnamic acids. Nerostafilo and Bakouri were also rich in phenolic acids and flavanols but the former was poor in flavanols and the latter poor in hydroxycinnamates. Finally, by applying PCA to the results some grouping was observed. ¬© 2005 Elsevier Ltd. All rights reserved.</t>
  </si>
  <si>
    <t>784-793</t>
  </si>
  <si>
    <t>60027649;60027649;60027649;60027649</t>
  </si>
  <si>
    <t>6603830129;6504786691;13410680600;6602609122</t>
  </si>
  <si>
    <t>Kallithraka, S.;Tsoutsouras, E.;Tzourou, E.;Lanaridis, P.</t>
  </si>
  <si>
    <t>Lycovrissi</t>
  </si>
  <si>
    <t>Hellenic Agricultural Organization-Demeter</t>
  </si>
  <si>
    <t>Kallithraka S.</t>
  </si>
  <si>
    <t>Principal phenolic compounds in Greek red wines</t>
  </si>
  <si>
    <t>S0308814605007624</t>
  </si>
  <si>
    <t>10.1016/j.foodchem.2005.07.059</t>
  </si>
  <si>
    <t>2-s2.0-33646586680</t>
  </si>
  <si>
    <t>['¬© 2006', 'tdi variables', 'tdi combinations', 'statistical inference', 'linear combinations', 'likelihood function', 'frequency noise', 'formal analysis', 'direct consequence']</t>
  </si>
  <si>
    <t>Data from the Laser Interferometer Space Antenna (LISA) is expected to be dominated by frequency noise from its lasers. However, the noise from any one laser appears more than once in the data and there are combinations of the data that are insensitive to this noise. These combinations, called time delay interferometry (TDI) variables, have received careful study and point the way to how LISA data analysis may be performed. Here we approach the problem from the direction of statistical inference, and show that these variables are a direct consequence of a principal component analysis of the problem. We present a formal analysis for a simple LISA model and show that there are eigenvectors of the noise covariance matrix that do not depend on laser frequency noise. Importantly, these orthogonal basis vectors correspond to linear combinations of TDI variables. As a result we show that the likelihood function for source parameters using LISA data can be based on TDI combinations of the data without loss of information. ¬© 2006 The American Physical Society.</t>
  </si>
  <si>
    <t>60023998;60001490</t>
  </si>
  <si>
    <t>35227894900;6602186818</t>
  </si>
  <si>
    <t>Romano, J. D.;Woan, G.</t>
  </si>
  <si>
    <t>Cardiff;Glasgow</t>
  </si>
  <si>
    <t>Cardiff University;University of Glasgow</t>
  </si>
  <si>
    <t>Romano J.D.</t>
  </si>
  <si>
    <t>Principal component analysis for LISA: The time delay interferometry connection</t>
  </si>
  <si>
    <t>10.1103/PhysRevD.73.102001</t>
  </si>
  <si>
    <t>2-s2.0-33646589329</t>
  </si>
  <si>
    <t>['x rays', 'uwb pulses', 'uwb imaging', 'underlying principle', 'ultrawideband antenna', 'skin interface', 'significant contrast', 'scattering properties', 'scattered signal', 'resolution characteristics', 'percent contrast', 'localization properties', 'incremental scan', 'including reflection', 'images based', 'human body', 'good penetration', 'good detection', 'feasibility study', 'dielectric properties', 'cancerous tissue', 'cancer detection', 'biomedical applications', 'article presents', 'antenna ends', 'also investigated', '10 ghz']</t>
  </si>
  <si>
    <t>Ultrawideband (UWB) (3-10 GHz) radar imaging systems offer much promise for biomedical applications such as cancer detection because of their good penetration and resolution characteristics. The underlying principle of UWB cancer detection is a significant contrast in dielectric properties, which is estimated to be greater than 2:1 between normal and cancerous tissue, compared to a few-percent contrast in radiographic density exploited by x rays. This article presents a feasibility study of the UWB imaging of liver cancer tumors, based on the frequency-dependent finite difference time domain method. The reflection, radiation, and scattering properties of UWB pulses as they propagate through the human body are studied. The reflected and back-scattered electromagnetic energies from cancer tumors inside the liver are also investigated. An optimized, ultrawideband antenna was designed for near field operation, allowing for the reduction of the air-skin interface. It will be placed on the fat-liver tissue phantom with a malignant tumor stimulant. By performing an incremental scan over the phantom and removing early time artifacts, including reflection from the antenna ends, images based on the back-scattered signal from the tumor can be constructed. This research is part of our effort to develop a UWB cancer detection system with good detection and localization properties. ¬© 2006 American Vacuum Society.</t>
  </si>
  <si>
    <t>752-757</t>
  </si>
  <si>
    <t>60031828;60031828;60031828;60031828</t>
  </si>
  <si>
    <t>13410268400;54680901600;6602333361;7005326019</t>
  </si>
  <si>
    <t>Jafari, H. M.;Liu, W.;Hranilovic, S.;Deen, M. J.</t>
  </si>
  <si>
    <t>Hamilton</t>
  </si>
  <si>
    <t>McMaster University</t>
  </si>
  <si>
    <t>Jafari H.</t>
  </si>
  <si>
    <t>Ultrawideband radar imaging system for biomedical applications</t>
  </si>
  <si>
    <t>10.1116/1.2194028</t>
  </si>
  <si>
    <t>2-s2.0-33646594433</t>
  </si>
  <si>
    <t>['well characterized', 'type poly', 'transporting capability', 'rights reserved', 'injection adjustment', 'high light', 'harvesting potential', 'harvesting capability', 'generation growth', 'etheral connectivity', 'esteral connectivity', 'divergent approaches', 'different approaches', 'dibenzoylmethane cores', 'dendron functionalization', 'chemical structures', 'central eu', 'carbazole units', 'aryl ether']</t>
  </si>
  <si>
    <t>Dendrimers | Europium complexes | Synthesis</t>
  </si>
  <si>
    <t>Six dendritic Œ≤-diketonates and their corresponding europium complexes were synthesized. These dendritic Œ≤-diketonate ligands consist of dibenzoylmethane cores, Fr√©chet-type poly(aryl ether) dendrons, and the carbazole-grafted peripheral functional groups. The designs of dendrimers are on the basis of high light-harvesting capability and dendron functionalization in virtue of the high extinction coefficient and carrier-injection adjustment of carbazole units. Different approaches to generation growth were utilized: the first generation europium complexes through etheral connectivity were developed via convergent synthetic approach; the second and third generation dendrons through esteral connectivity were developed by a hyperbranch core approach containing the advantages of convergent and divergent approaches. Their chemical structures were well characterized. Preliminary results show that the dendron-functionalized carbazole units not only tune the carrier-transporting capability, but also exhibit strong light-harvesting potential, resulting in a strong intense emission from the central Eu(III) ion via sensitization. ¬© 2006 Elsevier Ltd. All rights reserved.</t>
  </si>
  <si>
    <t>5035-5048</t>
  </si>
  <si>
    <t>60073625;60073625;60073625;60073625;60073625</t>
  </si>
  <si>
    <t>8613180700;55868614400;56173557700;55459063000;35235601300</t>
  </si>
  <si>
    <t>Li, Shangfeng;Zhu, Weihong;Xu, Zhongyu;Pan, Jianfeng;Tian, He</t>
  </si>
  <si>
    <t>Institute of Fine Chemicals</t>
  </si>
  <si>
    <t>Li S.</t>
  </si>
  <si>
    <t>Antenna-functionalized dendritic Œ≤-diketonates and europium complexes: synthetic approaches to generation growth</t>
  </si>
  <si>
    <t>S0040402006004674</t>
  </si>
  <si>
    <t>10.1016/j.tet.2006.03.052</t>
  </si>
  <si>
    <t>2-s2.0-33748657609</t>
  </si>
  <si>
    <t>['rf power', 'rf antennas', 'recent experiments', 'neutral pressures', 'multipactor discharges', 'minimum pressure', 'magnetic field', 'glow discharge', 'fall far', 'experimental results', 'discharge forms', 'alcator c', '1 mtorr']</t>
  </si>
  <si>
    <t>Alcator C-Mod uses high power radio frequency (rf) power for auxiliary plasma heating at the ion cyclotron frequency. The operation of the rf antennas is limited at neutral pressures which fall far below the minimum pressure for glow discharge as given by the rf Paschen curve. Recent experiments have found that this operational pressure limit is due to multipactor discharges in the vacuum transmission lines. At elevated neutral pressures, the multipactor discharge induces a glow discharge that causes a nearly complete reflection of rf power. On C-Mod, in presence of a magnetic field, this discharge forms at pressures of 0.5 and 1 mTorr, which are the same pressures as the observed operational limit. Experimental results are supported by the Coaxial Multipactor Experiment. ¬© 2006 American Vacuum Society.</t>
  </si>
  <si>
    <t>512-516</t>
  </si>
  <si>
    <t>60022717;60022717;60022717;60022717</t>
  </si>
  <si>
    <t>12041245300;6701920812;7004926030;57203254283</t>
  </si>
  <si>
    <t>Graves, T. P.;Wukitch, S. J.;Labombard, B.;Hutchinson, I. H.</t>
  </si>
  <si>
    <t>Plasma Science and Fusion Center</t>
  </si>
  <si>
    <t>Graves T.</t>
  </si>
  <si>
    <t>Effect of multipactor discharge on Alcator C-Mod ion cyclotron range of frequency heating</t>
  </si>
  <si>
    <t>10.1116/1.2194937</t>
  </si>
  <si>
    <t>2-s2.0-33646701008</t>
  </si>
  <si>
    <t>['zolotarev polynomial', 'technique relies', 'simple technique']</t>
  </si>
  <si>
    <t>A simple technique is reported, able to generate ideal array antenna difference beam patterns necessary for high angular accuracy determination from linear array radar systems. The technique relies on an approximation to the Zolotarev polynomial.</t>
  </si>
  <si>
    <t>60002731;60022148</t>
  </si>
  <si>
    <t>57200705756;7403629358</t>
  </si>
  <si>
    <t>Willis, A. J.;Baker, C. J.</t>
  </si>
  <si>
    <t>London;London</t>
  </si>
  <si>
    <t>University College London;QinetiQ</t>
  </si>
  <si>
    <t>60022148;60002731</t>
  </si>
  <si>
    <t>Willis A.J.</t>
  </si>
  <si>
    <t>Approximation to Zolotarev polynomial ideal difference beams for linear arrays</t>
  </si>
  <si>
    <t>10.1049/el:20060361</t>
  </si>
  <si>
    <t>2-s2.0-33646701934</t>
  </si>
  <si>
    <t>['uwb applications', 'small size', 'pulse distortion', 'ptma type', 'novel topology', 'main conclusion', 'human body', 'human bodies', 'good topology', 'frequency domain', 'antenna offers', '7 ghz']</t>
  </si>
  <si>
    <t>A novel topology, based on the PTMA, is investigated in view of UWB WBAN applications. It is shown that adding carefully placed slots in the antenna offers a lot of advantages. The study presented treats all aspects that are important. First, the specifications in the frequency domain are met for the lower UWB band. Secondly, the design is made such that a small size is obtained. Thirdly, and very important, the presence of the human body is investigated. Finally, the pulse distortion in the frequency band 4-7 GHz is investigated and found to be low. The main conclusion is that this PTMA type is a very good topology for UWB applications in combination with human bodies.</t>
  </si>
  <si>
    <t>566-567</t>
  </si>
  <si>
    <t>60025063;60025063</t>
  </si>
  <si>
    <t>13605482100;7005545716</t>
  </si>
  <si>
    <t>Verbiest, J. R.;Vandenbosch, G. A.E.</t>
  </si>
  <si>
    <t>Verbiest J.</t>
  </si>
  <si>
    <t>Small-size planar triangular monopole antenna for UWB WBAN applications</t>
  </si>
  <si>
    <t>10.1049/el:20060377</t>
  </si>
  <si>
    <t>2-s2.0-33646707845</t>
  </si>
  <si>
    <t>['polarisation levels', 'low cross', 'frequency bands', 'field patterns', 'design resulted', 'coplanar waveguide', 'circular slot', 'circular back', 'broadside far', 'band operations', 'antenna structure', '5825 mhz', '5 ghz', '4 ghz', '2484 mhz']</t>
  </si>
  <si>
    <t>A circular slot antenna fed by a coplanar waveguide (CPW) is proposed for dual-band operations. Dual frequency bands that cover the 2.4 GHz (2400-2484 MHz) and 5 GHz (5150-5825 MHz) bands were obtained by embedding a pair of slits in the circular back-patch that is printed on the backside of the substrate and concentric with the circular slot. This design resulted in broadside far-field patterns with low cross-polarisation levels in both frequency bands and a small antenna size of 40√ó40 mm with the ground plane regarded as part of the antenna structure.</t>
  </si>
  <si>
    <t>563-564</t>
  </si>
  <si>
    <t>60079715;60025864;60025864</t>
  </si>
  <si>
    <t>35249332900;8416416300;26652132800</t>
  </si>
  <si>
    <t>Sze, J. Y.;Hsu, C. I.G.;Jiao, J. J.</t>
  </si>
  <si>
    <t>Taipei;Dacun</t>
  </si>
  <si>
    <t>National Defense University Taiwan;Da-Yeh University</t>
  </si>
  <si>
    <t>60079715;60025864</t>
  </si>
  <si>
    <t>Sze J.Y.</t>
  </si>
  <si>
    <t>CPW-fed circular slot antenna with slit back-patch for 2.4/5 GHz dual-band operation</t>
  </si>
  <si>
    <t>10.1049/el:20064479</t>
  </si>
  <si>
    <t>2-s2.0-33646715613</t>
  </si>
  <si>
    <t>['zinc chlorin', 'solar energy', 'rod aggregate', 'effective utilization', 'artificial light', '620 nm', '26 %.']</t>
  </si>
  <si>
    <t>An artificial light-harvesting rod aggregate based on zinc chlorin and covalently linked naphthalene bisimide chromophore has been realized by self-assembly. Efficient energy transfer (œÜET ‚â• 0.99) takes place upon excitation at 620 nm from peripheral naphthalene bisimides to the zinc chlorin rod aggregate backbone. The appended naphthalene bisimide dyes improve the total LH efficiency of the rod aggregate by 26%. Thus, the present bioinspired antenna system is promising for application in nanodevices for the effective utilization of solar energy by bridging the "green gap". Copyright ¬© 2006 American Chemical Society.</t>
  </si>
  <si>
    <t>6542-6543</t>
  </si>
  <si>
    <t>60012689;60072285;60012689;60072285;60072285;60012689</t>
  </si>
  <si>
    <t>13606759600;57199034833;8716538100;24169160400;35501122300;7006592818</t>
  </si>
  <si>
    <t>R√∂ger, Cornelia;M√ºller, Marc G.;Lysetska, Marina;Miloslavina, Yulia;Holzwarth, Alfred R.;W√ºrthner, Frank</t>
  </si>
  <si>
    <t>Mulheim an der Ruhr;Wurzburg</t>
  </si>
  <si>
    <t>Max Planck Institute for Chemical Energy Conversion;Julius-Maximilians-Universit√§t W√ºrzburg</t>
  </si>
  <si>
    <t>60072285;60012689</t>
  </si>
  <si>
    <t>R√∂ger C.</t>
  </si>
  <si>
    <t>Efficient energy transfer from peripheral chromophores to the self-assembled zinc chlorin rod antenna: A bioinspired light-harvesting system to bridge the "green gap"</t>
  </si>
  <si>
    <t>10.1021/ja0584469</t>
  </si>
  <si>
    <t>2-s2.0-33646720105</t>
  </si>
  <si>
    <t>['simulationresults demonstrate', 'rights reserved', 'proposed algorithm', 'practical applications', 'decoding complexity', 'computational complexity', 'complex domain', 'coded mimo', 'central part', 'addressed successfully']</t>
  </si>
  <si>
    <t>The recently proposed space-frequency-coded MIMO-OFDM systems havepromised considerable performance improvement over single-antennasystems. However, in order to make multiantenna OFDM systems anattractive choice for practical applications, implementationissues such as decoding complexity must be addressed successfully.In this paper, we propose a computationally efficient decodingalgorithm for space-frequency block codes. The central part of thealgorithm is a modulation-independent sphere decoding frameworkformulated in the complex domain. We develop three decodingapproaches: a modulation- independent approach applicable to anymemoryless modulation method, a QAM-specific and a PSK-specificfast decoding algorithm performing nearest-neighbor signal pointsearch. The computational complexity of the algorithms isinvestigated via both analysis and simulation. The simulationresults demonstrate that the proposed algorithm can significantlyreduce the decoding complexity. We observe up to 75% reductionin the required FLOP count per code block compared to previouslyexisting methods without noticeable performance degradation.Copyright ¬© 2006 Hindawi Publishing Corporation. All rights reserved.</t>
  </si>
  <si>
    <t>60078684-60101003;60078684-60032083;60078684-60000251</t>
  </si>
  <si>
    <t>7006311415;7402010291;7404200118</t>
  </si>
  <si>
    <t>Safar, Zoltan;Su, Weifeng;Liu, K. J.Ray</t>
  </si>
  <si>
    <t>Denmark;United States;United States;United States</t>
  </si>
  <si>
    <t>Copenhagen;College Park;Buffalo;New York</t>
  </si>
  <si>
    <t>Nokia Danmark AS;A. James Clark School of Engineering;University at Buffalo, The State University of New York;IEEE</t>
  </si>
  <si>
    <t>60101003;60078684;60032083;60000251</t>
  </si>
  <si>
    <t>Safar Z.</t>
  </si>
  <si>
    <t>A fast sphere decoding algorithm for space-frequency block codes</t>
  </si>
  <si>
    <t>S1110865706976768</t>
  </si>
  <si>
    <t>10.1155/ASP/2006/97676</t>
  </si>
  <si>
    <t>2-s2.0-33646725947</t>
  </si>
  <si>
    <t>['ubiquitous age', 'rfid readers', 'rfid business', 'related products', 'present issue', 'paper describes', 'nec tokin', 'logistics industries', 'key technologies', 'japanese ministry', 'japan policy', 'internal affairs', 'ic tags', 'ic tag', 'examples uhf', 'electromagnetic wave', 'early stage', 'device manufacturer', 'communication range', 'attracting attention', 'also introduced']</t>
  </si>
  <si>
    <t>Antenna | IC tag | Non-contact IC card | RFID | RFID readers</t>
  </si>
  <si>
    <t>Since the announcement of the "u-Japan Policy" by the Japanese Ministry of Internal Affairs and Communications, RFID has been attracting attention as one of the key technologies for pioneering the new trends toward the Ubiquitous age. The NEC TOKIN Corporation joined the RFID business as a device manufacturer from a very early stage and has since been offering products including non-contact IC cards, IC tags and RFID readers. The present issue for the industry is to develop a UHF/ microwave IC tag that is suitable for application in the distribution and logistics industries. This paper describes the key technologies supporting RFID by taking as examples UHF/microwave antenna design methods and the electromagnetic wave-absorbing material Flex-Suppressor, which is used for preserving the communication range when an IC tag is attached to a metal. Some of NEC TOKIN's RFID-related products are also introduced.</t>
  </si>
  <si>
    <t>NEC Technical Journal</t>
  </si>
  <si>
    <t>60085404;60085404</t>
  </si>
  <si>
    <t>23991210500;36854858600</t>
  </si>
  <si>
    <t>Oikawa, Yoshinori;Kamei, Koji</t>
  </si>
  <si>
    <t>NEC TOKIN Corporation</t>
  </si>
  <si>
    <t>Oikawa Y.</t>
  </si>
  <si>
    <t>Platform products: Key technologies supporting RFID and related products</t>
  </si>
  <si>
    <t>2-s2.0-33748772807</t>
  </si>
  <si>
    <t>['wave propagation', 'surface waves', 'material processing', 'large diameter', 'high uniformity', 'high density', 'experiment results', 'domain scheme', 'difference time', 'close relation', 'also performed']</t>
  </si>
  <si>
    <t>Microwave discharge | Multi-slotted planar antenna | Plasma processing | Surface wave</t>
  </si>
  <si>
    <t>Planar microwave discharges using slot antennas have been investigated as a large-diameter and uniform plasma source for material processing. A plasma with a high uniformity, a large diameter, and high density was obtained by using a multi-slotted planar antenna without forming standing wave of surface waves. A three dimensional calculation of wave propagation in the plasma was also performed with finite-difference time-domain scheme, and shows the close relation with experiment results.</t>
  </si>
  <si>
    <t>626-630</t>
  </si>
  <si>
    <t>506-507</t>
  </si>
  <si>
    <t>Thin Solid Films</t>
  </si>
  <si>
    <t>60011418;60011418;60194290;60194290;60011418;60011418</t>
  </si>
  <si>
    <t>12792668500;57206705836;57206287294;23493869700;7005212632;56102798000</t>
  </si>
  <si>
    <t>Tamai, Y.;Miyamoto, Y.;Hayashi, T.;Tsuji, A.;Takeno, H.;Yasaka, Y.</t>
  </si>
  <si>
    <t>Maizuru;Kobe</t>
  </si>
  <si>
    <t>National Institute of Technology, Maizuru College;Kobe University</t>
  </si>
  <si>
    <t>60194290;60011418</t>
  </si>
  <si>
    <t>Tamai Y.</t>
  </si>
  <si>
    <t>Wave propagation and plasma production in slot-excited microwave discharges</t>
  </si>
  <si>
    <t>S0040609005012824</t>
  </si>
  <si>
    <t>10.1016/j.tsf.2005.08.067</t>
  </si>
  <si>
    <t>2-s2.0-33645215836</t>
  </si>
  <si>
    <t>Tokyo Electron</t>
  </si>
  <si>
    <t>TEL</t>
  </si>
  <si>
    <t>['uniformities better', 'radiated uniformly', 'nitrogen radical', 'multiple slots', 'microwave power', 'material processing', 'mass spectroscopy', 'better uniformity', '530 .].']</t>
  </si>
  <si>
    <t>Mass spectroscopy | Multi-slotted planar antenna | Nitrogen radical | Plasma processing and deposition</t>
  </si>
  <si>
    <t>A planar microwave discharge device has been developed, where microwave power is radiated uniformly from an antenna of multiple slots, and overdense argon plasmas with uniformities better than 3 % for 30 cm diameter has been obtained [Y. Yasaka, D. Nozaki, K. Koga, M. Ando, T. Yamamoto, N. Goto, N. Ishii, T. Morimoto, Plasma Sources Sci. Technol. 8 (1999) 530.]. In order to apply this device to material processing, an operation mixing nitrogen gas was preformed and density of nitrogen radical was measured by using a mass spectroscopy. The result was that the density of nitrogen radical had better uniformity when the base argon plasma is uniform. Numerical simulation including gas phase reactions also gave better uniformity of nitrogen radical on uniform base plasma.</t>
  </si>
  <si>
    <t>622-625</t>
  </si>
  <si>
    <t>57206705836;12792668500;12791349200;12791486000;7005212632;56102798000</t>
  </si>
  <si>
    <t>Miyamoto, Y.;Tamai, Y.;Daimon, K.;Esaki, M.;Takeno, H.;Yasaka, Y.</t>
  </si>
  <si>
    <t>Miyamoto Y.</t>
  </si>
  <si>
    <t>Experiment and modeling of plasma and neutral transports in slot-excited microwave discharges</t>
  </si>
  <si>
    <t>S0040609005012526</t>
  </si>
  <si>
    <t>10.1016/j.tsf.2005.08.065</t>
  </si>
  <si>
    <t>2-s2.0-33645218424</t>
  </si>
  <si>
    <t>['stronger magnets', 'rights reserved', 'performance improvement', 'paper presents', 'magnetic field', 'ion currents', 'higher frequencies', 'electric power', 'discharge chamber', 'development status', 'coaxial cable', '8 ghz', '25 ghz', '100 w', '1 kw']</t>
  </si>
  <si>
    <t>ECR plasma | Ion thruster | Permanent magnets | Space propulsion</t>
  </si>
  <si>
    <t>This paper presents the development status of a 20-cm diameter microwave discharge ion thruster which generates 25 ‚àº 30 mN of thrust with an electric power of 1 kW. By optimizing the discharge chamber length, magnetic field and propellant flow injection, ion currents of up to 530 mA at a net microwave power of 100 W had been obtained at a frequency of 4.25 GHz with a coaxial cable to circular waveguide transformer. Almost the same performance has been achieved with a new antenna directly inserted into the discharge chamber, which removes the need for a long circular waveguide. Higher frequencies up to 5.8 GHz and stronger magnets have been tested for performance improvement and turned out to be very promising. ¬© 2005 Elsevier B.V. All rights reserved.</t>
  </si>
  <si>
    <t>588-591</t>
  </si>
  <si>
    <t>60000809;60000809</t>
  </si>
  <si>
    <t>7203035181;6603700531</t>
  </si>
  <si>
    <t>Nishiyama, Kazutaka;Kuninaka, Hitoshi</t>
  </si>
  <si>
    <t>Sagamihara</t>
  </si>
  <si>
    <t>JAXA Institute of Space and Astronautical Science</t>
  </si>
  <si>
    <t>Nishiyama K.</t>
  </si>
  <si>
    <t>20-cm ECR plasma generator for xenon ion propulsion</t>
  </si>
  <si>
    <t>S0040609005012769</t>
  </si>
  <si>
    <t>10.1016/j.tsf.2005.08.086</t>
  </si>
  <si>
    <t>2-s2.0-33645220613</t>
  </si>
  <si>
    <t>['theoretical ones', 'strengths without', 'rights reserved', 'rf pulse', 'propagating waves', 'obtained experimentally', 'hitop device', 'heating efficiency', 'flowing plasma', 'first time', 'dispersion relations', 'density plasma', 'cyclotron resonance', 'clearly observed', 'clear indication']</t>
  </si>
  <si>
    <t>Electric propulsion | Helical antenna | Ion heating | MPD plasma</t>
  </si>
  <si>
    <t>Ion cyclotron resonance heating by radio-frequency (RF) waves, which are excited by a helically wound antenna, is observed for the first time in a fast-flowing plasma in the HITOP device. Dispersion relations of propagating waves are obtained experimentally and compared with theoretical ones. Stored energy W‚ä• and ion temperature clearly increase during the RF pulse. Heating efficiency is compared for various magnetic field configurations and strengths without any clear indication of the cyclotron resonance. This suggests that ion-ion collisional effect is dominant in the high-density plasma. When a ratio of ion cyclotron frequency to ion-ion collision one becomes high, features of ion cyclotron resonance are clearly observed. ¬© 2005 Elsevier B.V. All rights reserved.</t>
  </si>
  <si>
    <t>60008435;60008435;60008435;60008435;60008435;60008435</t>
  </si>
  <si>
    <t>55831658800;36964700800;12792995300;12809220500;7401879201;7003624110</t>
  </si>
  <si>
    <t>Ando, Akira;Hosokawa, Yohei;Hatanaka, Motoi;Tobari, Hiroyuki;Hattori, Kunihiko;Inutake, Masaaki</t>
  </si>
  <si>
    <t>Ando A.</t>
  </si>
  <si>
    <t>Ion heating experiment by a helical antenna in a fast-flowing plasma</t>
  </si>
  <si>
    <t>S004060900501254X</t>
  </si>
  <si>
    <t>10.1016/j.tsf.2005.08.043</t>
  </si>
  <si>
    <t>2-s2.0-33645222796</t>
  </si>
  <si>
    <t>['vacuum chamber', 'rights reserved', 'producing high', 'plasma device', 'plasma characteristics', 'outer diameter', 'large volume', 'glass window', 'field patterns', 'density plasma', 'axial length', 'antenna radiation', '75 cm', '486 cm', '43 cm', '1 kw']</t>
  </si>
  <si>
    <t>Helicon plasma source | Large-volume high-density plasma | Profile control | Spiral antenna</t>
  </si>
  <si>
    <t>A large volume (75 cm in diameter and 486 cm in axial length) helicon-plasma device has been developed, and the plasma characteristics in the device have been investigated. With the use of a large (43 cm in outer diameter) spiral antenna located just outside a quartz-glass window at the end of the vacuum chamber, the device is capable of producing high-density plasma (gas species used so far are argon (Ar) and helium (He)) of ne ‚â§ 1012 cm- 3 with moderate rf input power of less than 1 kW, showing excellent discharge efficiency. With this device it is possible to control the radial density profile employing the following two techniques: (1) changing the magnetic-field configuration near the antenna and (2) changing the antenna radiation-field patterns. ¬© 2005 Elsevier B.V. All rights reserved.</t>
  </si>
  <si>
    <t>559-563</t>
  </si>
  <si>
    <t>60009885;60011047</t>
  </si>
  <si>
    <t>8582636000;7102082310</t>
  </si>
  <si>
    <t>Tanikawa, T.;Shinohara, S.</t>
  </si>
  <si>
    <t>Fukuoka;Tokyo</t>
  </si>
  <si>
    <t>Kyushu University;Tokai University</t>
  </si>
  <si>
    <t>60011047;60009885</t>
  </si>
  <si>
    <t>Tanikawa T.</t>
  </si>
  <si>
    <t>Plasma performance in very large helicon device</t>
  </si>
  <si>
    <t>S0040609005012630</t>
  </si>
  <si>
    <t>10.1016/j.tsf.2005.08.053</t>
  </si>
  <si>
    <t>2-s2.0-33645234734</t>
  </si>
  <si>
    <t>['rights reserved', 'recent results', 'power levels', 'plasma flux', 'magnetic fields', 'magnetic cusp', 'input power', 'helicon experiment', 'enhanced performance', 'boswell double', '5 kw', '10 kw']</t>
  </si>
  <si>
    <t>Experimental methods | Helicon | Plasma propulsion</t>
  </si>
  <si>
    <t>In the Advanced Space Propulsion Laboratory (ASPL) helicon experiment (VX-10) we have measured a plasma flux to input gas rate ratio near 100% for both helium and deuterium at power levels up to 10 kW. Recent results at Oak Ridge National Laboratory (ORNL) show enhanced efficiency operation with a high power density, over 5 kW in a 5 cm diameter tube. Our helicon is presently 9 cm in diameter and operates up to 10 kW of input power. The data here uses a Boswell double-saddle antenna design with a magnetic cusp just upstream of the antenna. Similar to ORNL, for deuterium at near 10 kW, we find an enhanced performance of operation at magnetic fields above the lower hybrid matching condition. ¬© 2005 Elsevier B.V. All rights reserved.</t>
  </si>
  <si>
    <t>579-582</t>
  </si>
  <si>
    <t>60006711;60006711;60006711;60006711;60006711;60006711;60024266;60024266;60024266</t>
  </si>
  <si>
    <t>7102094477;6506069516;7102564620;6602861880;12791796800;12792460800;7004436911;35371543400;7005081677</t>
  </si>
  <si>
    <t>Squire, Jared P.;Chang-D√≠az, Franklin R.;Glover, Timothy W.;Jacobson, Verlin T.;McCaskill, Greg E.;Winter, D. Scott;Baity, F. Wally;Carter, Mark D.;Goulding, Richard H.</t>
  </si>
  <si>
    <t>Oak Ridge;Houston</t>
  </si>
  <si>
    <t>Oak Ridge National Laboratory;NASA Johnson Space Center</t>
  </si>
  <si>
    <t>60024266;60006711</t>
  </si>
  <si>
    <t>Squire J.</t>
  </si>
  <si>
    <t>High power light gas helicon plasma source for VASIMR</t>
  </si>
  <si>
    <t>S0040609005012721</t>
  </si>
  <si>
    <t>10.1016/j.tsf.2005.08.061</t>
  </si>
  <si>
    <t>2-s2.0-33645238292</t>
  </si>
  <si>
    <t>['type antenna', 'two tests', 'space propulsion', 'ion source', 'ion beam', 'input power', '6 sccm', '4 sccm', '28 w', '18 w', '18 mm']</t>
  </si>
  <si>
    <t>Electrical propulsion | Ion thruster | Microwave plasma</t>
  </si>
  <si>
    <t>A small-scale ion thruster of 18 mm in diameter for space propulsion has been developed and tested. Microwave discharge plasma is produced by a star-type antenna. Two tests were carried out. First, in order to optimize the ion source configuration, we measured the ion saturation current on various conditions measured for the indicator of the performance of an ion source. Next, to estimate the thrust, the ion beam was extracted and extracted ion beam current was measured with obtained optimization configuration. The maximum ion saturation current of 45 mA was obtained at Ar gas flow rate of 1.4 sccm and input microwave power of 28 W. The maximum extracted ion current of 22 mA was obtained at Xe gas flow rate of 0.6 sccm and input power of 18 W.</t>
  </si>
  <si>
    <t>605-608</t>
  </si>
  <si>
    <t>60011047;60103944;60011047;60011047;60011047</t>
  </si>
  <si>
    <t>6504080312;7101878151;14123918400;57215540266;36486860600</t>
  </si>
  <si>
    <t>Kataharada, H.;Takao, Y.;Yamamoto, N.;Ijiri, H.;Nakashima, H.</t>
  </si>
  <si>
    <t>Oita;Fukuoka</t>
  </si>
  <si>
    <t>National Institute of Technology, Oita College;Kyushu University</t>
  </si>
  <si>
    <t>60103944;60011047</t>
  </si>
  <si>
    <t>Kataharada H.</t>
  </si>
  <si>
    <t>Development of small microwave discharge ion thruster</t>
  </si>
  <si>
    <t>S0040609005012551</t>
  </si>
  <si>
    <t>10.1016/j.tsf.2005.08.045</t>
  </si>
  <si>
    <t>2-s2.0-33645238800</t>
  </si>
  <si>
    <t>Ministry of Education and Science of Ukraine</t>
  </si>
  <si>
    <t>F7/253-2001</t>
  </si>
  <si>
    <t>MESU</t>
  </si>
  <si>
    <t>['wave propagation', 'turn antennas', 'rights reserved', 'measured data', 'magnetic field', 'important features', 'group velocity', 'examined comparatively', 'different dimensions', 'computation results', 'characteristic angle', 'broad range', 'absorbed power']</t>
  </si>
  <si>
    <t>Group velocity | Helicon plasma | Inductively coupled magnetized plasma | Radiation resistance | Rf field</t>
  </si>
  <si>
    <t>Wave propagation and rf power absorption are considered in a large helicon plasma source excited by a flat antenna along the magnetic field. Various single-, four- and six-turn antennas of different dimensions are examined comparatively. The simple physical model and computation code accounting for the most important features of the system are introduced. Profiles of the rf magnetic field and absorbed power and the antenna loading resistance are computed over a broad range of parameters. Computation results are interpreted considering propagation characteristics of the waves, such as the group velocity and characteristic angle, and are compared with measured data. ¬© 2005 Elsevier B.V. All rights reserved.</t>
  </si>
  <si>
    <t>555-558</t>
  </si>
  <si>
    <t>60005722;60011047</t>
  </si>
  <si>
    <t>6701557700;7102082310</t>
  </si>
  <si>
    <t>Shamrai, Konstantin P.;Shinohara, Shunjiro</t>
  </si>
  <si>
    <t>Japan;Ukraine</t>
  </si>
  <si>
    <t>Fukuoka;Kiev</t>
  </si>
  <si>
    <t>Kyushu University;Institute of Nuclear Research, National Academy of Sciences in Ukraine</t>
  </si>
  <si>
    <t>60011047;60005722</t>
  </si>
  <si>
    <t>Shamrai K.P.</t>
  </si>
  <si>
    <t>Modeling electromagnetic field excitation and rf power absorption in a large helicon plasma</t>
  </si>
  <si>
    <t>S0040609005012617</t>
  </si>
  <si>
    <t>10.1016/j.tsf.2005.08.051</t>
  </si>
  <si>
    <t>2-s2.0-33645241154</t>
  </si>
  <si>
    <t>['thermal probe', 'strongly related', 'spatial dependence', 'skin depth', 'rights reserved', 'quartz plate', 'plasma volume', 'plasma parameters', 'high temperatures', 'energetic electrons', 'discharge powers', 'different pressures', 'complex distribution', 'almost uniform']</t>
  </si>
  <si>
    <t>Heating mechanism | Langmuir probe | Microwave discharge | Thermal probe</t>
  </si>
  <si>
    <t>The electrical field distribution and plasma parameters in the vicinity of the quartz plate of a 915 MHz microwave discharge are measured using Langmuir probe, thermal probe and microwave field antenna. Energetic electrons with energies exceeding 15 eV are observed at locations of high microwave field that are correlated with high temperatures by thermal probe and high effective electron temperature. Plasma parameters show a spatial dependence in the skin depth while are almost uniform in plasma volume. Present results confirm that the kinetic of the energetic electrons is strongly related to the complex distribution of the microwave electric filed near the dielectric. Measurements are performed in Ar for different pressures and discharge powers. ¬© 2005 Elsevier B.V. All rights reserved.</t>
  </si>
  <si>
    <t>701-704</t>
  </si>
  <si>
    <t>60000264;60000264;60000264</t>
  </si>
  <si>
    <t>6601973990;43161288000;7101665824</t>
  </si>
  <si>
    <t>Stamate, E.;Nakao, S.;Sugai, H.</t>
  </si>
  <si>
    <t>Nagoya</t>
  </si>
  <si>
    <t>Stamate E.</t>
  </si>
  <si>
    <t>Investigation of energetic electrons in a 915 MHz microwave discharge produced in Ar</t>
  </si>
  <si>
    <t>S0040609005013167</t>
  </si>
  <si>
    <t>10.1016/j.tsf.2005.08.120</t>
  </si>
  <si>
    <t>2-s2.0-33645244364</t>
  </si>
  <si>
    <t>['¬© 2006', 'typical macrostructure', 'photosystem ii', 'photosynthetic membrane', 'phosphorylated lhciib', 'part compensate', 'new population', 'molecular biology', 'less stable', 'granal membranes', 'functional state', 'extreme plasticity', 'energy transfer', 'detailed analysis', 'arabidopsis plants', 'american society', 'also found']</t>
  </si>
  <si>
    <t>Arabidopsis plants in which the major trimeric light harvesting complex (LHCIIb) is eliminated by antisense expression still exhibit the typical macrostructure of photosystem II in the granal membranes. Here the detailed analysis of the composition and the functional state of the light harvesting antennae of both photosystem I and II of these plants is presented. Two new populations of trimers were found, both functional in energy transfer to the PSII reaction center, a homotrimer of CP26 and a heterotrimer of CP26 and Lhcb3. These trimers possess characteristic features thought to be specific for the native LHCIIb trimers they are replacing: the long wavelength form of lutein and at least one extra chlorophyll b, but they were less stable. A new population of loosely bound LHCI was also found, contributing to an increased antenna size for photosystem I, which may in part compensate for the loss of the phosphorylated LHCIIb that can associate with this photosystem. Thus, the loss of LHCIIb has triggered concerted compensatory responses in the composition of antennae of both photosystems. These responses clearly show the importance of LHCIIb in the structure and assembly of the photosynthetic membrane and illustrate the extreme plasticity at the level of the composition of the light harvesting system. ¬© 2006 by The American Society for Biochemistry and Molecular Biology, Inc.</t>
  </si>
  <si>
    <t>14981-14990</t>
  </si>
  <si>
    <t>60001881;60001881;60001881;60001881;60001881;60031040;60031040;60159889;60159889;60031040;60001881</t>
  </si>
  <si>
    <t>7102944615;57198378461;8161614100;14008916000;6602538294;6505857233;8848786200;6507067398;7406781037;26643215000;57203184101</t>
  </si>
  <si>
    <t>Ruban, Alexander V.;Solovieva, Svetlana;Lee, Pamela J.;Ilioaia, Cristian;Wentworth, Mark;Ganeteg, Ulrika;Klimmek, Frank;Wah, Soon Chow;Anderson, Jan M.;Jansson, Stefan;Horton, Peter</t>
  </si>
  <si>
    <t>Australia;Sweden;United Kingdom</t>
  </si>
  <si>
    <t>Canberra;Umea;Sheffield</t>
  </si>
  <si>
    <t>ANU Research School of Biology;Ume√• Universitet;The University of Sheffield</t>
  </si>
  <si>
    <t>60159889;60031040;60001881</t>
  </si>
  <si>
    <t>Ruban A.V.</t>
  </si>
  <si>
    <t>Plasticity in the composition of the light harvesting antenna of higher plants preserves structural integrity and biological function</t>
  </si>
  <si>
    <t>10.1074/jbc.M511415200</t>
  </si>
  <si>
    <t>2-s2.0-33744953334</t>
  </si>
  <si>
    <t>['using europium', 'simulation study', 'recently proposed', 'previous work', 'present paper', 'oldenbourg wissenschaftsverlag', 'model system', 'experimentally evidenced', 'chemical system', 'antenna effect', '394 nm', '266 nm']</t>
  </si>
  <si>
    <t>Equilibrium constant | Eu(iii) | Fluorescence | Photochemistry</t>
  </si>
  <si>
    <t>In the case of a rapid photochemical process, a new theoretical result relating time-resolved emission spectroscopy data to three physical parameters of the chemical system has been recently proposed. This previous work, based on a simulation study, is experimentally evidenced in the present paper, using europium/acetate as a model system. The comparison of the emission spectra obtained upon direct excitation of europium (394 nm) and by use of the "antenna effect" (266 nm) evidences the occurring of a back-dissociation of excited europium complexes to form solvated excited free europium ions. ¬© by Oldenbourg Wissenschaftsverlag.</t>
  </si>
  <si>
    <t>275-282</t>
  </si>
  <si>
    <t>Radiochimica Acta</t>
  </si>
  <si>
    <t>60208832;60008689;60008689;60208832</t>
  </si>
  <si>
    <t>7004502957;7003872805;7801635546;7007051084</t>
  </si>
  <si>
    <t>Billard, Isabelle;Montavon, Gilles;Markai, Sandrine;Galindo, Catherine</t>
  </si>
  <si>
    <t>Strasbourg;Nantes</t>
  </si>
  <si>
    <t>Institut Pluridisciplinaire Hubert Curien;Laboratoire de Physique Subatomique et des Technologies Associ√©es</t>
  </si>
  <si>
    <t>60208832;60008689</t>
  </si>
  <si>
    <t>Billard I.</t>
  </si>
  <si>
    <t>Experimental evidence for the influence of the excitation wavelength on the value of the equilibrium constant as determined by Time-Resolved Emission Spectroscopy (TRES)</t>
  </si>
  <si>
    <t>10.1524/ract.2006.94.5.275</t>
  </si>
  <si>
    <t>2-s2.0-33646849719</t>
  </si>
  <si>
    <t>['surface hydrogenation', 'sidewall morphology', 'si wafers', 'sectional shape', 'rights reserved', 'relaxation rate', 'microstructures formed', 'hydrogen annealing', 'furnace annealing', 'fabricated structures', 'examined cross', 'enables us', '760 torr']</t>
  </si>
  <si>
    <t>Flattening | Hydrogen annealing | Microstructure | Silicon</t>
  </si>
  <si>
    <t>We report atomic scale flattening of surfaces of microstructures formed on Si wafers by furnace annealing. To avoid thermal deformation of the fabricated structures, advantage was taken of hydrogen annealing, which enables us to decrease the relaxation rate of Si surfaces due to surface hydrogenation. We examined cross-sectional shape and sidewall morphology of 3 Œºm deep trenches on Si(0 0 1) substrates after annealing at 1000 ¬∞C under various H 2 pressures of 40-760 Torr. We successfully formed Si trenches with flat surfaces composed of terraces and steps while preserving the designed trench profile by increasing H 2 pressure to 760 Torr. ¬© 2005 Elsevier B.V. All rights reserved.</t>
  </si>
  <si>
    <t>5279-5283</t>
  </si>
  <si>
    <t>Applied Surface Science</t>
  </si>
  <si>
    <t>60103375;60103375;60103375;60024322;60024322</t>
  </si>
  <si>
    <t>6505774598;7003801853;7201691425;7006445778;57218943666</t>
  </si>
  <si>
    <t>Hiruta, Reiko;Kuribayashi, Hitoshi;Shimizu, Ryosuke;Sudoh, Koichi;Iwasaki, Hiroshi</t>
  </si>
  <si>
    <t>Fuji Electric Co., Ltd.;Osaka University</t>
  </si>
  <si>
    <t>60103375;60024322</t>
  </si>
  <si>
    <t>Hiruta R.</t>
  </si>
  <si>
    <t>Flattening of micro-structured Si surfaces by hydrogen annealing</t>
  </si>
  <si>
    <t>S0169433205017289</t>
  </si>
  <si>
    <t>10.1016/j.apsusc.2005.12.051</t>
  </si>
  <si>
    <t>2-s2.0-33744530881</t>
  </si>
  <si>
    <t>['well understood', 'two conformations', 'sodium dithionite', 'reaction centers', 'r .,', 'psha homodimer', 'minor set', 'like fe', 'kinetic transient', 'heliobacillus mobilis', 'hbrc core', 'hbrc contains', 'functional fe', 'fe protein', 'fe appears', 'evidence indicates', 'even though', 'epr spectroscopy', 'electron acceptor', 'contains fa', 'cluster identified', 'cluster exhibits', 'class present', 'biochemistry 44', 'approximately 65', 'antenna size', '9960 ].', '5 along', '2 similar', '., shen']</t>
  </si>
  <si>
    <t>Type I homodimeric reaction centers, particularly the class present in heliobacteria, are not well understood. Even though the primary amino acid sequence of PshA in Heliobacillus mobilis has been shown to contain an FX binding site, a functional Fe-S cluster has not been detected by EPR spectroscopy. Recently, we reported that PshB, which contains FA- and FB-like Fe-S clusters, could be removed from the Heliobacterium modesticaldum reaction center (HbRC), resulting in 15 ms lifetime charge recombination between P798+ and an unidentified electron acceptor [Heinnickel, M., Shen, G., Agalarov, R., and Golbeck, J. H. (2005) Biochemistry 44, 9950-9960]. We report here that when a HbRC core is incubated with sodium dithionite in the presence of light, the 15 ms charge recombination is replaced with a kinetic transient in the sub-microsecond time domain, consistent with the reduction of this electron acceptor. Concomitantly, a broad and intense EPR signal arises around g = 5 along with a minor set of resonances around g = 2 similar to the spectrum of the [4Fe-4S]+ cluster in the Fe protein of Azotobacter vinelandii nitrogenase, which exists in two conformations having S = 3/2 and S = 1/2 ground spin states. The M√∂ssbauer spectrum in the as-isolated HbRC core shows that all of the Fe is present in the form of a [4Fe-4S]2+ cluster. After reduction with sodium dithionite in the presence of light, approximately 65% of the Fe appears in the form of a [4Fe-4S]+ cluster; the remainder is in the [4Fe-4S]2+ state. Analysis of the non-heme iron content of HbRC cores indicates an antenna size of 21.6 ¬±1.1 BChl g molecules/P798. The evidence indicates that the HbRC contains a [4Fe-4S] cluster identified as Fx that is coordinated between the PshA homodimer; in contrast to FX in other type I reaction centers, this [4Fe-4S] cluster exhibits an S = 3/2 ground spin state. ¬© 2006 American Chemical Society.</t>
  </si>
  <si>
    <t>6756-6764</t>
  </si>
  <si>
    <t>60001439;60001439;60001439-60011373;60001439;60001439</t>
  </si>
  <si>
    <t>8701373700;6508358635;14052910600;7103010277;7006150149</t>
  </si>
  <si>
    <t>Heinnickel, Mark;Agalarov, Rufat;Svensen, Nina;Krebs, Carsten;Golbeck, John H.</t>
  </si>
  <si>
    <t>Denmark;United States</t>
  </si>
  <si>
    <t>Lyngby;University Park</t>
  </si>
  <si>
    <t>Danmarks Tekniske Universitet;Pennsylvania State University</t>
  </si>
  <si>
    <t>60011373;60001439</t>
  </si>
  <si>
    <t>Heinnickel M.</t>
  </si>
  <si>
    <t>Identification of F&lt;inf&gt;X&lt;/inf&gt; in the heliobacterial reaction center as a [4Fe-4S] cluster with an S = 3/2 ground spin state</t>
  </si>
  <si>
    <t>10.1021/bi060031s</t>
  </si>
  <si>
    <t>2-s2.0-33744717871</t>
  </si>
  <si>
    <t>Stiftelsen f√∂r Milj√∂strategisk Forskning</t>
  </si>
  <si>
    <t>['surface treatment', 'surface processing', 'sensitive materials', 'rights reserved', 'radio frequency', 'process parameters', 'new concepts', 'modular concept', 'microwave plasmas', 'large areas', 'integrates features', 'hybrid reactor', 'gas conversion', 'enables treatment', 'deposited films', 'consequently properties', 'ambient atmosphere']</t>
  </si>
  <si>
    <t>Air plasma | Cold atmospheric plasma | Fused hollow cathode | Hollow cathode | Hollow cathode processing | Hybrid plasma | Linear hollow cathode | Pulsed power</t>
  </si>
  <si>
    <t>Generation and features of the radio frequency (rf) hollow cathode discharge (HCD) and its transition into the hollow cathode arc (HCA) are described. Rf linear hollow cathodes for generation of plasma over large areas and suitable for further scale-up are presented. Examples of surface processing and coating by PVD, both by HCD and HCA, are given. The hybrid reactor, combining hollow cathode and microwave plasmas, integrates features of both and provides more options to control plasma characteristics and consequently properties of deposited films. The rf hollow cathodes can be operated in both, PVD and PE CVD regimes, depending on process parameters. These regimes can even be combined within one process. New concepts of fused hollow cathode (FHC), microwave antenna (MWA) and Hybrid hollow electrode activated discharge (H-HEAD) cold atmospheric plasma sources are introduced. The FHC with its modular concept can be used for gas conversion, cleaning and for surface treatment of temperature-sensitive materials at ambient atmosphere. The H-HEAD cold atmospheric plasma source, capable of generating plasma plumes more than 15 cm long, enables treatment of 3-d and complex geometry objects even at low gas flows. ¬© 2005 Elsevier Ltd. All rights reserved.</t>
  </si>
  <si>
    <t>688-692</t>
  </si>
  <si>
    <t>60023238-101522399;60023238-101522399</t>
  </si>
  <si>
    <t>7003669789;7005034342</t>
  </si>
  <si>
    <t>Bar√°nkov√°, Hana;Bardos, Ladislav</t>
  </si>
  <si>
    <t>Angstrom Laboratory;BB Plasma Design AB</t>
  </si>
  <si>
    <t>60023238;101522399</t>
  </si>
  <si>
    <t>Bar√°nkov√° H.</t>
  </si>
  <si>
    <t>Hollow cathode and hybrid plasma processing</t>
  </si>
  <si>
    <t>S0042207X0500343X</t>
  </si>
  <si>
    <t>10.1016/j.vacuum.2005.11.047</t>
  </si>
  <si>
    <t>2-s2.0-33646566004</t>
  </si>
  <si>
    <t>['three moieties', 'substrate peptide', 'significant change', 'resolved measurements', 'rational design', 'model experiments', 'luminescence property', 'lanthanide luminescence', 'lanthanide complexes', 'lanthanide chelate', 'homo level', 'excellent properties', 'complex emits', 'clinical diagnosis', 'certain threshold', 'biological reaction', 'biological applications', 'benzene derivative', 'aromatic ring', 'absorbs light']</t>
  </si>
  <si>
    <t>Luminescent lanthanide complexes (Tb3+, Eu3+, etc.) have excellent properties for biological applications, including extraordinarily long lifetimes and large Stokes shifts. However, there have been few reports of lanthanide-based functional probes, because of the difficulty in designing suitable complexes with a luminescent on/off switch. Here, we have synthesized a series of complexes which consist of three moieties: a lanthanide chelate, an antenna, and a luminescence off/on switch. The antenna is an aromatic ring which absorbs light and transmits its energy to the metal, and the switch is a benzene derivative with a different HOMO level. If the HOMO level is higher than a certain threshold, the complex emits no luminescence at all, which indicates that the lanthanide luminescence can be modulated by photoinduced electron transfer (PeT) from the switch to the sensitizer. This approach to control lanthanide luminescence makes possible the rational design of functional lanthanide complexes, in which the luminescence property is altered by a biological reaction. To exemplify the utility of our approach to the design of lanthanide complexes with a switch, we have developed a novel protease probe, which undergoes a significant change in luminescence intensity upon enzymatic cleavage of the substrate peptide. This probe, combined with time-resolved measurements, was confirmed in model experiments to be useful for the screening of inhibitors, as well as for clinical diagnosis. ¬© 2006 American Chemical Society.</t>
  </si>
  <si>
    <t>6938-6946</t>
  </si>
  <si>
    <t>60025272-60015682;60024322;60025272;60178602;60178602;60025272-60015682;60025272-60015682</t>
  </si>
  <si>
    <t>35243790500;7404088901;13907048300;57220498773;7402006577;7005479368;57204802216</t>
  </si>
  <si>
    <t>Terai, Takuya;Kikuchi, Kazuya;Iwasawa, Shin Ya;Kawabe, Takao;Hirata, Yasunobu;Urano, Yasuteru;Nagano, Tetsuo</t>
  </si>
  <si>
    <t>Tokyo;Tokyo;Suita;Kawaguchi</t>
  </si>
  <si>
    <t>Graduate School of Medicine;The University of Tokyo;Osaka University;Japan Science and Technology Agency</t>
  </si>
  <si>
    <t>60178602;60025272;60024322;60015682</t>
  </si>
  <si>
    <t>Terai T.</t>
  </si>
  <si>
    <t>Modulation of luminescence intensity of lanthanide complexes by photoinduced electron transfer and its application to a long-lived protease probe</t>
  </si>
  <si>
    <t>10.1021/ja060729t</t>
  </si>
  <si>
    <t>2-s2.0-33744804003</t>
  </si>
  <si>
    <t>['progressive troglomorphism', 'oaxacae reddelli', 'improve non', 'greater development', 'epigeal species', 'epigeal p', 'considered examples', 'cave species', 'carapace length', 'ambulatory appendages', 'also showed']</t>
  </si>
  <si>
    <t>Caves | Decapods | Morphological adaptations | Progressive troglomorphism</t>
  </si>
  <si>
    <t>Sensory and ambulatory appendages were compared between epigeal and cave species of prawn and crayfish from Mexico. The cave prawn Macrobrachium villalobosi was compared with the epigeal M. totonacum . The cave crayfish Procambarus cavernicola and P. oaxacae reddelli were compared with the epigeal P. olmecorum. In both Macrobrachium and Procambarus the antennules and antennae of the cave species were longer in proportion to carapace length than in epigeal species. In the crayfish the cave species had a longer and narrower first pereiopod, and also showed a greater development of setation on the antennules, antennae, and carapace. These are all considered examples of progressive troglomorphism. They will improve non-visual sensory capability in the aphotic and resource-poor cave environment. ¬© 2006 Taylor &amp; Francis.</t>
  </si>
  <si>
    <t>255-264</t>
  </si>
  <si>
    <t>60013079;60020661;60013079</t>
  </si>
  <si>
    <t>6507565362;7005365315;9736441700</t>
  </si>
  <si>
    <t>Mej√≠a-Ort√≠z, Luis M.;Hartnoll, Richard G.;L√≥pez-Mej√≠a, Maril√∫</t>
  </si>
  <si>
    <t>United Kingdom;Mexico</t>
  </si>
  <si>
    <t>Liverpool;Chetumal</t>
  </si>
  <si>
    <t>University of Liverpool;Universidad de Quintana Roo</t>
  </si>
  <si>
    <t>60020661;60013079</t>
  </si>
  <si>
    <t>Mej√≠a-Ort√≠z L.M.</t>
  </si>
  <si>
    <t>Progressive troglomorphism of ambulatory and sensory appendages in three Mexican cave decapods</t>
  </si>
  <si>
    <t>Q12308545821X3</t>
  </si>
  <si>
    <t>10.1080/00222930600628382</t>
  </si>
  <si>
    <t>2-s2.0-33744977476</t>
  </si>
  <si>
    <t>03A27007a</t>
  </si>
  <si>
    <t>['sustained locally', 'rod axis', 'rights reserved', 'quartz tube', 'plasma showed', 'overdense swp', 'one end', 'new technique', 'negative voltage', 'metal antenna', 'increasing vt', 'grounded chamber', 'graphite rod', 'generated along', 'excited plasma', 'developed employing', 'columnar structure', 'ar plasma', 'alumina disk', '7 pa', '200 w', '190 mm', '1011 cm', '10 mm', '0 v']</t>
  </si>
  <si>
    <t>High-density plasma | Microwave plasma | Plasma source | Sputtering | Surface wave</t>
  </si>
  <si>
    <t>In typical, surface-wave-excited plasma (SWP) is generated along dielectric antennas such as a quartz tube or an alumina disk to guide surface waves. However, recently, we introduced a new SWP sustained along the surface of a metal antenna at a negative voltage against a grounded chamber. In this work, Ar plasma was generated along a graphite rod (10 mm in diameter and 190 mm in length) at a background gas pressure of 5.7 Pa with an incident microwave power of 200 W and a negative voltage Vt supplied to the rod. At Vt = 0 V, overdense SWP was sustained locally at around the one end of the graphite rod. The plasma was then confirmed to extend longer along the rod axis, with increasing Vt. At Vt = - 2 0 0 V, the plasma showed a columnar structure with an electron density larger than 1011 cm-3. Note that the SWP column obtained strongly sputtered the graphite rod; thus, we considered that a new sputtering source can be developed employing this new technique, or SWPs sustained along metal targets. ¬© 2005 Elsevier Ltd. All rights reserved.</t>
  </si>
  <si>
    <t>806-809</t>
  </si>
  <si>
    <t>60000264;60000264</t>
  </si>
  <si>
    <t>12143458300;35509430900</t>
  </si>
  <si>
    <t>Kousaka, Hiroyuki;Umehara, Noritsugu</t>
  </si>
  <si>
    <t>Kousaka H.</t>
  </si>
  <si>
    <t>Extension of surface-wave-excited high-density plasma column sustained along graphite rod target</t>
  </si>
  <si>
    <t>S0042207X05003593</t>
  </si>
  <si>
    <t>10.1016/j.vacuum.2005.11.015</t>
  </si>
  <si>
    <t>2-s2.0-33747384564</t>
  </si>
  <si>
    <t>HKU 7047/00E</t>
  </si>
  <si>
    <t>['pilot sequences', 'phase separation', 'mse performance', 'mainly determined', 'leakage effect', 'first provide', 'fewer channels', 'estimated simultaneously', 'channel tap', 'channel estimators', 'analysis shows']</t>
  </si>
  <si>
    <t>Channel estimation | Leakage effect | OFDM | Pilot sequence | Space time coding</t>
  </si>
  <si>
    <t>In this paper, we analyze the performance of pilot-assisted least square (LS) and minimum mean squared error (MMSE) channel estimators for orthogonal frequency division multiplexing (OFDM) systems with transmit antenna diversity. We first provide a design of orthogonal pilot sequences to simplify the estimators. We then analyze the mean squared error (MSE) performance, and study the leakage effect. When a channel tap is not sample-spaced, our analysis shows that the power of the channel tap will leak to not only other taps of the same antenna, but also taps belonging to other antennas. The leakage across antennas is mainly determined by the phase separation between pilot sequences, which is further related to the ratio between the number of pilots and number of antennas. We demonstrate that the MSE performance can be improved if more pilots are used, or fewer channels are estimated simultaneously. ¬© 2006 IEEE.</t>
  </si>
  <si>
    <t>193-202</t>
  </si>
  <si>
    <t>60000251-60006541;60006541;60000251-60030469;60000251-60006541</t>
  </si>
  <si>
    <t>7401738166;8415199800;7404759940;7202621685</t>
  </si>
  <si>
    <t>Shen, Dongxu;Diao, Zhifeng;Wong, Kai Kit;Li, Victor O.K.</t>
  </si>
  <si>
    <t>United Kingdom;Hong Kong;United States</t>
  </si>
  <si>
    <t>Hull;Pokfulam;New York</t>
  </si>
  <si>
    <t>University of Hull;The University of Hong Kong;IEEE</t>
  </si>
  <si>
    <t>60030469;60006541;60000251</t>
  </si>
  <si>
    <t>Shen D.</t>
  </si>
  <si>
    <t>Analysis of pilot-assisted channel estimators for OFDM systems with transmit diversity</t>
  </si>
  <si>
    <t>10.1109/TBC.2005.854172</t>
  </si>
  <si>
    <t>2-s2.0-33644651323</t>
  </si>
  <si>
    <t>['weighting functions', 'surface currents', 'subdomain galerkin', 'scatterers composed', 'proposed method', 'present paper', 'perfect conductors', 'numerical results', 'fourfold integrations', 'expanded piecewisely', 'domain galerkin', 'analysis methods']</t>
  </si>
  <si>
    <t>Dipole | Galerkin's method | Impedance matrix | Method of moments | Rectangular segment</t>
  </si>
  <si>
    <t>One of the analysis methods of moment for antennas and scatterers composed of perfect conductors is the sub-domain Galerkin's method, in which the surface currents are expanded piecewisely and the expansion and the weighting functions are the same. In comparison with the point matching method, the subdomain Galerkin's method can obtain accurate results with fewer segment partitions. However, it is necessary to perform fourfold integrations in the calculations of the impedance matrix elements. In the present paper, it is shown that the fourfold integrations of the impedance matrix elements between arbitrarily placed bent rectangular dipole segments can be reduced to single integral expressions. The validity of the proposed method is verified by comparison with the numerical results of fourfold integrations. ¬© 2006 Wiley Periodicals, Inc.</t>
  </si>
  <si>
    <t>60101699-60000251;60101699-60000251-100593470-60004266;60101699-100593470</t>
  </si>
  <si>
    <t>12780100600;7102537181;7403067757</t>
  </si>
  <si>
    <t>Yoshikawa, Yukihiro;Miyashita, Hiroaki;Makino, Sigeru</t>
  </si>
  <si>
    <t>Japan;United States;United States;Japan</t>
  </si>
  <si>
    <t>Tokyo;Providence;New York;Kamakura</t>
  </si>
  <si>
    <t>Mitsubishi Electric Corporation;American Mathematical Society;IEEE;Information Technology R and D Center</t>
  </si>
  <si>
    <t>60101699;60004266;60000251;100593470</t>
  </si>
  <si>
    <t>Yoshikawa Y.</t>
  </si>
  <si>
    <t>Single integral expression of impedance between arbitrary placed bent rectangle dipoles in moment method using surface elements</t>
  </si>
  <si>
    <t>10.1002/ecja.20276</t>
  </si>
  <si>
    <t>2-s2.0-33644902388</t>
  </si>
  <si>
    <t>['without failure', 'strongly coupled', 'rights reserved', 'multifunctional electrical', 'materials composes', 'manner analogous', 'latter existing', 'higher percentage', 'fatigue life', 'ductile fracture', 'crack growth', 'aircraft skins']</t>
  </si>
  <si>
    <t>Debonding | Embedded conductors | Fatigue | Multifunctional composites</t>
  </si>
  <si>
    <t>The fatigue failure mechanisms of copper strips embedded into glass/ epoxy were investigated. This combination of materials composes a multifunctional electrical-composite load bearing structure that is essential for systems such as large antennas integrated into aircraft skins. In smart structures applications, bulky and heavy wiring harnesses associated with densely deployed sensors, actuators, and devices can be avoided by using embedded electrical interconnects in a manner analogous to printed circuit boards. Since metals generally exhibit lower fatigue life relative to composites, understanding the failure mechanisms associated with embedded metal conductors is necessary for improving operational life. Specimens having 0.127 mm thick embedded copper strips were used to measure fatigue life as a function of copper strain amplitude. Fracture of the conductor was observed for loading below 75% of the composite ultimate strength, without failure of the composite. The fracture surface morphology was composed of a combination of fatigue crack growth and ductile fracture, with a higher percentage of the latter existing for greater load amplitude. Crack growth in the copper was found to be strongly coupled with debonding between the copper and composite. Prevention of debonding directly influences the fatigue life of the embedded copper strip, much in the same way as composite patches retard crack growth in repaired metal structures. ¬© 2005 Elsevier Ltd. All rights reserved.</t>
  </si>
  <si>
    <t>1010-1021</t>
  </si>
  <si>
    <t>Composites Science and Technology</t>
  </si>
  <si>
    <t>60009254;60009254;60009254</t>
  </si>
  <si>
    <t>7410125039;23467940400;12783775300</t>
  </si>
  <si>
    <t>Kim, Hyonny;Park, Myounggu;Hsieh, Kelli</t>
  </si>
  <si>
    <t>Kim H.</t>
  </si>
  <si>
    <t>Fatigue fracture of embedded copper conductors in multifunctional composite structures</t>
  </si>
  <si>
    <t>S0266353805003015</t>
  </si>
  <si>
    <t>10.1016/j.compscitech.2005.08.007</t>
  </si>
  <si>
    <t>2-s2.0-33644966901</t>
  </si>
  <si>
    <t>['triantennary structures', 'three n', 'tetraantennary structures', 'site n271', 'pyridylaminated asialoglycans', 'proteolytic enzymes', 'proteolytic digestion', 'peptides obtained', 'negligible amounts', 'major cause', 'linked n', 'known glycoprotein', 'isoforms analyzed', 'ief pattern', 'identified attached', 'human plasma', 'glycosylation sites', 'free cysteine', 'even traces', 'disulfide bridge', 'diantennary structures', 'diantennary n', 'also triantennary', 'a1pi formed', '6 type']</t>
  </si>
  <si>
    <t>Œ±1-Antitrypsin | Glyco-proteomics | N-glycan | Sialyl Lewis X | Site-specific glycosylation analysis</t>
  </si>
  <si>
    <t>Human Œ±1-antitrypsin (A1PI) is a well-known glycoprotein in human plasma important for the protection of tissues from proteolytic enzymes. The three N-glycosylation sites of A1PI contain diantennary N-glycans but also triantennary and even traces of tetraantennary structures leading to the typical IEF pattern observed for A1PI. Here we present an approach to characterize A1PI isoforms from human plasma and its PTMs by LC-ESI-MS and LC-ESI-MS/MS of peptides obtained by proteolytic digestion. The single cysteine residue of A1PI formed a disulfide bridge with free cysteine. The variability of the number of antennae and hence sialic acids on glycosylation site N107, which even contained minute amounts of tetraantennary structures, emerged as a major cause for the IEF pattern of A1PI. Only negligible amounts of triantennary structures were identified attached to N70, and exclusively diantennary structures were present on site N271 in each of the isoforms analyzed. Exoglycosidase digests revealed Œ±2,6-linked neuraminic acids on diantennary N-glycans, and triantennary contained additionally one single Œ±2,3-neuraminic acid per N-glycan, which, together with a fucose, formed a sialyl Lewis X determinant on the Œ≤1,4-linked N-acetylglucosamine, as shown by 2-D-HPLC of pyridylaminated asialoglycans. Fucosylation of diantennary structures was marginal and of the core Œ±1,6 type. ¬© 2006 Wiley-VCH Verlag GmbH &amp; Co. KGaA.</t>
  </si>
  <si>
    <t>3369-3380</t>
  </si>
  <si>
    <t>60024895;60014005;60014005;60014005;60024895</t>
  </si>
  <si>
    <t>6507858399;7403707901;7003726189;35420624700;7005626863</t>
  </si>
  <si>
    <t>Kolarich, Daniel;Weber, Alfred;Turecek, Peter L.;Schwarz, Hans Peter;Altmann, Friedrich</t>
  </si>
  <si>
    <t>Vienna;Vienna</t>
  </si>
  <si>
    <t>Universitat fur Bodenkultur Wien;Baxter BioScience</t>
  </si>
  <si>
    <t>60024895;60014005</t>
  </si>
  <si>
    <t>Kolarich D.</t>
  </si>
  <si>
    <t>Comprehensive glyco-proteomic analysis of human Œ±&lt;inf&gt;1&lt;/inf&gt;- antitrypsin and its charge isoforms</t>
  </si>
  <si>
    <t>10.1002/pmic.200500751</t>
  </si>
  <si>
    <t>2-s2.0-33645100367</t>
  </si>
  <si>
    <t>['subsequently cultured', 'sar 0', 'results suggest', 'responding lymphocytes', 'placed inside', 'pbmc exposed', 'monokine influence', 'lm index', 'immune activity', 'g 1', 'francis group', 'electromagnetic field', 'earlier study', 'detail elsewhere', 'design containing', 'cultured cells', 'control cultures', 'cell cycle', 'assab incubator', 'anechoic chamber', 'additionally intensified', 'active phases', '27 v', '18 w', '024 w']</t>
  </si>
  <si>
    <t>900 GHz GSM signal | Immune cells | Immune functions | In vitro | Microwaves</t>
  </si>
  <si>
    <t>In an earlier study we reported that G o phase peripheral blood mononulclear cells (PBMC) exposed to low-level (SAR = 0.18 W/kg) pulse-modulated 1300 MHz microwaves and subsequently cultured, demonstrate changed immune activity (Dabrowski et al., 2003). We investigated whether cultured immune cells induced into the active phases of cell cycle (G 1 , S) and then exposed to microwaves will also be sensitive to electromagnetic field. An anechoic chamber of our design containing a microplate with cultured cells and an antenna emitting microwaves (900 MHz simulated GSM signal, 27 V/m, SAR 0.024 W/kg) was placed inside the ASSAB incubator. The microcultures of PBMC exposed to microwaves demonstrated significantly higher response to mitogens and higher immunogenic activity of monocytes (LM index) than control cultures. LM index, described in detail elsewhere (Dabrowski et al., 2001), represents the monokine influence on lymphocyte mitogenic response. The results suggest that immune activity of responding lymphocytes and monocytes can be additionally intensified by 900 MHz microwaves. Copyright ¬© Taylor &amp; Francis Group, LLC.</t>
  </si>
  <si>
    <t>45-51</t>
  </si>
  <si>
    <t>Electromagnetic Biology and Medicine</t>
  </si>
  <si>
    <t>60085463;60085463;60085463;60085463;60085463</t>
  </si>
  <si>
    <t>6603870338;56359864900;6603345553;8887295000;7005894245</t>
  </si>
  <si>
    <t>Stankiewicz, Wanda;DaÃßbrowski, Marek P.;Kubacki, Roman;Sobiczewska, Elzbieta;Szmigielski, Stanis≈Çaw</t>
  </si>
  <si>
    <t>Wojskowy Instytut Higieny i Epidemiologii imienia Genera≈Ça Karola Kaczkowskiego(WIHiE), Warsaw</t>
  </si>
  <si>
    <t>Stankiewicz W.</t>
  </si>
  <si>
    <t>Immunotropic influence of 900 MHz microwave GSM signal on human blood immune cells activated in vitro</t>
  </si>
  <si>
    <t>L256677321</t>
  </si>
  <si>
    <t>10.1080/15368370600572961</t>
  </si>
  <si>
    <t>2-s2.0-33645705527</t>
  </si>
  <si>
    <t>['turn transmitting', 'synthetic pulses', 'reconstructed layer', 'presented demonstrating', 'microwave imaging', 'medical applications', 'iteratively updated', 'functional consisting', 'francis group', 'first series', 'dielectric material', 'detect metallic']</t>
  </si>
  <si>
    <t>Breast cancer | FDTD | Hip prosthesis | Medical imaging | Microwave tomography</t>
  </si>
  <si>
    <t>Microwave imaging is an interesting and growing research field with a number of medical applications. This paper is based on the first series of experimental results using an iterative gradient algorithm based on the finite difference time domain (FDTD) method and synthetic pulses. Using our method, the permittivity and conductivity of an object are reconstructed layer by layer by minimizing a functional consisting of the difference between the measured and calculated electric field surrounding the object. This is done by surrounding the object with a number of antennas which are all in turn transmitting and receiving. The dielectric profiles used in the calculations are then iteratively updated until the functional is minimized. Results are presented demonstrating the ability to detect metallic and dielectric material in air and water. Copyright ¬© Taylor &amp; Francis Group, LLC.</t>
  </si>
  <si>
    <t>60000990;60000990;60000990</t>
  </si>
  <si>
    <t>9269248600;9269248700;7201452148</t>
  </si>
  <si>
    <t>Hashemzadeh, Parham;Fhager, Andreas;Persson, Mikael</t>
  </si>
  <si>
    <t>Gothenburg</t>
  </si>
  <si>
    <t>Chalmers University of Technology</t>
  </si>
  <si>
    <t>Hashemzadeh P.</t>
  </si>
  <si>
    <t>Experimental investigation of an optimization approach to microwave tomography</t>
  </si>
  <si>
    <t>P2503751725582</t>
  </si>
  <si>
    <t>10.1080/15368370600572920</t>
  </si>
  <si>
    <t>2-s2.0-33645708880</t>
  </si>
  <si>
    <t>['various web', 'user receives', 'thin clients', 'system supports', 'rights reserved', 'required information', 'push services', 'output format', 'output document', 'new system', 'multilingual information', 'mobile phones', 'mobile agents', 'large network', 'interesting concept', 'distribution module', 'distributed via', 'different formats', 'developed within', 'destination format', 'content acquisition', 'concept relies', 'appropriate networks', 'also presented', 'acquired content']</t>
  </si>
  <si>
    <t>Mobile Agent technology is an interesting concept for large network-based system structures. In this paper we describe a Java-based agent environment which integrates agent execution platforms into World Wide Web servers promoting a world wide infrastructure for Mobile Agents. This system has been developed within the framework of MEMPHIS IST project, which involves the definition, development and validation of a new system for commercially significant multilingual premium services, focused on thin clients such as mobile phones, Personal Digital Assistants, etc. The concept relies on the extraction of multilingual information from various web-based content sources in different formats. The system is composed by three different Modules, namely the Acquisition, the Transformation and the Distribution Module. The content acquisition is based on dynamic user profiles. The acquired content is transformed into a meta-representation, which enables content storage independent both of source and destination format and language. The output format is based on the requirements of employed thin client terminals and the output document is distributed via the appropriate networks. The end-user receives the required information as premium services via the chosen output medium. The system supports both pull and push services. An evaluation of the system is also presented. ¬© 2005 Elsevier B.V. All rights reserved.</t>
  </si>
  <si>
    <t>315-331</t>
  </si>
  <si>
    <t>Journal of Systems Architecture</t>
  </si>
  <si>
    <t>56186665600;35613061700;6507025714;7003344545</t>
  </si>
  <si>
    <t>Papadakis, Nikolaos;Litke, Antonios;Skoutas, Dimitrios;Varvarigou, Theodora</t>
  </si>
  <si>
    <t>Papadakis N.</t>
  </si>
  <si>
    <t>MEMPHIS: A mobile agent-based system for enabling acquisition of multilingual content and providing flexible format internet premium services</t>
  </si>
  <si>
    <t>S1383762105000809</t>
  </si>
  <si>
    <t>10.1016/j.sysarc.2005.05.007</t>
  </si>
  <si>
    <t>2-s2.0-33646158926</t>
  </si>
  <si>
    <t>Ministry of National Education and Religious Affairs</t>
  </si>
  <si>
    <t>['wide class', 'tetrahedral element', 'rights reserved', 'proposed method', 'optimal higher', 'obtain second', 'dimensional microwave', 'antenna simulations']</t>
  </si>
  <si>
    <t>Differential evolution | Finite element methods | Genetic algorithms | Whitney elements</t>
  </si>
  <si>
    <t>A global optimization technique, based on the differential evolution algorithm is introduced to trace the optimal higher-order Whitney element, with respect to convergence, among a very wide class of parameter-dependent finite elements. Any tetrahedral element of this class provides exactly the same solution, but the convergence of the iterative solution method may significantly vary. Through the proposed comprehensive optimization procedure, the existence of optimal vector finite elements is revealed. The proposed method has been applied to obtain second-order elements utilized in three-dimensional microwave and antenna simulations. ¬© 2005 Elsevier GmbH. All rights reserved.</t>
  </si>
  <si>
    <t>428-434</t>
  </si>
  <si>
    <t>60020136;60015331</t>
  </si>
  <si>
    <t>35605893800;6603731925</t>
  </si>
  <si>
    <t>Rekanos, Ioannis T.;Yioultsis, Traianos V.</t>
  </si>
  <si>
    <t>Serres;Thessaloniki</t>
  </si>
  <si>
    <t>Technological Educational Institute of Central Macedonia;Aristotle University of Thessaloniki</t>
  </si>
  <si>
    <t>Rekanos I.T.</t>
  </si>
  <si>
    <t>Convergence enhancement for the vector finite element modeling of microwaves and antennas via differential evolution</t>
  </si>
  <si>
    <t>S143484110500138X</t>
  </si>
  <si>
    <t>10.1016/j.aeue.2005.09.001</t>
  </si>
  <si>
    <t>2-s2.0-33646192508</t>
  </si>
  <si>
    <t>['turbo codes', 'time codes', 'rights reserved', 'letter proposes', 'hybrid use', 'desirable trade', 'concatenate space', 'channel codes']</t>
  </si>
  <si>
    <t>Blind signal separation | Low-density parity check codes | Space-time codes | Turbo codes</t>
  </si>
  <si>
    <t>This letter proposes a hybrid use of channel codes in wireless systems employing multiple transmit/multiple receive antennas. We concatenate space-time codes (STCs) serially with low-density parity check (LDPC) codes and turbo codes. We show that by using these powerful coding schemes effectively, substantial performance improvements can be achieved. This is motivated by the need for a scheme that gives promising performance even when no training is available. The proposed scheme results in a desirable trade-off between performance and complexity. ¬© 2005 Elsevier GmbH. All rights reserved.</t>
  </si>
  <si>
    <t>475-478</t>
  </si>
  <si>
    <t>Hybrid channel coding scheme for blind space-time coded MIMO systems</t>
  </si>
  <si>
    <t>S1434841105002062</t>
  </si>
  <si>
    <t>10.1016/j.aeue.2005.12.001</t>
  </si>
  <si>
    <t>2-s2.0-33646201103</t>
  </si>
  <si>
    <t>['thermoluminescence measurements', 'thermoluminescence emission', 'shallow trap', 'seconds range', 'sample heating', 'rights reserved', 'redox potential', 'photosystem ii', 'interpreted within', 'first report', 'dependent non', 'delayed luminescence', 'band decreased', 'artificial œîph', '30 %.']</t>
  </si>
  <si>
    <t>Delayed luminescence | Non-photochemical quenching of chlorophyll fluorescence | Thermoluminescence | Xanthophyll cycle | Zeaxanthin</t>
  </si>
  <si>
    <t>We have used chlorophyll fluorescence, delayed luminescence and thermoluminescence measurements to study the influence of an artificial ŒîpH in the presence or absence of zeaxanthin on photosystem II reactions. Energization of the pea thylakoid membranes induced non-photochemical fluorescence quenching and an increase in the overall luminescence emission of PSII during delayed luminescence and thermoluminescence measurements. This ŒîpH-induced overall luminescence increase was caused by a strongly enhanced delayed luminescence in the seconds range before sample heating. In the subsequent thermoluminescence measurements the intensity of the B-band decreased after one and increased after two or more single turnover flashes. We propose that strong membrane energization shifted the redox potential of photosystem II radical pairs to more negative values causing the high delayed luminescence. The zeaxanthin-dependent non-photochemical fluorescence quenching component, however, did not alter thermoluminescence B-bands but decreased the delayed luminescence intensity by 30%. To our knowledge this is the first report that the radiative radical pair recombination, exhibited as delayed luminescence but not thermoluminescence emission, is sensitive to the antenna located zeaxanthin related non-photochemical fluorescence quenching. Our data can be interpreted within the frame of the exciton/radical pair equilibrium model that describes photosystem II as a shallow trap and incorporates the transfer of energy from the re-excitated reaction centre to the antenna of photosystem II. ¬© 2006 Elsevier B.V. All rights reserved.</t>
  </si>
  <si>
    <t>172-179</t>
  </si>
  <si>
    <t>60008042;60008042;60008042;60008042</t>
  </si>
  <si>
    <t>55735912100;7202762371;7006587933;7409933123</t>
  </si>
  <si>
    <t>Wagner, Heiko;Gilbert, Matthias;Goss, Reimund;Wilhelm, Christian</t>
  </si>
  <si>
    <t>Wagner H.</t>
  </si>
  <si>
    <t>Light emission originating from photosystem II radical pair recombination is sensitive to zeaxanthin related non-photochemical quenching (NPQ)</t>
  </si>
  <si>
    <t>S1011134406000273</t>
  </si>
  <si>
    <t>10.1016/j.jphotobiol.2005.12.020</t>
  </si>
  <si>
    <t>2-s2.0-33646504870</t>
  </si>
  <si>
    <t>['wavelength modes', 'significantly improved', 'reduced size', 'quarter wavelength', 'loop antenna']</t>
  </si>
  <si>
    <t>Antenna miniaturisation | Bandwidth improvement | Slot loop antenna</t>
  </si>
  <si>
    <t>The performance of a slot-loop antenna with a very narrow outer conductor can be significantly improved by connecting to an extended ground plane whose length is a quarter wavelength. The antenna has a reduced size and wider impedance bandwidth. Simulations have been carried out in the one-wavelength and two-wavelength modes and confirmed by experiments. ¬© 2006 Wiley Periodicals, Inc.</t>
  </si>
  <si>
    <t>1088-1092</t>
  </si>
  <si>
    <t>60003771;60028459;60028459;60003771</t>
  </si>
  <si>
    <t>55494126200;13409615700;13411130200;17435967100</t>
  </si>
  <si>
    <t>Song, Yuming;Modro, Joseph C.;O'Riordan, Pauline;Wu, Zhipeng</t>
  </si>
  <si>
    <t>Tokyo;Manchester</t>
  </si>
  <si>
    <t>TDK Corporation;The University of Manchester</t>
  </si>
  <si>
    <t>60028459;60003771</t>
  </si>
  <si>
    <t>Use of extended ground plane to improve the performance of a slot-loop antenna with narrow outer conductor</t>
  </si>
  <si>
    <t>10.1002/mop.21608</t>
  </si>
  <si>
    <t>2-s2.0-33646539496</t>
  </si>
  <si>
    <t>['radiating edges', 'less sensitive', 'inset feed', 'frequency response', 'frequency ratio', 'feed position', 'also shown']</t>
  </si>
  <si>
    <t>Dual frequency | Microsirip antennas | Patch antenna</t>
  </si>
  <si>
    <t>A dual-frequency patch antenna with an inset feed in presented and discussed. It is demonstrated that by cutting two slots into one of the radiating edges of a microstrip patch antenna, a dual-frequency response with a frequency ratio from 1.03 to 2.0 can be achieved. It is also shown that this design is less sensitive to feed position, which allows the use of an inset planar feed. ¬© 2006 Wiley Periodicals, Inc.</t>
  </si>
  <si>
    <t>1053-1054</t>
  </si>
  <si>
    <t>9943121600;35436152800</t>
  </si>
  <si>
    <t>Elsdon, M.;Qin, Y.</t>
  </si>
  <si>
    <t>Elsdon M.</t>
  </si>
  <si>
    <t>Dual-frequency planar-fed microstrip patch antenna</t>
  </si>
  <si>
    <t>10.1002/mop.21598</t>
  </si>
  <si>
    <t>2-s2.0-33646539497</t>
  </si>
  <si>
    <t>['yagi elements', 'polarized quasi', 'feeding circuit', 'cps balun', 'band microstrip', '75 ghz']</t>
  </si>
  <si>
    <t>Ansoft HFSS | Microstrip-to-CPS balun | Quasi-Yagi array</t>
  </si>
  <si>
    <t>In this article, the design of a dual-polarized quasi-Yagi antenna array is described. The quasi-Yagi elements are fed by broad-band microstrip-to-CPS balun. A feeding circuit that contains multiple Lange couplers is designed to feed a 2 √ó 2 array of quasi-Yagi elements. A 30% bandwidth (1.4 to 1.75 GHz) is achieved for VSWR and gain. ¬© 2006 Wiley Periodicals, Inc.</t>
  </si>
  <si>
    <t>1164-1169</t>
  </si>
  <si>
    <t>24435886000;18037942300</t>
  </si>
  <si>
    <t>Aghdam, Karim Mohammad Pour;Kamarei, Mahmoud</t>
  </si>
  <si>
    <t>Aghdam K.</t>
  </si>
  <si>
    <t>The design of a dual polarized quasi-yagi antenna array</t>
  </si>
  <si>
    <t>10.1002/mop.21550</t>
  </si>
  <si>
    <t>2-s2.0-33646541395</t>
  </si>
  <si>
    <t>['variable dual', 'resonant frequencies', 'proposed antenna', 'new approach', 'microstrip patch', 'line coupler', 'layer substrate', 'entire structure']</t>
  </si>
  <si>
    <t>Branch line coupler | Dual-band | Microstrip antenna | Unbalance feed lines</t>
  </si>
  <si>
    <t>A new approach is proposed to design a frequency-variable dual-band microstrip antenna. Two unbalanced microstrip lines are used to feed microstrip patch vertically with a branch-line coupler. The entire structure is designed on a single-layer substrate. The resonant frequencies of the microstrip patch can be changed by varying the dimensions of the unbalance feed lines. A prototype of the proposed antenna is fabricated and measured. ¬© 2006 Wiley Periodicals, Inc.</t>
  </si>
  <si>
    <t>1199-1201</t>
  </si>
  <si>
    <t>60006245;60006245</t>
  </si>
  <si>
    <t>13409843400;8042087600</t>
  </si>
  <si>
    <t>Thakur, Jay Prakash;Park, Jun Seok</t>
  </si>
  <si>
    <t>Kookmin University</t>
  </si>
  <si>
    <t>Thakur J.</t>
  </si>
  <si>
    <t>Frequency variable dual bands microstrip antenna design</t>
  </si>
  <si>
    <t>10.1002/mop.21581</t>
  </si>
  <si>
    <t>2-s2.0-33646544397</t>
  </si>
  <si>
    <t>['signal reception', 'parametric study', 'operating frequencies', 'mhz band', 'impedance matching', 'dtv band', 'digital television', 'design considerations', 'chip capacitor', 'also presented', 'also obtained', '806 mhz', '1 vswr']</t>
  </si>
  <si>
    <t>Antennas | DTV antennas | Internal mobile phone antennas | Mobile phone antennas</t>
  </si>
  <si>
    <t>By using the upper and lower ground planes of a folder-type mobile phone, a novel internal shorted dipole antenna for digital television (DTV) signal reception in the 470-806-MHz band is presented. The shorted dipole antenna further comprises an internal matching circuit, which includes a chip capacitor and two narrow metal strips, for achieving improved impedance matching over the DTV band of 470-806 MHz. The proposed DTV antenna was constructed and studied. The measured return loss for the operating frequencies over the DTV band is better than 2.5:1 VSWR. In addition, good radiation characteristics are also obtained. Design considerations of the proposed internal DTV antenna are described. A parametric study of the internal matching circuit on the impedance matching of the antenna is also presented. ¬© 2006 Wiley Periodicals, Inc.</t>
  </si>
  <si>
    <t>1015-1019</t>
  </si>
  <si>
    <t>35460663000;54790495700;56164866600;12767559400</t>
  </si>
  <si>
    <t>Wong, Kin Lu;Chi, Yun Wen;Chen, Brian;Yang, Sam</t>
  </si>
  <si>
    <t>Internal DTV antenna for folder-type mobile phone</t>
  </si>
  <si>
    <t>10.1002/mop.21587</t>
  </si>
  <si>
    <t>2-s2.0-33646546371</t>
  </si>
  <si>
    <t>['proposed antenna', 'novel ultra', 'measured results', 'ieee 802', 'frequency notch', 'frequency bandwidth', 'band rejection', 'antenna gains', '9 ghz', '84 ghz', '780 mhz', '31 mm', '24 mm']</t>
  </si>
  <si>
    <t>CPW-fed | Notch antenna | Triangular antenna | Ultra-wideband</t>
  </si>
  <si>
    <t>A novel ultra-wideband (UWB) design of a single-layer coplanar waveguide (CPW)-fed planar monopole antenna with a frequency-band notch function is presented. By inserting an opened rectangular loop slot to the ground-notched triangular patch and adjusting the dimensions of the slot, the proposed antenna, which includes two notched ground planes only 24 mm in width and 31 mm in height, can reach a frequency bandwidth, defined by VSWR &lt; 2, of 9 GHz (from 3.1 to 12.1 GHz), covering the entire UWB band (3.1-10.6 GHz), and have a frequency notch of 780 MHz (from 5.06 to 5.84 GHz) for band rejection of the IEEE 802.11a frequency band (5.15-5.825 GHz). Good monopolelike radiation patterns and antenna gains, except in the notched frequency band, have also been obtained. Details of the proposed antenna design and the measured results are presented and discussed. ¬© 2006 Wiley Periodicals, Inc.</t>
  </si>
  <si>
    <t>1032-1035</t>
  </si>
  <si>
    <t>36071638600;11240863200</t>
  </si>
  <si>
    <t>Liu, Wen Chung;Kao, Ping Chi</t>
  </si>
  <si>
    <t>CPW-FED triangular antenna with a frequency-band notch function for ultra-wide band application</t>
  </si>
  <si>
    <t>10.1002/mop.21592</t>
  </si>
  <si>
    <t>2-s2.0-33646548612</t>
  </si>
  <si>
    <t>['wlan applications', 'transceiver systems', 'proposed switch', 'pole double', 'newly proposed', 'ghz frequency', 'diversity switching', 'designed specifically']</t>
  </si>
  <si>
    <t>Defected ground structures | DGS: DPDT switch | Microstrip structure | Varactor diode</t>
  </si>
  <si>
    <t>In this paper, a DPDT (Double-Pole Double-Throw) switch with defected ground structure (DGS) is newly proposed for transceiver systems. A biased varactor diode is introduced to control the on/off operation of the proposed switch. In order to confirm the validity of the switch, we design and implement the switch at the 2.45-GHz frequency. It is designed specifically for antenna-diversity switching for WLAN applications. The experimental results show very low insertion loss, excellent power handling, and high isolation performances. ¬© 2006 Wiley Periodicals, Inc.</t>
  </si>
  <si>
    <t>1127-1130</t>
  </si>
  <si>
    <t>60006245;60006245;60006245;60006245;60006245;60006245</t>
  </si>
  <si>
    <t>13409843400;13409650500;8385583400;7102746589;57217380993;8042087600</t>
  </si>
  <si>
    <t>Thakur, Jay Prakash;Ahn, Ka Ram;Jung, Myeong Sub;Jang, Byoung Jun;Cho, Hong Gu;Park, Jun Seok</t>
  </si>
  <si>
    <t>Thakur J.P.</t>
  </si>
  <si>
    <t>Low-loss DPDT-switch configuration with DGS structures</t>
  </si>
  <si>
    <t>10.1002/mop.21561</t>
  </si>
  <si>
    <t>2-s2.0-33646549610</t>
  </si>
  <si>
    <t>['wave range', 'passive proto', 'original method', 'guarantee matching', 'great results', 'element array', 'directivity diversity', 'active antenna']</t>
  </si>
  <si>
    <t>Antenna radiation patterns | Microwave switches | Millimeter-wave antennas array | Road vehicles</t>
  </si>
  <si>
    <t>The purpose of this paper is to report on a microstrip reconfigurable antenna in the millimeter-wave range. This antenna has directivity diversity and is based on a four-element array. An original method is outlined to guarantee matching for each configuration without changing circuit. Great results have been achieved with a passive proto-type and an active antenna is under consideration. ¬© 2006 Wiley Periodicals, Inc.</t>
  </si>
  <si>
    <t>1190-1194</t>
  </si>
  <si>
    <t>60030553;60030553;60030553;60030553</t>
  </si>
  <si>
    <t>13409593600;6603211799;7003723658;6507092196</t>
  </si>
  <si>
    <t>Caillet, M.;Lafond, O.;Himdi, M.;Le Garrec, L.</t>
  </si>
  <si>
    <t>Caillet M.</t>
  </si>
  <si>
    <t>A directivity-diversity microstrip antenna array in millimeter wave</t>
  </si>
  <si>
    <t>10.1002/mop.21569</t>
  </si>
  <si>
    <t>2-s2.0-33646552724</t>
  </si>
  <si>
    <t>['novel radiation', 'magnitude difference', 'field component', 'antenna surface', '90 ¬∞', '6 db']</t>
  </si>
  <si>
    <t>GPS | Microstrip antenna | Reconfigurable aperture</t>
  </si>
  <si>
    <t>A novel radiation-pattern-reconfigurable circularly polarized microstrip antenna structure is presented. The measured results show that the antenna is able to provide a magnitude difference of more than 6 dB at 90¬∞ from broadside (in two principal planes) for the tangential (to the antenna surface) field component between the on and off states of the switches. Nonetheless, the vertical field component remains relatively unchanged. ¬©2006 Wiley Periodicals, Inc.</t>
  </si>
  <si>
    <t>1117-1119</t>
  </si>
  <si>
    <t>60015272;60003500;60003500</t>
  </si>
  <si>
    <t>7501499834;35595967100;6507954481</t>
  </si>
  <si>
    <t>Lee, K. W.;Rojas, R. G.;Surittikul, N.</t>
  </si>
  <si>
    <t>Dallas;Columbus</t>
  </si>
  <si>
    <t>Texas Instruments;The Ohio State University</t>
  </si>
  <si>
    <t>60015272;60003500</t>
  </si>
  <si>
    <t>A pattern-reconfigurable microstrip antenna element</t>
  </si>
  <si>
    <t>10.1002/mop.21555</t>
  </si>
  <si>
    <t>2-s2.0-33646557349</t>
  </si>
  <si>
    <t>['type applications', 'two high', 'transmission performance', 'space measurements', 'slots dimensions', 'potentially useful', 'pass response', 'opposite surface', 'one surface', 'narrow band', 'mode match', 'impedance surfaces', 'ground plane', 'fss confirm', 'design procedure', 'coupling mechanism']</t>
  </si>
  <si>
    <t>Dipole array | Electromagnetic bandgap | Frequency-selective surface</t>
  </si>
  <si>
    <t>A compact new FSS structure which provides a narrow band-pass response is reported. The structure is composed of two high-impedance surfaces of tightly coupled dipole-strip conductor arrays placed back-to-back with a common ground plane. Each element on one surface is coupled to its neighbour on the opposite surface, via a slot aperture etched in the ground plane. A design procedure is described for optimisation of the dipole and coupling-slots dimensions in order to excite and mode match the appropriate transmission frequency. The computed results demonstrate the coupling mechanism and transmission performance. Free-space measurements of the FSS confirm the narrowband transmission characteristics which are potentially useful for antenna and radome-type applications. ¬© 2006 Wiley Periodicals, Inc.</t>
  </si>
  <si>
    <t>1022-1025</t>
  </si>
  <si>
    <t>60004407;60004407;60026242;60026242</t>
  </si>
  <si>
    <t>16174624100;7003507268;57199154444;6603558777</t>
  </si>
  <si>
    <t>Davies, R. W.;Morrow, I. L.;Cooper, J. F.;Youngs, I.</t>
  </si>
  <si>
    <t>Salisbury;Cranfield</t>
  </si>
  <si>
    <t>Defence Science and Technology Laboratory;Cranfield University</t>
  </si>
  <si>
    <t>60026242;60004407</t>
  </si>
  <si>
    <t>Davies R.</t>
  </si>
  <si>
    <t>Frequency-selective surface composed of aperture-coupled high-impedance surfaces</t>
  </si>
  <si>
    <t>10.1002/mop.21589</t>
  </si>
  <si>
    <t>2-s2.0-33646558617</t>
  </si>
  <si>
    <t>['tree coupler', 'size 60', 'planar antennas', 'optic configuration', 'mux ).', 'multiple aps', 'ghz point', 'ghz fiber', 'duplex fiber', 'division multiplexing', 'dense wavelength', 'data rate', '156 mb']</t>
  </si>
  <si>
    <t>Broadband wireless access | Millimeter-wave communication | Millimeter-wave integrated circuits | Millimeter-wave over fiber | Point-to-multipoint</t>
  </si>
  <si>
    <t>A 60-GHz point-to-multipoint (P-MP) fiber-radio access link with data rate of 156 Mb/s is presented. For a compact system configuration, a small-size 60-GHz transceiver module with planar antennas is developed. A point-to-point (P-P) full-duplex fiber-optic configuration is extended to the scheme with multiple access points (APs) by using a tree coupler and a dense wavelength-division multiplexing (DWDM) multiplexer (MUX). The bit error rate (BER) performances of the 60-GHz fiber-radio access link are measured and compared. Furthermore, the effect of the extension to the scheme with multiple APs is evaluated. ¬© 2006 Wiley Periodicals, Inc.</t>
  </si>
  <si>
    <t>1219-1222</t>
  </si>
  <si>
    <t>60068688;60068688;60001854;60001854;60001854;60068688</t>
  </si>
  <si>
    <t>South Korea;Japan</t>
  </si>
  <si>
    <t>Gwangju;Minato</t>
  </si>
  <si>
    <t>Gwangju Institute of Science and Technology;Oki Electric Industry Co., Ltd.</t>
  </si>
  <si>
    <t>60068688;60001854</t>
  </si>
  <si>
    <t>Design and performance evaluation of a 156-Mb/s point-to-multipoint millimeter-wave fiber-radio access link</t>
  </si>
  <si>
    <t>10.1002/mop.21576</t>
  </si>
  <si>
    <t>2-s2.0-33646568490</t>
  </si>
  <si>
    <t>['square shorted', 'small dual', 'patch configuration', 'overall dimensions', 'loss bandwidths', 'higher resonances', 'embedded slot', 'db return', 'antenna resonance', '6 ghz', '05œª 0']</t>
  </si>
  <si>
    <t>Compact antenna | Dual frequency antenna | Microstrip patch antenna</t>
  </si>
  <si>
    <t>In this paper we present a small dual-frequency printed antenna based on a square shorted-patch configuration with an embedded slot to generate the second resonant frequency. The antenna resonance is at 1.58 and 2.6 GHz with 10-dB return-loss bandwidths of 1.3% and 3.3% for the lower and higher resonances, respectively. The overall dimensions of the antenna are 0. 105Œª 0 √ó 0.105Œª 0 √ó 0.05Œª 0 and it is simple to construct. ¬© 2006 Wiley Periodicals, Inc.</t>
  </si>
  <si>
    <t>1225-1227</t>
  </si>
  <si>
    <t>60072022;60011362;100386184;60011362</t>
  </si>
  <si>
    <t>7101602940;7801385738;35478779700;7202541274</t>
  </si>
  <si>
    <t>Kan, H. K.;Pavlickovski, D.;Waterhouse, R. B.;Rowe, W. S.T.</t>
  </si>
  <si>
    <t>Fiji;Australia;United States</t>
  </si>
  <si>
    <t>Suva;Melbourne;Baltimore</t>
  </si>
  <si>
    <t>University of the South Pacific;RMIT University;Pharad</t>
  </si>
  <si>
    <t>60072022;60011362;100386184</t>
  </si>
  <si>
    <t>Small dual-frequency shorted patch antenna</t>
  </si>
  <si>
    <t>10.1002/mop.21574</t>
  </si>
  <si>
    <t>2-s2.0-33646569974</t>
  </si>
  <si>
    <t>['radiation pattern', 'multiband diamond', 'making cutouts', 'frequency increases', 'experimentally shown']</t>
  </si>
  <si>
    <t>Diamond monopole | Multiband | Radiation pattern | Sierpinski gasket | Wideband monopole antenna</t>
  </si>
  <si>
    <t>A multiband diamond-shaped Sierpinski gasket monopole antenna is described. The radiation pattern of wideband monopole antennas like the circular-disk and diamond monopole antennas degrades as frequency increases. In this paper, several cutouts based on the Sierpinski gasket geometry are made in the diamond monopole antenna in order to improve the radiation pattern of the antenna. It is experimentally shown that a multiband diamond-shaped Sierpinski gasket monopole antenna with a significant improved radiation pattern can be achieved by making cutouts in the diamond monopole antenna. ¬© 2006 Wiley Periodicals, Inc.</t>
  </si>
  <si>
    <t>1069-1073</t>
  </si>
  <si>
    <t>Multiband diamond shaped sierpinski gasket monopole antenna</t>
  </si>
  <si>
    <t>10.1002/mop.21603</t>
  </si>
  <si>
    <t>2-s2.0-33646570562</t>
  </si>
  <si>
    <t>['radiation patterns', 'paper presents', 'operating bands', 'lowest frequency', 'key role', 'inductance loading', 'impedance bandwidth', 'highest frequency', 'experimental results', 'design introduces', 'bandwidth covers', 'azimuthal plane', '2485 mhz']</t>
  </si>
  <si>
    <t>Planar monopole antenna | Wideband antenna | Wireless communication</t>
  </si>
  <si>
    <t>This paper presents the design of a wideband printed monopole antenna with inductance loading. This design introduces a loading inductor aimed at decreasing the lowest frequency of the impedance bandwidth, while adjusting the ratio of the patch 's length to width in order to increase the highest frequency. The experimental results all demonstrate that the two techniques play a key role in widening the antenna 's bandwidth so that it can cover various wireless communication systems. The design 's bandwidth covers the GSM (880-960 MHz), DCS (1710-1880 MHz), PCS (1850-1990 MHz), UMTS (1920-2170 MHz), and ISM (2400-2485 MHz) bands. The experimental results also indicate that the radiation patterns for all operating bands are omnidirectional on the azimuthal plane. ¬© 2006 Wiley Periodicals, Inc.</t>
  </si>
  <si>
    <t>1092-1095</t>
  </si>
  <si>
    <t>A wideband printed planar monopole for mobile handsets</t>
  </si>
  <si>
    <t>10.1002/mop.21609</t>
  </si>
  <si>
    <t>2-s2.0-33646583223</t>
  </si>
  <si>
    <t>['¬© 2006', 'striking dimorphism', 'significantly correlated', 'sex pheromone', 'receptive area', 'pronotum width', 'potentially unique', 'positive allometry', 'pectinate antennae', 'mechanisms producing', 'maculatus males', 'longer antennae', 'increased allometry', 'higher intercepts', 'found evidence', 'explaining variation', 'evidence supporting', 'entomological society', 'elytron length', 'conspecific females', 'chinensis males', 'chinensis females', 'callosobruchus maculatus', 'bruchid beetles', 'body size', 'antenna size', 'allometric analyses']</t>
  </si>
  <si>
    <t>Body size | Callosobruchus | Morphological measurements | Multivariate statistics | Sexual selection</t>
  </si>
  <si>
    <t>Male Callosobruchus chinensis (Coleoptera: Bruchidae) have elaborated, pectinate antennae, which are absent from conspecific females and both sexes of a congener, Callosobruchus maculatus. To begin to unravel the mechanisms producing this striking dimorphism, we examined which morphological traits best explain body size variation in bruchid beetles and quantified sexual dimorphism of antenna size through allometric analyses. Using principal component analyses, we found that elytron length and pronotum width were significantly correlated with the first principal component, which was interpreted as explaining variation in body size. Regressions of log-transformed body size measures on log-transformed antenna length revealed that males of both species had longer antennae than conspecific females for any given body size, although most of this effect was attributable to higher intercepts, rather than increased allometry, in males. Comparisons among heterospecific males revealed that C. maculatus males have noticeably longer antennae than C. chinensis males at large body sizes. Callosobruchus chinensis males, thus, appear to have increased the receptive area of their antennae by adding to the width of, rather than further elongating, their antennae. Finally, we found evidence for positive allometry between log-transformed antenna length and log-transformed antenna width in C. chinensis males. We discuss our results in the context of evidence supporting the presence of an additional, and potentially unique, sex pheromone in C. chinensis females. ¬© 2006 The Entomological Society of Japan.</t>
  </si>
  <si>
    <t>171-179</t>
  </si>
  <si>
    <t>Entomological Science</t>
  </si>
  <si>
    <t>60016849;60016849-60002306</t>
  </si>
  <si>
    <t>13410198200;6602097716</t>
  </si>
  <si>
    <t>Colgoni, Andrew;Vamosi, Steven M.</t>
  </si>
  <si>
    <t>Toronto;Calgary</t>
  </si>
  <si>
    <t>University of Toronto;University of Calgary</t>
  </si>
  <si>
    <t>60016849;60002306</t>
  </si>
  <si>
    <t>Colgoni A.</t>
  </si>
  <si>
    <t>Sexual dimorphism and allometry in two seed beetles (Coleoptera: Bruchidae)</t>
  </si>
  <si>
    <t>10.1111/j.1479-8298.2006.00164.x</t>
  </si>
  <si>
    <t>2-s2.0-33646589014</t>
  </si>
  <si>
    <t>['smart phone', 'rf modules', 'mounted within', 'mobile device', 'internal antenna', 'free space', 'electromagnetic compatibility', 'dented portion', '2170 mhz']</t>
  </si>
  <si>
    <t>Antennas | GSM/DCS antennas | Internal mobile phone antennas | Mobile antennas</t>
  </si>
  <si>
    <t>A novel integration design of a shorted patch antenna and a U-shaped shielding metal case for application in a mobile communication device is presented. The shorted patch antenna is mounted within the dented portion of the U-shaped shielding metal case, which can provide a coupling-free space for accommodating electronic components such as the RF modules/circuitry and battery in the mobile device. Thus, in this case, the shorted patch antenna can operate as an internal antenna having an electromagnetic compatibility (EMC) property with nearby electronic components. In addition, with the proposed integration design, the shorted patch antenna is isolated from the two side edges of the system ground plane of the mobile device. Hence, it can be expected that the effects of the user's hand on the performances of the antenna will be suppressed. The proposed integration design applied to a smart phone for Universal Mobile Telecommunications System (UMTS, 1920-2170 MHz) operation is studied. ¬© 2006 Wiley Periodicals, Inc.</t>
  </si>
  <si>
    <t>1157-1161</t>
  </si>
  <si>
    <t>7402819936;35460663000;56164866600;12767559400</t>
  </si>
  <si>
    <t>Su, Chih Ming;Wong, Kin Lu;Chen, Brian;Yang, Sam</t>
  </si>
  <si>
    <t>EMC internal patch antenna integrated with a U-shaped shielding metal case for mobile device application</t>
  </si>
  <si>
    <t>10.1002/mop.21552</t>
  </si>
  <si>
    <t>2-s2.0-33646590299</t>
  </si>
  <si>
    <t>['shorted l', 'ring msas', 'large bandwidth', 'broadband gap']</t>
  </si>
  <si>
    <t>Broadband microstrip antenna: C-shaped | Compact microstrip antenna | Shorted L-shaped | Square-ring microstrip antenna | W-shaped</t>
  </si>
  <si>
    <t>Compact and broadband gap-coupled microstrip antennas using modified variations of the rectangular microstrip antenna (MSA), namely, C-shaped, shorted L-shaped, W-shaped, and square-ring MSAs, are proposed. These antennas have large bandwidth with a reduced total patch size. ¬© 2006 Wiley Periodicals, Inc.</t>
  </si>
  <si>
    <t>1043-1046</t>
  </si>
  <si>
    <t>Compact broadband rectangular microstrip antennas</t>
  </si>
  <si>
    <t>10.1002/mop.21595</t>
  </si>
  <si>
    <t>2-s2.0-33646598403</t>
  </si>
  <si>
    <t>Microsoft Research</t>
  </si>
  <si>
    <t>N HKUST 605/02</t>
  </si>
  <si>
    <t>['two inefficiencies', 'rate applications', 'promising technique', 'particularly suitable', 'overall capacity', 'optimization problem', 'optimal solution', 'next show', 'neighboring sectors', 'much lower', 'excellent property', 'efficient cluster', 'density case', 'cs algorithm', 'computation complexity', 'cell sectorization', 'business media', 'based sectoring', 'also investigate']</t>
  </si>
  <si>
    <t>Adaptive sectorization | CDMA | Interference management | Power control</t>
  </si>
  <si>
    <t>Cell sectorization has been shown as a promising technique to improve the overall capacity in direct sequence code division multiple access (DS-CDMA) systems. It has been further demonstrated that the use of adaptive antenna arrays with dynamic cell sectoring is particularly suitable for non-uniformly distributed users. In this paper, we first re-formulate cell sectoring into an optimization problem and solve it with dynamic programming algorithm. We next show that this has two major practical drawbacks: the complexity and oscillation of users between neighboring sectors. We then present an efficient Cluster-based Sectoring (CS) algorithm for adaptive cell sectorization to overcome these two inefficiencies: Firstly, the computation complexity of CS algorithm is much lower than that of the optimal sectoring algorithm. In particular under high-density case, the complexity is bounded and does not depend on the number of users in a cell; Secondly, the CS algorithm maintains the excellent property of avoiding sector boundaries frequently crossing those users closely located within short angular distances. In addition, we also investigate the support for multi-rate applications with the proposed CS algorithm. Through extensive experimental study, we find that the performance of proposed CS scheme obtains comparable performance with greatly reduced complexity when comparing to the optimal solution. ¬© 2006 Springer Science + Business Media, LLC.</t>
  </si>
  <si>
    <t>345-355</t>
  </si>
  <si>
    <t>Wireless Networks</t>
  </si>
  <si>
    <t>60008592;60008592;60018491-60089889-60000251</t>
  </si>
  <si>
    <t>57219348418;36071197200;8969748600</t>
  </si>
  <si>
    <t>Zhang, Jihui;Li, Bo;Liu, Jiangchuan</t>
  </si>
  <si>
    <t>Canada;Canada;Hong Kong;United States</t>
  </si>
  <si>
    <t>Dundas;Burnaby;Hong Kong;New York</t>
  </si>
  <si>
    <t>IEEE Canada;Simon Fraser University;Hong Kong University of Science and Technology;IEEE</t>
  </si>
  <si>
    <t>60089889;60018491;60008592;60000251</t>
  </si>
  <si>
    <t>An efficient adaptive cell sectoring technique for non-uniform traffic in DS-CDMA systems</t>
  </si>
  <si>
    <t>10.1007/s11276-005-5278-7</t>
  </si>
  <si>
    <t>2-s2.0-33646737440</t>
  </si>
  <si>
    <t>['whereas photoperiod', 'rights reserved', 'photoperiod affected', 'phase relationship', 'phase lead', 'peripheral tissues', 'mrna expression', 'high degree', 'functional domains', 'flight muscle', 'expression level', 'dna sequence', 'data show', 'daily differences', 'commercial silkmoth', 'cld ).', 'bombyx mori', 'bmtim expressions', 'bmper predicted', 'adult males', '5 folds', '12 compared']</t>
  </si>
  <si>
    <t>Bombyx mori | Circadian clock | period | Photoperiodism | timeless</t>
  </si>
  <si>
    <t>We cloned two circadian clock genes period (Bmper) and timeless (Bmtim) from the commercial silkmoth, Bombyx mori. Sequence analysis revealed a high degree of conservation among insects for both genes. BmPER predicted from the DNA sequence is a polypeptide of 1, 113 amino acids with functional domains such as PAS, PAC, nuclear localization signal (NLS) and cytoplasmic localization domain (CLD). Deduced BmTIM consists of 997 amino acids with PER interaction site (PIS) as well as NLS and CLD. Southern blot analyses revealed that Bmper and Bmtim are single copy genes. Northern blot analysis demonstrated that Bmper and Bmtim are expressed both in the head and peripheral tissues. We also examined temporal profiles of Bmper and Bmtim expressions in the head, flight muscle, testis and antenna of adult males under LD12:12 and LD16:8 by Real-Time PCR assays. Our data show that photoperiod differentially affects the temporal expression patterns of Bmper and Bmtim. The mRNA expression of Bmper and Bmtim in the head had a phase lead under LD12:12 compared to that under LD16:8, whereas photoperiod did not affect expression patterns in peripheral tissues relative to light-on. Photoperiod affected not only the phase relationship but also the expression level. In the testis and antenna, the level of transcription of Bmtim was low in LD12:12 but high in LD16:8. The daily differences in amplitudes of the Bmper and Bmtim expression rhythms were 2-fold in the head and 1.5-2.5 folds in the peripheral tissues examined. ¬© 2006 Elsevier Ltd. All rights reserved.</t>
  </si>
  <si>
    <t>625-637</t>
  </si>
  <si>
    <t>60011418;60011418;60011418;60011418</t>
  </si>
  <si>
    <t>35082060000;7402653436;57206577055;7403299893</t>
  </si>
  <si>
    <t>Iwai, Sachio;Fukui, Yoshiko;Fujiwara, Yoshihiro;Takeda, Makio</t>
  </si>
  <si>
    <t>Kobe</t>
  </si>
  <si>
    <t>Kobe University</t>
  </si>
  <si>
    <t>Iwai S.</t>
  </si>
  <si>
    <t>Structure and expressions of two circadian clock genes, period and timeless in the commercial silkmoth, Bombyx mori</t>
  </si>
  <si>
    <t>S0022191006000394</t>
  </si>
  <si>
    <t>10.1016/j.jinsphys.2006.03.001</t>
  </si>
  <si>
    <t>2-s2.0-33646780935</t>
  </si>
  <si>
    <t>['rights reserved', 'perfectly conducting', 'paper presents', 'numerically treated', 'numerical results', 'nec ).', 'indirect galerkin', 'ibem ).', 'differential equations', 'coupled equations', 'antenna array']</t>
  </si>
  <si>
    <t>Base station antennas | Boundary elements current distribution | Pocklington equations | Radiated field</t>
  </si>
  <si>
    <t>The paper presents an accurate and efficient boundary element procedure for the analysis of radiation from base station antennas. The base station antenna system is represented by the vertical antenna array in front of perfectly conducting (PEC) ground plane reflector. The formulation of the problem is based on a set of coupled Pocklington integro-differential equations for vertical antenna array. This set of coupled equations has been numerically treated by the indirect Galerkin-Bubnov boundary element method (GB-IBEM). The numerical results for the currents induced along the wires obtained via GB-IBEM are compared to the results computed via numerical electromagnetic code (NEC). Knowing the current distribution along the antenna array the corresponding radiated field is calculated. Some illustrative numerical results are presented in the paper. ¬© 2006 Elsevier Ltd. All rights reserved.</t>
  </si>
  <si>
    <t>419-425</t>
  </si>
  <si>
    <t>Engineering Analysis with Boundary Elements</t>
  </si>
  <si>
    <t>60077678;60077678;60008338;60008338</t>
  </si>
  <si>
    <t>7004103789;7801666318;6504831138;7004984184</t>
  </si>
  <si>
    <t>Poljak, Dragan;Doric, Vicko;Vucicic, Damir;Brebbia, C. A.</t>
  </si>
  <si>
    <t>Croatia;United Kingdom</t>
  </si>
  <si>
    <t>Split;Southampton</t>
  </si>
  <si>
    <t>Fakultet Elektrotehnike, Strojarstva i Brodogradnje, Sveuƒçili≈°te u Splitu;Wessex Institute of Technology</t>
  </si>
  <si>
    <t>60077678;60008338</t>
  </si>
  <si>
    <t>Boundary element modeling of radio base station antennas</t>
  </si>
  <si>
    <t>S095579970600035X</t>
  </si>
  <si>
    <t>10.1016/j.enganabound.2006.02.001</t>
  </si>
  <si>
    <t>2-s2.0-33646864309</t>
  </si>
  <si>
    <t>['two options', 'receive antennas', 'multiple transmit', 'keep separate', 'derived according', 'access interference']</t>
  </si>
  <si>
    <t>Code division multiple access (CDMA) | Multiaccess communication | Multiple-input multiple-output (MIMO) | Multiuser channels</t>
  </si>
  <si>
    <t>We address the design of a receiver for the uplink of a direct sequence code division multiple access wireless communication system, endowed with multiple transmit and receive antennas and affected by multiple-access interference (MAI) for the presence of multiple transmitting users. The receiver is assumed to keep separate the tasks of mitigating the spatial and MAI in order to be implementable in two options: a baseline option accommodating the MAI mitigation interface only and an enhanced option accommodating the spatial interference mitigation interface as well. The MAI mitigating interface is based on standard linear multiuser detectors. The spatial interference mitigating interface is derived according to a linear minimum mean-square error criterion, which assumes the MAI mitigating interface to be given. ¬© 2006 IEEE.</t>
  </si>
  <si>
    <t>325-328</t>
  </si>
  <si>
    <t>60012162;60012162</t>
  </si>
  <si>
    <t>6602339496;7005315165</t>
  </si>
  <si>
    <t>Nordio, Alessandro;Taricco, Giorgio</t>
  </si>
  <si>
    <t>Nordio A.</t>
  </si>
  <si>
    <t>Separate linear receiver interfaces for MIMO multiple-access channels</t>
  </si>
  <si>
    <t>10.1109/LSP.2006.871725</t>
  </si>
  <si>
    <t>2-s2.0-33646867829</t>
  </si>
  <si>
    <t>['spectral diversity', 'selective fading', 'selective channels', 'fast fading', 'earlier scheme', 'division multiplexing', 'differential st', 'coding gain']</t>
  </si>
  <si>
    <t>Coded orthogonal frequency-division multiplexing (OFDM) | Differential modulation | Frequency- and time-selective fading | Spatio-spectral diversity</t>
  </si>
  <si>
    <t>A new differential modulation scheme is presented for coded orthogonal frequency-division multiplexing (OFDM) systems with multiple transmit antennas in frequency- and time-selective channels. In contrast to an earlier scheme that involves differential modulation in space and time (ST) across two code matrices, the new scheme performs it in space and frequency (SF) within only one code matrix. As such, the shortest coherence time of the channel that can be handled is reduced, which makes the differential SF scheme more resistant to fast fading. Along with a suitable spectral encoder and interleaver, both the differential ST and SF schemes offer joint spatio-spectral diversity and coding gain. Numerical simulation confirms that SF is indeed more resistant to time-selective fading than ST; however, the former also suffers some performance loss caused by frequency-selective fading and is preferred only when fast fading is prevalent. ¬© 2006 IEEE.</t>
  </si>
  <si>
    <t>317-320</t>
  </si>
  <si>
    <t>60027392;60016521</t>
  </si>
  <si>
    <t>21743342100;57003831600</t>
  </si>
  <si>
    <t>Li, Hongbin;Li, Tao</t>
  </si>
  <si>
    <t>Hoboken;Chengdu</t>
  </si>
  <si>
    <t>Stevens Institute of Technology;Sichuan University</t>
  </si>
  <si>
    <t>Li H.</t>
  </si>
  <si>
    <t>A new differential modulation for coded OFDM with multiple transmit antennas</t>
  </si>
  <si>
    <t>10.1109/LSP.2006.870482</t>
  </si>
  <si>
    <t>2-s2.0-33646881266</t>
  </si>
  <si>
    <t>['uncorrelated multiple', 'time methods', 'suboptimal soft', 'signal detection', 'reduced lattice', 'output systems', 'output maximum', 'optimal performance', 'lattice reduction', 'input multiple', 'effective method']</t>
  </si>
  <si>
    <t>Candidate list generation | Lattice reduction (LR) | Minimum mean square error (MMSE) | Multiple-input multiple-output (MIMO) | Reduced candidate list</t>
  </si>
  <si>
    <t>The use of lattice reduction (LR) has been shown to be a very effective method for signal detection in multiple antenna systems. In this letter, the performance of the suboptimal soft-output maximum a posteriori (MAP) detector with lattice reduction is studied. We propose two polynomial-time methods for flat fading channels to generate the desired size candidate list in the reduced lattice. The suboptimal soft-output MAP detector with these list generation methods provides a near-optimal performance in uncorrelated multiple-input multiple-output systems but with significantly reduced computational complexity. ¬© 2006 IEEE.</t>
  </si>
  <si>
    <t>321-324</t>
  </si>
  <si>
    <t>60001738;60001738;60001738</t>
  </si>
  <si>
    <t>13612219600;6603492730;7004091452</t>
  </si>
  <si>
    <t>Silvola, Pirkka;Hooli, Kari;Juntti, Markku</t>
  </si>
  <si>
    <t>Oulu</t>
  </si>
  <si>
    <t>Centre for Wireless Communications</t>
  </si>
  <si>
    <t>Silvola P.</t>
  </si>
  <si>
    <t>Suboptimal soft-output MAP detector with lattice reduction</t>
  </si>
  <si>
    <t>10.1109/LSP.2006.871726</t>
  </si>
  <si>
    <t>2-s2.0-33646885219</t>
  </si>
  <si>
    <t>['¬© 2006', 'wire decrease', 'quantum conductance', 'present work', 'neighbor interaction', 'energy band', 'electrical impurity', 'electrical charge', 'dipole moment', 'channels depend', 'assuming nearest']</t>
  </si>
  <si>
    <t>Electrical impurity | Quantum conductance | Simple cubic nano-wire (SCNW) | Tight-binding approach</t>
  </si>
  <si>
    <t>In the present work, the effect of a central electrical impurity (dipole) on quantum conductance in simple cubic nano-wires (SCNW) has been investigated in the tight-binding (TB) approach and assuming nearest-neighbor interaction by Green's function (GF) method. We illustrate that in the presence of electrical impurity (external potential), the number of channels and energy band of nano-wire decrease. The variation of the energy band and the number of channels depend on the position and amount of the electrical charge (dipole moment) in the SCNW. ¬© 2006.</t>
  </si>
  <si>
    <t>60015016-60001610;60015016</t>
  </si>
  <si>
    <t>55937178200;36669091200</t>
  </si>
  <si>
    <t>Mardaani, Mohammad;Mardaani, Hossein</t>
  </si>
  <si>
    <t>Shahr-e Kord;Tehran</t>
  </si>
  <si>
    <t>Shahrekord University;Institute for Studies in Theoretical Physics and Mathematics, Tehran</t>
  </si>
  <si>
    <t>60015016;60001610</t>
  </si>
  <si>
    <t>Mardaani M.</t>
  </si>
  <si>
    <t>The effect of electrical impurity on quantum conductance in a simple cubic nano-wire</t>
  </si>
  <si>
    <t>S1386947706000397</t>
  </si>
  <si>
    <t>10.1016/j.physe.2006.01.002</t>
  </si>
  <si>
    <t>2-s2.0-33646916030</t>
  </si>
  <si>
    <t>['untreated cells', 'toxic concentrations', 'take place', 'smaller chloroplasts', 'sections revealed', 'increased number', 'higher content', 'high concentrations', 'grana size', 'fold slower', 'excess copper', 'developed tolerance', 'cuso 4', 'copper plays', 'copper content', 'control ones', 'control cells', 'cell wall', 'cell suspensions', 'antagonist interaction', 'adapted ones', 'adapted cells', 'accumulated within']</t>
  </si>
  <si>
    <t>The influence of excess copper on soybean photosynthetic cell suspensions was investigated. The cell suspensions grew well in the presence of 5-20 ŒºM CuSO4 and developed tolerance to even higher levels of CuSO 4 (i.e. up to 50 ŒºM), indicating that copper was not toxic to the cells at that high concentrations. Cu-adapted cell suspensions grew faster than the control in limiting light conditions and had higher content of chlorophyll per dry weight of cells. Copper was accumulated within the cells, and this event was accompanied by (1) increased oxygen evolution activity; (2) increased number of chloroplasts per cell, smaller chloroplasts, increased thylakoid stacking and grana size; (3) higher fluorescence emission of photosystem II antenna complexes and (4) stimulation of plastocyanin protein synthesis compared with untreated cells. Microanalysis of cross-sections revealed an increase of copper content in chloroplasts as well as vacuole, cytoplasm and cell wall in Cu-adapted cells. No antagonist interaction between copper and iron uptake took place in these cell suspensions. On the other hand, copper at subtoxic concentrations stimulated oxygen evolution activity in thylakoids from control cells, but this event did not take place in those from Cu-adapted ones. Furthermore, the loss of activity by copper inhibitory action at toxic concentrations was two-fold slower in thylakoids from Cu-adapted cells compared with the control ones. The data strongly indicate that copper plays a specific positive role on photosynthesis and stimulates the growth and the oxygen evolution activity in soybean cell suspensions. Copyright ¬© Physiologia Plantarum 2006.</t>
  </si>
  <si>
    <t>312-325</t>
  </si>
  <si>
    <t>Physiologia Plantarum</t>
  </si>
  <si>
    <t>60010939;60010939;60016809;60010939;60010939</t>
  </si>
  <si>
    <t>36571319000;9277096100;57208684877;56259745200;6701737135</t>
  </si>
  <si>
    <t>Bernal, Mar√≠a;Ramiro, Mar√≠a Victoria;Cases, Rafael;Picorel, Rafael;Yruela, Inmaculada</t>
  </si>
  <si>
    <t>Zaragoza;Zaragoza</t>
  </si>
  <si>
    <t>Universidad de Zaragoza;CSIC - Estacion Experimental de Aula Dei EEAD</t>
  </si>
  <si>
    <t>60016809;60010939</t>
  </si>
  <si>
    <t>Bernal M.</t>
  </si>
  <si>
    <t>Excess copper effect on growth, chloroplast ultrastructure, oxygen-evolution activity and chlorophyll fluorescence in Glycine max cell suspensions</t>
  </si>
  <si>
    <t>10.1111/j.1399-3054.2006.00641.x</t>
  </si>
  <si>
    <t>2-s2.0-33744487632</t>
  </si>
  <si>
    <t>['typical prolongation', 'systolic block', 'suppressive effect', 'spontaneous bursts', 'spike pattern', 'single neurone', 'results suggest', 'quassin delayed', 'quassin causing', 'plant products', 'heart rate', 'heart muscle', 'ganglion revealed', 'frontal ganglion', 'first accelerated', 'electrophysiological methods', 'cinnamaldehyde reduced', 'beat rate', 'action potentials']</t>
  </si>
  <si>
    <t>Action potential | Antenna-heart | Azadirachtin | Cinnamaldehyde | Frontal ganglion | Periplaneta americana | Quassin</t>
  </si>
  <si>
    <t>The action of the plant products quassin, cinnamaldehyde and azadirachtin was examined using pharmacological and electrophysiological methods. All three substances inhibited the beat rate of the antenna-heart, with quassin causing a diastolic and cinnamaldehyde a systolic block. Quassin delayed and azadirachtin at first accelerated the frequency of action potentials in the heart muscle, but 5 √ó 10-3 m of the latter compound degraded the spike pattern and decreased the heart rate. A typical prolongation of the duration of the action potentials was observed. In recordings from a nerve of the frontal ganglion, quassin and cinnamaldehyde reduced the intervals between the spontaneous bursts, which turned into a continuous spike discharge with a decline in activity, while azadirachtin had no effect. Measurements in a single neurone of this ganglion revealed that quassin had a suppressive effect on the frequency and amplitude of the action potentials. These results suggest that the physiological effects demonstrated do not cause the primary insecticidal actions of these plant products. ¬© 2006 Blackwell Verlag.</t>
  </si>
  <si>
    <t>323-328</t>
  </si>
  <si>
    <t>Journal of Applied Entomology</t>
  </si>
  <si>
    <t>60029507-60072518;60072518</t>
  </si>
  <si>
    <t>6603597074;57199980190</t>
  </si>
  <si>
    <t>Hertel, W.;M√ºller, P. J.</t>
  </si>
  <si>
    <t>Jena;Jena</t>
  </si>
  <si>
    <t>Hans-Knoll-Institute (HKI);Friedrich-Schiller-Universit√§t Jena</t>
  </si>
  <si>
    <t>60072518;60029507</t>
  </si>
  <si>
    <t>Hertel W.</t>
  </si>
  <si>
    <t>Physiological effects of the natural products quassin, cinnamaldehyde and azadirachtin on Periplaneta americana (L.)</t>
  </si>
  <si>
    <t>10.1111/j.1439-0418.2006.01065.x</t>
  </si>
  <si>
    <t>2-s2.0-33744497319</t>
  </si>
  <si>
    <t>['strong robust', 'several kind', 'radiated disturbances', 'quick reaction', 'predictive control', 'paper presents', 'overall improves', 'high precision', 'deadbeat control', 'bang control']</t>
  </si>
  <si>
    <t>Measurement | Predictive control | Receiving antenna</t>
  </si>
  <si>
    <t>This paper presents an intelligent predictive control method based on the concept,policy and algorithms of several kind of control,such as predictive control,Bang-Bang control and the deadbeat control for the measurement of radiated disturbances. It overall improves the policy and algorithm of predictive control,improves the control effect obviously and expands the scope of application.The method has the peculialities of quick reaction,high precision and strong robust.</t>
  </si>
  <si>
    <t>1265-1269</t>
  </si>
  <si>
    <t>WSEAS Transactions on Systems</t>
  </si>
  <si>
    <t>60024542;60024542;60024542;60024542</t>
  </si>
  <si>
    <t>57213506776;36622983200;15756404200;57199286776</t>
  </si>
  <si>
    <t>Cao, Jianzhong;Luo, Fei;Xu, Yuge;Huang, Jinqiu</t>
  </si>
  <si>
    <t>South China University of Technology</t>
  </si>
  <si>
    <t>Cao J.</t>
  </si>
  <si>
    <t>Study of intelligent predictive control method for measurement of radiated disturbances</t>
  </si>
  <si>
    <t>2-s2.0-33744505321</t>
  </si>
  <si>
    <t>['potential use', 'physical properties', 'moisture content', 'midrange frequency', 'main response', 'lens antennas', 'instantaneous determination', 'indirect methods', 'increased linearly', 'free space', 'explicit relationships', 'domain gating', 'different sources', 'dielectric properties', 'dielectric constant', 'cereal grain', 'bulk density', 'better accuracy', '13 ghz', '0 ghz']</t>
  </si>
  <si>
    <t>Bulk density | Complex permittivity | Dielectric properties | Free space | Granular materials | Indirect methods | Microwave frequencies | Moisture content | Nondestructive sensing | Temperature</t>
  </si>
  <si>
    <t>The dielectric properties of wheat, corn, and soybeans were determined by measuring the scattering transmission coefficient S21 in free space at frequencies between 2 and 13 GHz. For better accuracy, a pair of horn-lens antennas was used and time-domain gating was applied to the main response. Variations of the dielectric properties with frequency and physical properties such as bulk density, moisture content, and temperature were investigated. Both the dielectric constant and the loss factor decreased with frequency and increased linearly with bulk density, moisture content, and temperature. Three different approaches are used to correlate the measured dielectric properties and physical properties. Explicit relationships between the dielectric properties and the different physical properties are given at a midrange frequency of 7.0 GHz as an example. The potential use of these relationships is shown for the development of indirect methods for the nondestructive and instantaneous determination of the physical properties of cereal grain and seed from measurements of their dielectric properties. Different sources of error in attenuation and phase shift measurement are discussed, and their effects on the accuracy for the determination of the relative complex permittivity and physical properties are investigated. ¬© 2006 IEEE.</t>
  </si>
  <si>
    <t>953-963</t>
  </si>
  <si>
    <t>Nondestructive sensing of physical properties of granular materials by microwave permittivity measurement</t>
  </si>
  <si>
    <t>10.1109/TIM.2006.873787</t>
  </si>
  <si>
    <t>2-s2.0-33744526450</t>
  </si>
  <si>
    <t>['¬© 2006', 'typically induced', 'type levels', 'transgenic insects', 'transcript levels', 'tortricidae ),', 'stranded rnas', 'silencing signal', 'rna interference', 'oral delivery', 'horticultural pest', 'hairpin constructs', 'gene silencing', 'epospbp1 transcripts', 'epiphyas postvittana', 'adult eclosion', 'adult antennae']</t>
  </si>
  <si>
    <t>Carboxylesterase | dsRNA feeding | Lepidoptera | Pheromone binding protein | RNA interference</t>
  </si>
  <si>
    <t>RNA interference (RNAi) or gene silencing is typically induced in insects by the injection of double-stranded RNAs (dsRNAs), short interfering RNAs, or through the use of hairpin constructs in transgenic insects. Here we demonstrate in the horticultural pest, Epiphyas postvittana (Lepidoptera: Tortricidae), that RNAi can be triggered by oral delivery of dsRNA to larvae. Transcript levels of a larval gut carboxylesterase gene (EposCXE1) were reduced to less than half that of controls within 2 days of being fed EposCXE1 dsRNA. Transcript levels of the pheromone binding protein gene (EposPBP1) were reduced in adult antennae by feeding larvae EposPBP1 dsRNA. Knockdown of EposPBP1 transcripts was observed for the first 2 days after adult eclosion but recovered to wild-type levels at 4 days posteclosion. The potential mechanisms involved in the initiation, movement and amplification of the silencing signal are discussed. ¬© 2006 The Royal Entomological Society.</t>
  </si>
  <si>
    <t>383-391</t>
  </si>
  <si>
    <t>60003436-60115431;60003436;60003436;60115431-60006925;60115431;60003436</t>
  </si>
  <si>
    <t>57207388131;24586589500;23489584400;7003641342;7006707277;7103019398</t>
  </si>
  <si>
    <t>Turner, C. T.;Davy, M. W.;MacDiarmid, R. M.;Plummer, K. M.;Birch, N. P.;Newcomb, R. D.</t>
  </si>
  <si>
    <t>New Zealand;Australia;New Zealand</t>
  </si>
  <si>
    <t>Auckland;Melbourne;Auckland</t>
  </si>
  <si>
    <t>School of Biological Sciences;La Trobe University;Horticulture and Food Research Institute of New Zealand Ltd.</t>
  </si>
  <si>
    <t>60115431;60006925;60003436</t>
  </si>
  <si>
    <t>Turner C.T.</t>
  </si>
  <si>
    <t>RNA interference in the light brown apple moth, Epiphyas postvittana (Walker) induced by double-stranded RNA feeding</t>
  </si>
  <si>
    <t>10.1111/j.1365-2583.2006.00656.x</t>
  </si>
  <si>
    <t>2-s2.0-33744531609</t>
  </si>
  <si>
    <t>N62558-03-C-0012</t>
  </si>
  <si>
    <t>['within 3', 'wireless transmission', 'successful application', 'several scenarios', 'semidefinite relaxation', 'sdr yields', 'related max', 'problem formulation', 'paper considers', 'optimum value', 'noise ratios', 'min snr', 'intended receivers', 'field beamforming', 'downstream precoding', 'channel data', 'associated cost', 'associated bound', '4 db']</t>
  </si>
  <si>
    <t>Broadcasting | Convex optimization | Downlink beamforming | Minimization of total radiation power | Multicasting | Semidefinite programming | Semidefinite relaxation (SDR) | Very-high-bit-rate Digital Subscriber line (VDSL) precoding</t>
  </si>
  <si>
    <t>This paper considers the problem of downlink transmit beamforming for wireless transmission and downstream precoding for digital subscriber wireline transmission, in the context of common information broadcasting or multicasting applications wherein channel state information (CSI) is available at the transmitter. Unlike the usual "blind" isotropic broadcasting scenario, the availability of CSI allows transmit optimization. A minimum transmission power criterion is adopted, subject to prescribed minimum received signal-to-noise ratios (SNRs) at each of the intended receivers. A related max-min SNR "fair" problem formulation is also considered subject to a transmitted power constraint. It is proven that both problems are NP-hard; however, suitable reformulation allows the successful application of semidefinite relaxation (SDR) techniques. SDR yields an approximate solution plus a bound on the optimum value of the associated cost/reward. SDR is motivated from a Lagrangian duality perspective, and its performance is assessed via pertinent simulations for the case of Rayleigh fading wireless channels. We find that SDR typically yields solutions that are within 3-4 dB of the optimum, which is often good enough in practice. In several scenarios, SDR generates exact solutions that meet the associated bound on the optimum value. This is illustrated using measured very-high-bit-rate Digital Subscriber line (VDSL) channel data, and far-field beamforming for a uniform linear transmit antenna array. ¬© 2006 IEEE.</t>
  </si>
  <si>
    <t>2239-2251</t>
  </si>
  <si>
    <t>6 I</t>
  </si>
  <si>
    <t>60022461;60031828;60029445</t>
  </si>
  <si>
    <t>35555347100;24530118000;26643071000</t>
  </si>
  <si>
    <t>Sidiropoulos, Nicholas D.;Davidson, Timothy N.;Luo, Zhi Quan</t>
  </si>
  <si>
    <t>Canada;United States;Greece</t>
  </si>
  <si>
    <t>Hamilton;Minneapolis;Chania</t>
  </si>
  <si>
    <t>McMaster University;University of Minnesota Twin Cities;Technical University of Crete</t>
  </si>
  <si>
    <t>60031828;60029445;60022461</t>
  </si>
  <si>
    <t>Sidiropoulos N.D.</t>
  </si>
  <si>
    <t>Transmit beamforming for physical-layer multicasting</t>
  </si>
  <si>
    <t>10.1109/TSP.2006.872578</t>
  </si>
  <si>
    <t>2-s2.0-33744542350</t>
  </si>
  <si>
    <t>['recently proposed', 'receivers based', 'receive antennas', 'propagation channel', 'power disparities', 'perfectly known', 'nonlinear nulling', 'noncircular modulation', 'new class', 'linear decorrelating', 'less sensitive', 'improved versions', 'improved receivers', 'error probability', 'different antennas', 'data detection', 'conventional receivers', 'conventional ones', 'also consider']</t>
  </si>
  <si>
    <t>Data detection | Multiantenna systems | Widely linear communications | Wireless communications</t>
  </si>
  <si>
    <t>A new class of receivers based on widely linear data processing has been recently proposed for data detection in communication systems affected by improper complex noise. In this paper, it is shown that this detection strategy may be applied to wireless communication systems employing multiple transmit and receive antennas and adopting a noncircular modulation. Improved versions of the linear decorrelating and minimum mean square error (mmse) receivers, and of the nonlinear nulling and cancellation (V-BLAST) receiver are, thus, developed and analyzed. In particular, we show that the improved receivers outperform the conventional ones both in terms of the error probability and of the capacity to cope with the power disparities that the fading channel may induce on the data streams transmitted by different antennas. Moreover, the improved receivers exhibit satisfactory performance also in systems with a number of transmit antennas exceeding the number of receive antennas. Finally, we also consider the situation in which the propagation channel is not perfectly known to the receiver, and show that the performance of the improved receivers is less sensitive to the channel estimation errors than the conventional receivers. ¬© 2006 IEEE.</t>
  </si>
  <si>
    <t>2252-2262</t>
  </si>
  <si>
    <t>60001711;60001711;60001711</t>
  </si>
  <si>
    <t>7004636367;7007062484;35595382000</t>
  </si>
  <si>
    <t>Buzzi, Stefano;Lops, Marco;Sardellitti, Stefania</t>
  </si>
  <si>
    <t>Buzzi S.</t>
  </si>
  <si>
    <t>Widely linear reception strategies for layered space-time wireless communications</t>
  </si>
  <si>
    <t>10.1109/TSP.2006.873590</t>
  </si>
  <si>
    <t>2-s2.0-33744542602</t>
  </si>
  <si>
    <t>DMS-0354674-001</t>
  </si>
  <si>
    <t>['wireless system', 'transmit correlation', 'snr increases', 'snr ).', 'results reveal', 'precoder approaches', 'paper focuses', 'orthogonal stbc', 'optimal precoder', 'obtained via', 'nonorthogonal stbcs', 'noise ratio', 'multimode beamformer', 'mode beamformer', 'minimum distance', 'input multiple', 'filling process', 'factor increases', 'equipower multiple', 'dynamic water', 'difficult due', 'different relaxations', 'design examples', 'chernoff bound', 'channel statistics', 'channel mean', 'channel dynamics', 'block codewords', 'average distance', 'asymptotic analyses']</t>
  </si>
  <si>
    <t>Channel side information (CSI) | Correlated fading channels | Multiple-input multiple-output (MIMO) wireless | Precoding | Space-time codes</t>
  </si>
  <si>
    <t>This paper proposes linear precoder designs exploiting statistical channel knowledge at the transmitter in a multiple-input multiple-output (MIMO) wireless system. The paper focuses on channel statistics, since obtaining real-time channel state information at the transmitter can be difficult due to channel dynamics. The considered channel statistics consist of the channel mean and transmit antenna correlation. The receiver is assumed to know the instantaneous channel precisely. The precoder operates along with a space-time block code (STBC) and aims to minimize the Chernoff bound on the pairwise error probability (PEP) between a pair of block codewords, averaged over channel fading statistics. Two PEP design criteria are studied - minimum distance and average distance. The optimal precoder with an orthogonal STBC is established, using a convex optimization framework. Different relaxations then extend the solution to systems with nonorthogonal STBCs. In both cases, the precoder is a function of both the channel mean and the transmit correlation. A linear precoder acts as a combination of a multimode beamformer and an input shaping matrix, matching each side to the channel and to the input signal structure, respectively. Both the optimal beam direction and the power of each mode, obtained via a dynamic water-filling process, depend on the signal-to-noise ratio (SNR). Asymptotic analyses of the results reveal that, for all STBCs, the precoder approaches a single-mode beamformer on the dominant right singular vector of the channel mean as the channel-factor increases. On the other hand, as the SNR increases, it approaches an equipower multiple-mode beamformer, matched to the eigenvectors of the transmit correlation. Design examples and numerical simulation results for both orthogonal and nonorthogonal STBC precoding solutions are provided, illustrating the precoding array gain. ¬© 2006 IEEE.</t>
  </si>
  <si>
    <t>2318-2332</t>
  </si>
  <si>
    <t>21735298500;7004920065</t>
  </si>
  <si>
    <t>Vu, Mai;Paulraj, Arogyaswami</t>
  </si>
  <si>
    <t>Vu M.</t>
  </si>
  <si>
    <t>Optimal linear precoders for MIMO wireless correlated channels with nonzero mean in space-time coded systems</t>
  </si>
  <si>
    <t>10.1109/TSP.2006.871960</t>
  </si>
  <si>
    <t>2-s2.0-33744547106</t>
  </si>
  <si>
    <t>['œ ±)', '¬© 2006', 'system describes', 'system allows', 'state rates', 'realistic description', 'protein synthesis', 'phytoplankton increases', 'phycological society', 'photosystems ii', 'nitrogen ratio', 'linear electron', 'limiting conditions', 'limited photosynthesis', 'known fact', 'increasing irradiance', 'general degree', 'fluorescence kinetics', 'extreme light', 'electrons generated', 'differential equations', 'detailed simulation', 'cellular ratio', 'cellular metabolism', 'cellular carbon', 'carbonate synthesis', 'carbon fixation']</t>
  </si>
  <si>
    <t>Carbon fixation | Degree of reduction | Electron transport model | Fluorescence | Photosynthesis | Phytoplankton growth</t>
  </si>
  <si>
    <t>A system of differential equations was presented which describes the rate of linear and cyclic electron flow through photosystems II and I. The system describes the rate of photochemistry in terms of electrons generated that are available for cellular metabolism, and results in a realistic description of photosynthesis as a function of irradiance without implicit assumptions for the relationship. The system allows a concise and detailed simulation of fluorescence kinetics. The derivation of the general degree of reduction (Œ≥x) and its application to translate the rates of photochemistry (or measured fluorescence yields) to steady-state rates of carbon fixation and growth was shown. The efficiency of light-limited photosynthesis (Œ±) was shown to depend on the cellular ratio of carbon to nitrogen. For any given antenna size, Œ± increases with nitrate as N-source, and decreases with ammonium as N-source, if the cellular carbon to nitrogen ratio of the phytoplankton increases. Cyclic electron transport around photosystem I increases the ratio of ATP generated relative to linear electron (e-) flow. The increase of ATP/e- is larger under extreme light-limiting conditions. The long-known fact that protein synthesis saturates at lower light intensities than carbonate synthesis was explained in terms of the decrease of ATP/e- with increasing irradiance and the higher ATP demand of protein synthesis. ¬© 2006 by the Phycological Society of America.</t>
  </si>
  <si>
    <t>593-609</t>
  </si>
  <si>
    <t>Journal of Phycology</t>
  </si>
  <si>
    <t>;60023131</t>
  </si>
  <si>
    <t>7004968248;16481448300</t>
  </si>
  <si>
    <t>Kroon, Bernd M.A.;Thoms, Silke</t>
  </si>
  <si>
    <t>Bremerhaven</t>
  </si>
  <si>
    <t>Alfred-Wegener-Institut Helmholtz-Zentrum f√ºr Polar- und Meeresforschung</t>
  </si>
  <si>
    <t>Kroon B.</t>
  </si>
  <si>
    <t>From electron to biomass: A mechanistic model to describe phytoplankton photosynthesis and steady-state growth rates</t>
  </si>
  <si>
    <t>10.1111/j.1529-8817.2006.00221.x</t>
  </si>
  <si>
    <t>2-s2.0-33744550272</t>
  </si>
  <si>
    <t>Research Corporation for Science Advancement</t>
  </si>
  <si>
    <t>R10519</t>
  </si>
  <si>
    <t>RCSA</t>
  </si>
  <si>
    <t>['¬© springer', 'verlag 2006', 'unique steric', 'sensory neuron', 'sensilla lymph', 'pheromone released', 'obps ).', 'male moth', 'lymantria dispar', 'insect odorant', 'gypsy moth', 'electronic properties', 'easily reduced', 'cysteines 19', 'cyanylation reactions', 'binding proteins', 'binding protein']</t>
  </si>
  <si>
    <t>Males of the gypsy moth, Lymantria dispar, are attracted by a pheromone released by females. Pheromones are detected by olfactory neurons housed in specialized sensory hairs located on the antennae of the male moth. Once pheromone molecules enter the sensilla lymph, a highly abundant pheromone-binding protein (PBP) transports the molecule to the sensory neuron. The PBPs are members of the insect odorant-binding protein family, with six conserved cysteine residues. In this study, the disulfide bond connectivities of the pheromone-binding proteins PBP1 and PBP2 from the gypsy moth were found to be cysteines 19-54, 50-109, and 97-118 for PBP1, and cysteines 19-54, 50-110, and 97-119 for PBP2, as determined by cyanylation reactions and cyanogen bromide chemical cleavage. We have discovered that the second disulfide linkage is the most easily reduced of the three, and this same linkage is missing among four cysteine-containing insect odorant-binding proteins (OBPs). We are the first to identify the unique steric and electronic properties of this second disulfide linkage. ¬© Springer-Verlag 2006.</t>
  </si>
  <si>
    <t>267-277</t>
  </si>
  <si>
    <t>Naturwissenschaften</t>
  </si>
  <si>
    <t>60018491;60018491</t>
  </si>
  <si>
    <t>6508213416;6602826136</t>
  </si>
  <si>
    <t>Honson, Nicolette S.;Plettner, Erika</t>
  </si>
  <si>
    <t>Burnaby</t>
  </si>
  <si>
    <t>Simon Fraser University</t>
  </si>
  <si>
    <t>Honson N.</t>
  </si>
  <si>
    <t>Disulfide connectivity and reduction in pheromone-binding proteins of the gypsy moth, Lymantria dispar</t>
  </si>
  <si>
    <t>10.1007/s00114-006-0096-z</t>
  </si>
  <si>
    <t>2-s2.0-33744799169</t>
  </si>
  <si>
    <t>['transmitting elements', 'transmit element', 'thereby increasing', 'receive antenna', 'outage probability', 'orthogonal stbcs', 'optimum performance', 'optimise performance', 'numerical optimisation', 'explicit near', 'ergodic frequency', 'diversity provided', 'communication channels', 'channel gains', 'authors consider']</t>
  </si>
  <si>
    <t>Space-time block codes (STBCs) allow the diversity provided by multiple-input-multiple-output (MIMO) communication channels to be utilised, thereby increasing the capacity over ergodic fading channels or decreasing the outage probability over non-ergodic fading channels. The authors consider the deployment of orthogonal STBCs in spatially distributed mesh networks where the potentially different average sub-channel gains from any transmit to any receive antenna are assumed to be known at the transmitting elements. To optimise performance in terms of capacity or outage probability, heavy signal processing is required at each transmit element as only numerical optimisation is known to yield the optimum performance. In the paper, explicit near-optimum transmit power allocation strategies for distributed STBCs operating over ergodic and non-ergodic frequency-flat Rayleigh fading channels are introduced which reduce the required signal processing considerably.</t>
  </si>
  <si>
    <t>459-463</t>
  </si>
  <si>
    <t>60104081;60011520;60090755;60090755;60090755</t>
  </si>
  <si>
    <t>12791370000;7006136339;7406094270;57200273285;7004279281</t>
  </si>
  <si>
    <t>Dohler, M.;Aghvami, A. H.;Zhou, Z.;Li, Y.;Vucetic, B.</t>
  </si>
  <si>
    <t>France;Australia;United Kingdom</t>
  </si>
  <si>
    <t>Issy-les-Moulineaux;Sydney;London</t>
  </si>
  <si>
    <t>Orange Labs;Faculty of Engineering;King's College London</t>
  </si>
  <si>
    <t>60104081;60090755;60011520</t>
  </si>
  <si>
    <t>Near-optimum transmit power allocation for space-time block encoded wireless communication systems</t>
  </si>
  <si>
    <t>10.1049/ip-com:20045031</t>
  </si>
  <si>
    <t>2-s2.0-33744801390</t>
  </si>
  <si>
    <t>['useful candidate', 'unique solution', 'time receiver', 'time beamforming', 'term semi', 'small number', 'small amount', 'shot procedure', 'receiver may', 'proposed receiver', 'new space', 'high mobility', 'easily detects', 'difficult scenario', 'desired signal', 'crowded systems', 'convergence problems', 'constant modulus', 'cdma systems', 'beamformer exploits', 'based space', 'avoid association', 'antenna array', 'acma yields', 'acma ),']</t>
  </si>
  <si>
    <t>We consider the design of a new space-time receiver that is useful in heavily loaded DS/CDMA systems when only small data records are used in detection. This property is desirable for detection of users of high mobility in crowded systems. The receiver is based on the integration of ESPRIT-based space-time beamforming with multiuser detection based on the constant modulus (CM) property. The beamformer exploits the shift invariance property of the space-time data matrices across the antenna array, and extracts the desired signal along with a small amount of interference. The subsequent multiuser detection stage, which uses the analytical constant modulus algorithm (ACMA), then easily detects the desired signal. In order to avoid association and convergence problems, a small number of zero (off) symbols are added in each block (hence the term semi-blind) so that the ACMA yields a unique solution in a one-shot procedure. Computer simulation results demonstrate that the proposed receiver has a significant performance advantage compared to several other receivers, in the above difficult scenario. Thus the receiver may be a useful candidate for detection in dynamic and crowded systems.</t>
  </si>
  <si>
    <t>410-418</t>
  </si>
  <si>
    <t>60044088;60032730;60032730</t>
  </si>
  <si>
    <t>6701851413;6603453588;55427713700</t>
  </si>
  <si>
    <t>Al-Bayati, A. K.S.;Prakriya, S.;Prasad, S.</t>
  </si>
  <si>
    <t>Jordan;India</t>
  </si>
  <si>
    <t>Zarqa;New Delhi</t>
  </si>
  <si>
    <t>Hashemite University;Indian Institute of Technology Delhi</t>
  </si>
  <si>
    <t>60044088;60032730</t>
  </si>
  <si>
    <t>Al-Bayati A.</t>
  </si>
  <si>
    <t>Semi-blind space-time receiver for multiuser detection of DS/CDMA signals in multipath channels</t>
  </si>
  <si>
    <t>10.1049/ip-com:20045273</t>
  </si>
  <si>
    <t>2-s2.0-33744817055</t>
  </si>
  <si>
    <t>['square loop', 'significantly increased', 'significant enhancement', 'rectangular loop', 'parasitic element', 'original one', 'original loop', 'new types', 'nearly 50', 'loop antennas', 'loop antenna', 'impedance matching', 'create one', 'circular polarisation', 'broadband balun', 'aspect ratio', 'ar bandwidth', 'appropriately combine']</t>
  </si>
  <si>
    <t>New types of wideband circularly polarised (CP) square- and rectangular-loop antennas are developed and discussed. It is shown that the bandwidth for circular polarisation of a loop antenna can be significantly increased by adding a parasitic loop inside the original loop. The addition of the parasitic element can create one more minimum axial ratio (AR) point, which can appropriately combine with the original one, leading to a significant enhancement for the AR bandwidth. It is found that the AR (‚â§2dB) bandwidth of a square-loop antenna can be increased from 6.5 to 20 by adding a parasitic square loop. By replacing the square loop with a rectangular loop, the AR bandwidth can be further enhanced. For a rectangular loop with an aspect ratio of 1/2, a bandwidth of nearly 50 for AR‚â§2dB is obtained with a gain of 8.5-7.5dBi. A broadband balun is introduced for impedance matching.</t>
  </si>
  <si>
    <t>293-300</t>
  </si>
  <si>
    <t>7404724322;6505591142;23973777400;56972325400;7003916876</t>
  </si>
  <si>
    <t>Li, R. L.;Basat, S.;Traille, A.;Laskar, J.;Tentzeris, M. M.</t>
  </si>
  <si>
    <t>Development of wideband circularly polarised square- and rectangular-loop antennas</t>
  </si>
  <si>
    <t>10.1049/ip-map:20050036</t>
  </si>
  <si>
    <t>2-s2.0-33744903144</t>
  </si>
  <si>
    <t>['viii ).', 'simulation results', 'next generation', 'maximum gain', 'higher frequency', 'frequency characteristics', 'fabricated antenna', 'developed antenna', 'circular polarisation', 'axial ratio', 'antenna characteristics', '45db lower']</t>
  </si>
  <si>
    <t>A left-handed circularly polarised (LHCP) triangular patch antenna is developed to support the next generation of mobile satellite communications using Engineering Test Satellite VIII (ETS-VIII). The targeted minimum gain of the antenna is set to 5dBic for applications of a hundred kbps data transfer with an axial ratio less than 3dB for circular polarisation. A dual-proximity-coupled equilateral triangular patch antenna is proposed and simulated by the method of moments (MoM) for finite and infinite ground plane models to investigate the ground plane effect. Then measurements of the fabricated antenna are performed to confirm the simulation results. The measurement results show that the frequency characteristics of the fabricated antenna is 0.2% shifted to the higher frequency, and the maximum gain is 0.45dB lower than the result of the finite ground plane model. Additionally, the simulation results show the ground plane size influences the antenna characteristics, especially the gain and axial ratio of the developed antenna.</t>
  </si>
  <si>
    <t>282-286</t>
  </si>
  <si>
    <t>60002787;60002787</t>
  </si>
  <si>
    <t>55802422900;55445582500</t>
  </si>
  <si>
    <t>Sri Sumantyo, J. T.;Ito, K.</t>
  </si>
  <si>
    <t>Chiba</t>
  </si>
  <si>
    <t>Chiba University</t>
  </si>
  <si>
    <t>Sri Sumantyo J.</t>
  </si>
  <si>
    <t>Circularly polarised equilateral triangular patch antenna for mobile satellite communications</t>
  </si>
  <si>
    <t>10.1049/ip-map:20045129</t>
  </si>
  <si>
    <t>2-s2.0-33744908309</t>
  </si>
  <si>
    <t>['shaped probes', 'matching range', 'lower part', 'dielectric resonator', 'bandwidth higher']</t>
  </si>
  <si>
    <t>Dielectric resonator antennas excited by hook- and 3-D J-shaped probes are studied. The lower part of a cylindrical dielectric resonator is modified into an air-filled cylindrical recess to house the feed. Bandwidth higher than 30% is achieved with the proposed feeding mechanisms. The DRAs are excited in the broadside mode within the matching range. The proposed excitation methods are suitable for wideband dual polarisation applications with two or four orthogonal probes excited within the dielectric resonator.</t>
  </si>
  <si>
    <t>277-281</t>
  </si>
  <si>
    <t>Hook- and 3-D J-shaped probe excited dielectric resonator antenna for dual polarisation applications</t>
  </si>
  <si>
    <t>10.1049/ip-map:20050134</t>
  </si>
  <si>
    <t>2-s2.0-33744911385</t>
  </si>
  <si>
    <t>['steering device', 'simultaneously transmitting', 'polarisation converter', 'phase shifter', 'opposite hand', 'less beam', 'cpss array', 'cpss ),', 'circular polarisation', 'authors present', 'also presented', 'also discussed']</t>
  </si>
  <si>
    <t>The characterisation of a wire antenna array which exhibits circular polarisation selectivity, known as a circularly polarised selective surface (CPSS), is presented. This structure reflects one hand of circular polarisation while simultaneously transmitting the opposite hand of circular polarisation. The authors present an optimally spaced CPSS array and provide the first comprehensive experimental quantification of its transmission, reflection and axial ratio properties for a variety of angles of incidence in the X-band frequency range. In addition, the monostatic radar cross-section (MRCS) response for the structure is also presented. Application of the CPSS array, as a phase shifter-less beam-steering device and also as a means for reducing CP antenna sensitivity to ground plane proximity, as well as its use as a polarisation converter, are also discussed.</t>
  </si>
  <si>
    <t>247-252</t>
  </si>
  <si>
    <t>60029738;60029738</t>
  </si>
  <si>
    <t>7102894931;7103087751</t>
  </si>
  <si>
    <t>Fusco, V. F.;Nair, B.</t>
  </si>
  <si>
    <t>Circular polarisation selective surface characterisation and advanced applications</t>
  </si>
  <si>
    <t>10.1049/ip-map:20045163</t>
  </si>
  <si>
    <t>2-s2.0-33744913831</t>
  </si>
  <si>
    <t>['theoretical results', 'simple space', 'parasitic element', 'integral equation', 'input impedance', 'infinite ground', 'good agreement', 'free space', 'dielectric substrate', 'data published', 'current distribution']</t>
  </si>
  <si>
    <t>A new simple space-domain integral equation for calculating the current distribution of a printed strip dipole antenna is presented. By taking into account the effect of the dielectric substrate on the integral equation of the isolated strip dipole antenna in free space, and applying the equivalent radius technique, a very simple space-domain integral equation for a printed strip dipole antenna can be obtained. The validity of the equation is demonstrated through the calculation of the input impedance of a printed-strip monopole antenna, both with and without the parasitic element, on an infinite ground-plane and on a finite circular ground-plane. The theoretical results are compared with those from experiment, and also with data published in the literature. Good agreement is obtained.</t>
  </si>
  <si>
    <t>301-306</t>
  </si>
  <si>
    <t>14010180600;7006967596</t>
  </si>
  <si>
    <t>Laohapensaeng, C.;Free, C.</t>
  </si>
  <si>
    <t>Laohapensaeng C.</t>
  </si>
  <si>
    <t>Simplified integral equation for analysing the printed strip dipole antenna</t>
  </si>
  <si>
    <t>10.1049/ip-map:20050022</t>
  </si>
  <si>
    <t>2-s2.0-33744917026</t>
  </si>
  <si>
    <t>['yagi antenna', 'transmission line', 'thus enabling', 'taking advantage', 'sides parallel', 'proposed microstrip', 'possess unique', 'phase slope', 'phase characteristic', 'original antenna', 'obtained experimentally', 'modified quasi', 'metamaterial lines', 'impedance bandwidth', 'cpw transition', 'cps transition', 'coplanar waveguide', 'coplanar strip', 'broadband transition', 'broadband microstrip', 'backward wave', 'back microstrip']</t>
  </si>
  <si>
    <t>A broadband microstrip-to-coplanar strip (CPS) and a microstrip-to-coplanar waveguide (CPW) transition, both employing composite right/left-handed (CRLH) transmission line (TL) technology are presented. These metamaterial lines are known to possess unique 'backward wave' characteristics. The transition design concept is based on taking advantage of controlling the phase slope and offset of the CRLH-TL. The pairing of a microstrip delay line and the CRLH-TL has a broadband out-of-phase characteristic, thus enabling the broadband transition between microstrip and CPS. A 3dB insertion loss bandwidth of 85 was achieved for a back-to-back microstrip-to-CPS transition. A broadband microstrip-to-CPW transition is implemented by adding one microstrip delay line at both sides parallel to a CRLH-TL. A 3dB insertion loss bandwidth of 95 was obtained experimentally. To demonstrate the applicability of the proposed microstrip-to-CPS transition, a modified quasi-Yagi antenna is built and tested. An impedance bandwidth of 65 was obtained, showing a 15 bandwidth enhancement over the original antenna.</t>
  </si>
  <si>
    <t>241-246</t>
  </si>
  <si>
    <t>56100793800;7201577704;36041035600</t>
  </si>
  <si>
    <t>Lee, C. J.;Leong, K. M.K.H.;Itoh, T.</t>
  </si>
  <si>
    <t>Lee C.J.</t>
  </si>
  <si>
    <t>Broadband microstrip-to-CPS and microstrip-to-CPW transitions using composite right/left-handed metamaterial transmission lines</t>
  </si>
  <si>
    <t>10.1049/ip-map:20050178</t>
  </si>
  <si>
    <t>2-s2.0-33744923191</t>
  </si>
  <si>
    <t>['wideband bi', 'strip antennas', 'slot antennas', 'simple wire', 'semicircular strip', 'ring antenna', 'new type', 'new technique', 'modified antennas', 'low cross', 'henceforth referred', 'geometrical parameters', 'entire bands', 'annular wire']</t>
  </si>
  <si>
    <t>A new technique for enhancing the bandwidth of annular wire or slot antennas is proposed. Using this technique, the geometry of a simple wire or slot ring antenna is modified to obtain a new type of ring antenna, henceforth referred to as the bi-semicircular ring antenna. Although they occupy the same area, the modified antennas have much wider bandwidth than the ordinary printed annular slot or strip antennas. The bandwidth enhancement factor for such antennas is maximised by optimising their geometrical parameters. Prototypes of the wideband bi-semicircular strip and slot antennas are designed, fabricated and tested, and measurement results confirm that the modified antennas provide bandwidth values much larger than the original annular slot and strip antennas. Furthermore, the antennas demonstrate consistent radiation patterns, low cross-polarised radiation levels and high efficiency values across their entire bands of operation.</t>
  </si>
  <si>
    <t>287-292</t>
  </si>
  <si>
    <t>Behdad, N.;Sarabandi, K.</t>
  </si>
  <si>
    <t>Improved slot and wire loop antennas</t>
  </si>
  <si>
    <t>10.1049/ip-map:20045178</t>
  </si>
  <si>
    <t>2-s2.0-33744927692</t>
  </si>
  <si>
    <t>R01CA070761</t>
  </si>
  <si>
    <t>['uniform temperatures', 'thorough characterization', 'produce stable', 'performance analysis', 'paper concerns', 'optimum controller', 'corresponding measurement', 'controller response', 'controller performance', 'breast carcinoma', 'analysis leads']</t>
  </si>
  <si>
    <t>Control systems | Hyperthermia | Microwave antenna arrays | Temperature control</t>
  </si>
  <si>
    <t>This paper concerns the optimization and performance analysis of an automatic control algorithm for managing power output of large multielement array hyperthermia applicators. Simulation and corresponding measurement of controller performance in a solid tissue equivalent phantom model is utilized for analysis of controller response to dynamically varying thermal load conditions that simulate clinical treatments. The analysis leads to an optimum controller which demonstrates the ability to achieve a uniform and stable temperature profile over a large surface area regardless of surrounding thermal load. This paper presents several advancements to the performance of a previously published control routine, including: 1) simplified simulation techniques for thorough characterization of controller performance; 2) an optimization procedure leading to an improved hybrid control algorithm for maintaining optimal performance during periods of both "rising" and "steady-state" temperature; 3) performance analysis of a control algorithm tailored for large area hyperthermia treatments with a mulitelement array applicator. The optimized hybrid controller is applied to the conformal microwave array (CMA) hyperthermia system previously developed for heating large area surface disease such as diffuse chestwall recurrence of breast carcinoma, and shown to produce stable, uniform temperatures under the multielement array applicator for all thermal load conditions. ¬© 2006 IEEE.</t>
  </si>
  <si>
    <t>1006-1015</t>
  </si>
  <si>
    <t>60011846;60113147-60023691;60033283-60029881;60113147-60023691</t>
  </si>
  <si>
    <t>7409677852;6701483584;7003361435;7005772755</t>
  </si>
  <si>
    <t>Johnson, Jessi E.;MacCarini, Paolo F.;Neuman, Daniel;Stauffer, Paul R.</t>
  </si>
  <si>
    <t>United States;United States;United States;United States;Japan</t>
  </si>
  <si>
    <t>Durham;San Francisco;San Francisco;San Francisco;Nagasaki</t>
  </si>
  <si>
    <t>Duke University Medical Center;UCSF Medical Center at Mount Zion;UCSF Helen Diller Family Comprehensive Cancer Center;University of California, San Francisco;Nagasaki University</t>
  </si>
  <si>
    <t>60113147;60033283;60029881;60023691;60011846</t>
  </si>
  <si>
    <t>Johnson J.</t>
  </si>
  <si>
    <t>Automatic temperature controller for multielement array hyperthermia systems</t>
  </si>
  <si>
    <t>10.1109/TBME.2006.873559</t>
  </si>
  <si>
    <t>2-s2.0-33744970698</t>
  </si>
  <si>
    <t>['range 0', 'radio waves', 'power densities', 'possible carriers', 'pessimistic assumptions', 'minimum height', 'international commission', 'ground level', 'generally greater', 'general public', 'exposures close', 'exceeded near', 'compliance distances', 'base stations', '6 %.']</t>
  </si>
  <si>
    <t>Exposures of the general public to radio waves at locations near 20 randomly selected GSM microcell and picocell base stations in the UK have been assessed in the context of the International Commission on Non-Ionizing Radiation Protection (ICNIRP) guidelines. Compliance distances were calculated for the antennas of the base stations from their reported radiated powers. Under pessimistic assumptions that would maximise exposures, the minimum height at which the general public reference level could potentially be exceeded near any of the base station antennas was calculated to be 2.4 m above ground level. The power densities of the broadcast carriers transmitted by the base stations have been measured and scaled to include all other possible carriers. Exposures were generally in the range 0.002-2% of the ICNIRP general public reference level, and the greatest exposure quotient near any of the base stations was 8.6%. Exposures close to microcell base stations were found to be generally greater than those close to macrocell base stations. ¬© 2006 IOP Publishing Ltd.</t>
  </si>
  <si>
    <t>199-211</t>
  </si>
  <si>
    <t>Journal of Radiological Protection</t>
  </si>
  <si>
    <t>60007151;60007151;60007151;60007151</t>
  </si>
  <si>
    <t>55415304500;7401546796;7101640089;7102377278</t>
  </si>
  <si>
    <t>Cooper, T. G.;Mann, S. M.;Khalid, M.;Blackwell, R. P.</t>
  </si>
  <si>
    <t>Didcot</t>
  </si>
  <si>
    <t>Radiation Protection Division</t>
  </si>
  <si>
    <t>Cooper T.G.</t>
  </si>
  <si>
    <t>Public exposure to radio waves near GSM microcell and picocell base stations</t>
  </si>
  <si>
    <t>S0952474606220573</t>
  </si>
  <si>
    <t>10.1088/0952-4746/26/2/005</t>
  </si>
  <si>
    <t>2-s2.0-33744993900</t>
  </si>
  <si>
    <t>National Center for Genetic Engineering and Biotechnology</t>
  </si>
  <si>
    <t>['¬© springer', 'verlag 2006', 'secretory tissue', 'period prior', 'penaeus monodon', 'laying hormone', 'immunofluorescence techniques', 'haliotis rubra', 'first time', 'findings implied', 'elh present', 'elh expression', 'antennal gland', 'also present', 'achieved using']</t>
  </si>
  <si>
    <t>Egg-laying hormone | Immunocytochemistry | Neurosecretory cells | Ovary | Penaeus monodon</t>
  </si>
  <si>
    <t>The existence of an egg-laying hormone (ELH) was identified for the first time in the black tiger shrimp, Penaeus monodon, by means of immunoenzyme and immunofluorescence techniques. This was achieved using a polyclonal antibody produced against expressed recombinant ELH of the female Australian blacklip abalone, Haliotis rubra. The shrimp ELH reactive material was found to be localised within female neurosecretory tissues and the secretory tissue of the antennal gland, but was not identified in the X-organ sinus gland within the eyestalk. It was also present in the ovary, where the amount of ELH present was observed to be greatest in the period prior to spawning. These findings implied that the induction of P. monodon spawning might be involved with humoral regulation relating to ELH expression. ¬© Springer-Verlag 2006.</t>
  </si>
  <si>
    <t>60018805;60012718;60012718;60018805</t>
  </si>
  <si>
    <t>24829217600;7003882327;7003723500;35233357800</t>
  </si>
  <si>
    <t>Liu, Zhipeng;Sobhon, Prasert;Withyachumnarnkul, Boonsirm;Hanna, Peter</t>
  </si>
  <si>
    <t>Australia;Thailand</t>
  </si>
  <si>
    <t>Geelong;Nakhon Pathom</t>
  </si>
  <si>
    <t>Deakin University;Mahidol University</t>
  </si>
  <si>
    <t>60018805;60012718</t>
  </si>
  <si>
    <t>Liu Z.</t>
  </si>
  <si>
    <t>Identification of a putative egg-laying hormone in neural and ovarian tissues of the black tiger shrimp, Penaeus monodon, using immunocytochemistry</t>
  </si>
  <si>
    <t>10.1007/s10158-006-0016-0</t>
  </si>
  <si>
    <t>2-s2.0-33745012333</t>
  </si>
  <si>
    <t>['wireless link', 'time coding', 'thereby orthogonalizing', 'spectral efficiency', 'spatial multiplexing', 'simple amplify', 'relay terminals', 'relay terminal', 'relay network', 'protocol achieves', 'popularly known', 'paper demonstrates', 'network capacity', 'multiple antennas', 'mimo capability', 'matched filtering', 'link reliability', 'k single', 'input multiple', 'forward relaying', 'duplex protocol', 'doubly coherent', 'destination terminals', 'destination terminal', 'antennas n', 'active scatterers']</t>
  </si>
  <si>
    <t>Adhoc network | Distributed orthogonalization | Fading channels | MIMO | Relay channel</t>
  </si>
  <si>
    <t>The use of multiple antennas at both ends of a wireless link, popularly known as multiple-input multiple-output (MIMO) wireless, has been shown to offer significant improvements in spectral efficiency and link reliability through spatial multiplexing and space-time coding, respectively. This paper demonstrates that similar performance gains can be obtained in wireless relay networks employing terminals with MIMO capability. We consider a setup where a designated source terminal communicates with a designated destination terminal, both equipped with M antennas, assisted by K single-antenna or multiple-antenna relay terminals using a half-duplex protocol. Assuming perfect channel state information (CSI) at the destination and the relay terminals and no CSI at the source, we show that the corresponding network capacity scales as C = (M/2) log(K) + O(1) for fixed M, arbitrary (but fixed) number of (transmit and receive) antennas N at each of the relay terminals, and K ‚Üí ‚àû. We propose a protocol that assigns each relay terminal to one of the multiplexed data streams forwarded in a "doubly coherent" fashion (through matched filtering) to the destination terminal. It is shown that this protocol achieves the cut-set upper bound on network capacity for fixed M and K ‚Üí ‚àû (up to an O(1)-term) by employing independent stream decoding at the destination terminal. Our protocol performs inter-stream interference cancellation in a completely decentralized fashion, thereby orthogonalizing the effective MIMO channel between source and destination terminals. Finally, we discuss the case where the relay terminals do not have CSI and show that simple amplify-and-forward relaying, asymptotically in K, for fixed M and fixed N ‚â• 1, turns the relay network into a point-to-point MIMO link with high-SNR capacity C = (M/2) log(SNR) + O(1), demonstrating that the use of relays as active scatterers can recover spatial multiplexing gain in poor scattering environments. ¬© 2006 IEEE.</t>
  </si>
  <si>
    <t>1433-1444</t>
  </si>
  <si>
    <t>60000251-60025858;60000251-60002135;60000251-60033010-60012708;60000251-60012708-60022970-60010354</t>
  </si>
  <si>
    <t>7006024277;6701859878;55406482800;7004920065</t>
  </si>
  <si>
    <t>B√∂lcskei, Helmut;Nabar, Rohit U.;Oyman, √ñzg√ºr;Paulraj, Arogyaswami J.</t>
  </si>
  <si>
    <t>United States;Switzerland;United States;United States;India;United States;United States</t>
  </si>
  <si>
    <t>Santa Clara;Zurich ZH,;Washington, D.C.;Palo Alto;New Delhi;Sunnyvale;New York</t>
  </si>
  <si>
    <t>Intel Corporation;ETH Zurich;National Academy of Engineering;Stanford University;Indian National Academy of Engineering;Marvell Semiconductor, Inc.;IEEE</t>
  </si>
  <si>
    <t>60033010;60025858;60022970;60012708;60010354;60002135;60000251</t>
  </si>
  <si>
    <t>B√∂lcskei H.</t>
  </si>
  <si>
    <t>Capacity scaling laws in MIMO relay networks</t>
  </si>
  <si>
    <t>10.1109/TWC.2006.1638664</t>
  </si>
  <si>
    <t>2-s2.0-33745066114</t>
  </si>
  <si>
    <t>N00014-00-1-0565</t>
  </si>
  <si>
    <t>['two orders', 'transmitted symbols', 'results show', 'ratio combining', 'radios acts', 'radio reception', 'proposed techniques', 'propose two', 'least 75', 'exchanging information', 'example scenarios', 'another scenario', 'allow communications']</t>
  </si>
  <si>
    <t>Collaborative communications | Collaborative signal-processing | Jamming mitigation | Partial-time jamming</t>
  </si>
  <si>
    <t>We propose new collaborative reception techniques for use in the presence of a partial-time Gaussian jammer. Under the proposed techniques, a group of radios acts as a distributed antenna array by exchanging information that is then used to perform jamming mitigation. We propose two such jamming mitigation techniques that offer a tradeoff between performance and complexity. The results show that these techniques can allow communications in much more severe jamming conditions than when collaboration is not employed or when conventional collaboration techniques based on maximal-ratio combining are applied. Example scenarios with strong jamming show that three collaborating radios can reduce the frame error rate by more than two orders of magnitude over single-radio reception. In another scenario it is shown that a jammer must jam at least 75% of the transmitted symbols to produce an unacceptable frame error rate with three collaborating radios, but only 43% of the transmitted symbols if there is no collaboration. ¬© 2006 IEEE.</t>
  </si>
  <si>
    <t>1371-1381</t>
  </si>
  <si>
    <t>9240432000;7202997329;7403531382</t>
  </si>
  <si>
    <t>Moon, Jang Wook;Shea, John M.;Wong, Tan F.</t>
  </si>
  <si>
    <t>Moon J.W.</t>
  </si>
  <si>
    <t>Collaborative mitigation of partial-time jamming on nonfading channels</t>
  </si>
  <si>
    <t>10.1109/TWC.2006.1638658</t>
  </si>
  <si>
    <t>2-s2.0-33745067791</t>
  </si>
  <si>
    <t>CCR 99-79381</t>
  </si>
  <si>
    <t>['time schedules', 'ricean distributed', 'randomly induced', 'phase difference', 'paper proposes', 'infinitely back', 'first one', 'finite queues', 'feedback required', 'fairness issues', 'different phase', 'cellular system', 'cellular networks', 'best channel', 'also investigated', 'adaptively varying', 'adaptively induced']</t>
  </si>
  <si>
    <t>Cellular networks | Multiple antennas | Multiuser diversity | Scheduling for fading channels</t>
  </si>
  <si>
    <t>This paper investigates multiuser diversity in the context of cellular networks, with emphasis on the gains that can be achieved by adaptively inducing fluctuations in the environment. In a cellular system that at any time schedules for service the user with the best channel at that time, the expected service rate increases with the variability of the channel. Controlling the fluctuations using available feedback can further increase the expected service rate. This paper proposes a scheme for controlling fluctuations using only the feedback required to exploit multiuser diversity. Fluctuations are induced by introducing at the base station another transmit antenna that sends out the same signal but at a different phase from the first one, and then adaptively varying the phase difference. The performance of the scheme (for the same total transmitted power) is evaluated when the users are infinitely back-logged or have finite queues, and when the channels are Rayleigh or Ricean distributed. Fairness issues and performance of the scheme under an additional fairness mechanism are also investigated in the context of users with finite queues. In all scenarios the performance is better when fluctuations are adaptively induced than when the fluctuations are randomly induced or not induced at all. ¬© 2006 IEEE.</t>
  </si>
  <si>
    <t>1294-1305</t>
  </si>
  <si>
    <t>60000251-60000745-122663629;60000251-60000745-60022970</t>
  </si>
  <si>
    <t>23009816500;7005074615</t>
  </si>
  <si>
    <t>Sanghavi, Sujay;Hajek, Bruce</t>
  </si>
  <si>
    <t>Washington, D.C.;Urbana;New York;</t>
  </si>
  <si>
    <t>National Academy of Engineering;University of Illinois Urbana-Champaign;IEEE;UIUC</t>
  </si>
  <si>
    <t>60022970;60000745;60000251;122663629</t>
  </si>
  <si>
    <t>Sanghavi S.</t>
  </si>
  <si>
    <t>Adaptive induced fluctuations for multiuser diversity</t>
  </si>
  <si>
    <t>10.1109/TWC.2006.1638650</t>
  </si>
  <si>
    <t>2-s2.0-33745079280</t>
  </si>
  <si>
    <t>HKUST 7104/04E</t>
  </si>
  <si>
    <t>['user system', 'system capacity', 'suboptimal solution', 'spatial multiplexing', 'significant degradation', 'rate quantization', 'rate discounting', 'poor performance', 'perfect csi', 'outdated csi', 'optimization problem', 'optimal solution', 'modeled based', 'letter studies', 'csi ).', 'antenna systems']</t>
  </si>
  <si>
    <t>Cross layer scheduling | Genetic algorithm | Multiple antenna | Out-dated channel sate information</t>
  </si>
  <si>
    <t>This letter studies the performance of uplink cross layer design for multi-antenna systems with outdated channel state information (CSI). We consider a multi-user system with one base station (with n R receive antennas) and K mobile users (each with single transmit antenna). The multi-user physical layer is modeled based on information theoretical framework and the cross layer design can be cast as an optimization problem. In view of the high computation complexity in the optimal solution, we propose a low complexity genetic algorithm as suboptimal solution. We found that with outdated CSI, there is significant degradation in the spatial multiplexing and multi-user diversity gain due to potential packet transmission outage as well as misscheduling. To address the poor performance in the presence of outdated CSI, we propose two simple but effective empirical solutions, namely the rate quantization and rate discounting, to tackle the packet outage problem. For instance, it is well-known that rate quantization imposes system capacity loss in systems with perfect CSI. However, we found that rate quantization can enhance the robustness of system capacity with respect to outdated CSI. ¬© 2006 IEEE.</t>
  </si>
  <si>
    <t>1250-1253</t>
  </si>
  <si>
    <t>60008592;60008592;60008592</t>
  </si>
  <si>
    <t>7005811464;57213217767;7410225129</t>
  </si>
  <si>
    <t>Lau, Vincent K.N.;Jiang, Meilong;Liu, Youjian</t>
  </si>
  <si>
    <t>Cross layer design of uplink multi-antenna wireless systems with outdated CSI</t>
  </si>
  <si>
    <t>10.1109/TWC.2006.1638643</t>
  </si>
  <si>
    <t>2-s2.0-33745083092</t>
  </si>
  <si>
    <t>['value equal', 'unit rank', 'specular matrix', 'scattering channel', 'mimo systems', 'large numbers', 'current knowledge', 'brought together', 'also show']</t>
  </si>
  <si>
    <t>Capacity | MIMO | Ricean channel</t>
  </si>
  <si>
    <t>This paper presents asymptotic bounds and limits for the mean channel capacity of MIMO systems under Ricean channel conditions. It is shown that the mean capacity per dimension decreases as the K factor increases in value and approaches a value equal to that of the underlying scattering channel when the number of antennas are large and the specular matrix has unit rank. The accuracy of the bounds is verified by simulations. In addition, a variety of results for the MIMO Ricean channel are brought together to give an overview of the current knowledge in this area. We also show that the variance of the capacity for a Ricean Channel approaches that of the the scattering channel for large numbers of antennas. ¬© 2006 IEEE.</t>
  </si>
  <si>
    <t>1343-1350</t>
  </si>
  <si>
    <t>60006234-60104081;60006234;60099616-60000251-60020585;60020585</t>
  </si>
  <si>
    <t>55925811500;7102224487;7005892251;7406996870</t>
  </si>
  <si>
    <t>Lebrun, Guillaume;Faulkner, Michael;Shafi, Mansoor;Smith, Peter J.</t>
  </si>
  <si>
    <t>France;New Zealand;New Zealand;Australia;United States</t>
  </si>
  <si>
    <t>Issy-les-Moulineaux;Auckland;Christchurch;Footscray;New York</t>
  </si>
  <si>
    <t>Orange Labs;Spark New Zealand;University of Canterbury;Victoria University;IEEE</t>
  </si>
  <si>
    <t>60104081;60099616;60020585;60006234;60000251</t>
  </si>
  <si>
    <t>Lebrun G.</t>
  </si>
  <si>
    <t>MIMO Ricean channel capacity: An asymptotic analysis</t>
  </si>
  <si>
    <t>10.1109/TWC.2006.1638655</t>
  </si>
  <si>
    <t>2-s2.0-33745086572</t>
  </si>
  <si>
    <t>['joint delayed', 'cellular time']</t>
  </si>
  <si>
    <t>Cellular radio | Cochannel interference | Interference suppression | Multiuser detection | Sequence estimation</t>
  </si>
  <si>
    <t>In this letter, single antenna co-channel interference cancellation for cellular time-division multiple access (TDMA) networks by means of joint delayed-decision feedback sequence estimation is studied. The performance is increased by a novel adaptive state allocation technique. ¬© 2006 IEEE.</t>
  </si>
  <si>
    <t>1234-1237</t>
  </si>
  <si>
    <t>60012345;60012345;60003615;60088533;100551049</t>
  </si>
  <si>
    <t>7004568592;8694480400;23008411000;55949244800;49962710300</t>
  </si>
  <si>
    <t>Hoeher, Peter A.;Badri-Hoeher, Sabah;Deng, Shiyang;Krakowski, Claudiu;Xu, Wen</t>
  </si>
  <si>
    <t>Germany;Germany;Germany;Germany</t>
  </si>
  <si>
    <t>Munich;Kiel;Rostock;Munich</t>
  </si>
  <si>
    <t>Rohde &amp; Schwarz;Christian-Albrechts-Universit√§t zu Kiel;Universit√§t Rostock;BenQ Mobile</t>
  </si>
  <si>
    <t>60088533;60012345;60003615;100551049</t>
  </si>
  <si>
    <t>Hoeher P.A.</t>
  </si>
  <si>
    <t>Single antenna interference cancellation (SAIC) for cellular TDMA networks by means of joint delayed-decision feedback sequence estimation</t>
  </si>
  <si>
    <t>10.1109/TWC.2006.1638640</t>
  </si>
  <si>
    <t>2-s2.0-33745093193</t>
  </si>
  <si>
    <t>['turbo codes', 'time correlation', 'tcm ),', 'system configuration', 'simulations verify', 'rician fading', 'receive antennas', 'orthogonal space', 'mtcm ),', 'mimo systems', 'may arise', 'important class', 'general analysis', 'fading rayleigh', 'correlated fading', 'channel coding', 'channel codes', 'attractive combination']</t>
  </si>
  <si>
    <t>Concatenated-codes | Correlated channels | Diversity | MIMO signalling | Space-time codes</t>
  </si>
  <si>
    <t>In this paper we analyze the performance of an important class of MIMO systems, that of orthogonal space-time block codes concatenated with channel coding. This system configuration has an attractive combination of simplicity and performance. We study this system under spatially independent fading as well as correlated fading that may arise from the proximity of transmit or receive antennas or unfavorable scattering conditions. We consider the effects of time correlation and present a general analysis for the case where both spatial and temporal correlations exist in the system. We present simulation results for a variety of channel codes, including convolutional codes, turbo codes, trellis coded modulation (TCM), and multiple trellis coded modulation (MTCM), under quasi-static and block-fading Rayleigh as well as Rician fading. Simulations verify the validity of our analysis. ¬© 2006 IEEE.</t>
  </si>
  <si>
    <t>1406-1414</t>
  </si>
  <si>
    <t>60009415;60000251-60030003;60000251-60009415</t>
  </si>
  <si>
    <t>10045279000;7003618665;7003784022</t>
  </si>
  <si>
    <t>Shah, Harsh;Hedayat, Ahmadreza;Nosratinia, Aria</t>
  </si>
  <si>
    <t>San Jose;Richardson;New York</t>
  </si>
  <si>
    <t>Cisco Systems;The University of Texas at Dallas;IEEE</t>
  </si>
  <si>
    <t>60030003;60009415;60000251</t>
  </si>
  <si>
    <t>Shah H.</t>
  </si>
  <si>
    <t>Performance of concatenated channel codes and orthogonal space-time block codes</t>
  </si>
  <si>
    <t>10.1109/TWC.2006.1638661</t>
  </si>
  <si>
    <t>2-s2.0-33745097471</t>
  </si>
  <si>
    <t>CCR-0118701</t>
  </si>
  <si>
    <t>['vastly reduce', 'transmitted signal', 'symbol dimensions', 'reliable communication', 'receive antennas', 'receive antenna', 'real dimension', 'qam subset', 'probability distribution', 'outer low', 'optimization algorithm', 'noise ratios', 'modified version', 'inner codes', 'identical distributions', 'finite cardinality', 'determine c', 'computational complexity', 'channel input', 'channel capacity', 'c ).', 'blahut algorithm']</t>
  </si>
  <si>
    <t>Arimoto-Blahut algorithm | MIMO channels | Rayleigh fading | Shaping gap | Trellis coded modulation</t>
  </si>
  <si>
    <t>In this study we consider the challenge of reliable communication over a wireless Rayleigh flat-fading channel using multiple transmit and receive antennas. Since modern digital communication systems employ signal sets of finite cardinality, we examine the use of the Quadrature Amplitude Modulation (QAM) constellation to approach the capacity of this channel. By restricting the channel input to the M-QAM subset of the complex-plane, the maximum achievable information rate (C M-QAM) is strictly bounded away from the channel capacity (C). We utilize a modified version of the Arimoto-Blahut algorithm to determine C M-QAM and the probability distribution over the channel input symbols that achieves it. The results of this optimization procedure numerically indicate that the optimal input symbol distribution factors into the product of identical distributions over each real dimension of the transmitted signal. This is shown to vastly reduce the computational complexity of the optimization algorithm. Furthermore, we utilize the computed optimal channel input probability mass function (pmf) to construct capacity approaching trellis codes. These codes are implemented independent across all antennas and symbol dimensions and, if used as inner codes to outer low-density parity check (LDPC) codes, can achieve arbitrarily small error rates at signal-to-noise ratios very close to the channel capacity C M-QAM. Examples are given for a 2-transmit/2-receive antenna (2 √ó 2) system. ¬© 2006 IEEE.</t>
  </si>
  <si>
    <t>1322-1331</t>
  </si>
  <si>
    <t>60000251-60009982;60000251-60008383;60000251-60009982</t>
  </si>
  <si>
    <t>6506902741;6602719513;35563205600</t>
  </si>
  <si>
    <t>Bellorado, Jason;Ghassemzadeh, Saeed;Kavƒçiƒá, Aleksandar</t>
  </si>
  <si>
    <t>Cambridge;Florham Park;New York</t>
  </si>
  <si>
    <t>Harvard University;AT&amp;T Laboratories Florham Park;IEEE</t>
  </si>
  <si>
    <t>60009982;60008383;60000251</t>
  </si>
  <si>
    <t>Bellorado J.</t>
  </si>
  <si>
    <t>Approaching the capacity of the MIMO rayleigh flat-fading channel with QAM constellations, independent across antennas and dimensions</t>
  </si>
  <si>
    <t>10.1109/TWC.2006.1638653</t>
  </si>
  <si>
    <t>2-s2.0-33745099621</t>
  </si>
  <si>
    <t>['uses capacitance', 'transmits sensor', 'telemetry interface', 'system integrates', 'reference information', 'paper presents', 'modulated passive', 'integrated device', 'frequency conversion', 'external system', 'differential pressure', 'chip antenna', 'arterial stenosis', '3 mmhg', '2 mm3']</t>
  </si>
  <si>
    <t>Implantable sensor | Monolithic integration | On-chip antenna | Pressure sensor | Wireless telemetry</t>
  </si>
  <si>
    <t>This paper presents a fully integrated battery-free sensing system that uses a two-site wireless pressure measurement for the detection of arterial stenosis. The remotely powered system uses a backscatter-modulated passive-telemetry interface and transmits sensor as well as reference information to an external system. The monolithic process used to realize the system integrates a 3 Œºm BiCMOS circuit with silicon-on-glass absolute pressure sensors and an on-chip antenna. The wireless sensor interface consumes 340 ŒºW and uses capacitance-to-frequency conversion for readout of the vacuum-sealed pressure transducers. The integrated device has a 200 Œºm profile and a volume of 2 mm3. The system can sense a reduction in flow of 13%, corresponding to a differential pressure of 3 mmHg. ¬© 2006 IEEE.</t>
  </si>
  <si>
    <t>678-685</t>
  </si>
  <si>
    <t>Journal of Microelectromechanical Systems</t>
  </si>
  <si>
    <t>60025778-100403526;60025778</t>
  </si>
  <si>
    <t>6507917005;7102251580</t>
  </si>
  <si>
    <t>DeHennis, Andrew D.;Wise, Kensall D.</t>
  </si>
  <si>
    <t>Ann Arbor;Germantown</t>
  </si>
  <si>
    <t>University of Michigan, Ann Arbor;Sensors for Medicine and Science</t>
  </si>
  <si>
    <t>60025778;100403526</t>
  </si>
  <si>
    <t>DeHennis A.</t>
  </si>
  <si>
    <t>A fully integrated multisite pressure sensor for wireless arterial flow characterization</t>
  </si>
  <si>
    <t>10.1109/JMEMS.2006.876668</t>
  </si>
  <si>
    <t>2-s2.0-33745140868</t>
  </si>
  <si>
    <t>['whole line', 'travelling wave', 'time behaviour', 'stationary problem', 'result know', 'positive solution']</t>
  </si>
  <si>
    <t>Concentrated compactness | Convergence to equilibria | Long-time behaviour | Quasilinear parabolic equations | Zero number theory</t>
  </si>
  <si>
    <t>We study the long-time behaviour of solutions to a quasilinear parabolic problem on a half-line. The main result lies in showing the existence of a positive solution that converges to the travelling wave of solution to the stationary problem on the whole line. The main tools used here are the zero number theory and the concentration compactness principle. This result is a generalization of a result know for semilinear parabolic equations. Copyright ¬© 2006 John Wiley &amp; Sons, Ltd.</t>
  </si>
  <si>
    <t>1035-1051</t>
  </si>
  <si>
    <t>Mathematical Methods in the Applied Sciences</t>
  </si>
  <si>
    <t>60016605-60056159</t>
  </si>
  <si>
    <t>Poul, Luk√°≈°</t>
  </si>
  <si>
    <t>Prague;Prague Praha</t>
  </si>
  <si>
    <t>Institute of Mathematics of the Academy of Sciences of the Czech Republic;Charles University</t>
  </si>
  <si>
    <t>60056159;60016605</t>
  </si>
  <si>
    <t>Poul L.</t>
  </si>
  <si>
    <t>Asymptotic behaviour of solutions of quasilinear evolutionary partial differential equations of parabolic type on unbounded spatial intervals</t>
  </si>
  <si>
    <t>10.1002/mma.716</t>
  </si>
  <si>
    <t>2-s2.0-33745159667</t>
  </si>
  <si>
    <t>['zcz codes', 'transmitting preamble', 'transmitting antennas', 'training symbols', 'time domain', 'since mimo', 'receiving antennas', 'preamble synchronization', 'paper presented', 'ofdm systems', 'novel method', 'matched filters', 'hardware architecture', 'frequency domain', 'channels delay', 'achieve synchronization']</t>
  </si>
  <si>
    <t>MIMO OFDM | Synchronization | ZCZ code</t>
  </si>
  <si>
    <t>Since MIMO-OFDM systems have multiple transmitting antennas and multiple receiving antennas, every receiving antenna can receive the signal from all transmitting antennas. When the all sub-channels delay between receiving/transmitting antennas are different, every frame detection in receiving antennas will be interfered from other transmitting preamble. In order to solve the problem, this paper presented a novel method of preamble synchronization and the hardware architecture of synchronizer. The proposed synchronization unit can achieve synchronization in the time domain and frequency domain. The time domain synchronization can be achieved by a group of matched filters of ZCZ codes. While the frequency domain synchronization can be obtained by the training symbols of preamble. At last, the hardware architecture of synchronizer is given and implemented with Altera's FPGA development board.</t>
  </si>
  <si>
    <t>Dianzi Qijian/Journal of Electron Devices</t>
  </si>
  <si>
    <t>60019499;60019499</t>
  </si>
  <si>
    <t>8604984000;7501878473</t>
  </si>
  <si>
    <t>Hao, Xue Fei;Chen, Jie</t>
  </si>
  <si>
    <t>Chinese Academy of Sciences</t>
  </si>
  <si>
    <t>Hao X.</t>
  </si>
  <si>
    <t>Hardware architecture of synchronizer for MIMO-OFDM system</t>
  </si>
  <si>
    <t>2-s2.0-33745163215</t>
  </si>
  <si>
    <t>['wimax operation', 'undesired coupling', 'proposed front', 'proposed design', 'practical applications', 'obtained results', 'nearby electronic', 'mobile device', 'ground plane', 'embedded antenna', 'constructed prototypes', 'conducting elements', 'bent œä', 'associated module', 'also functions']</t>
  </si>
  <si>
    <t>Antennas | Integrated mobile antennas | Internal mobile antennas | Wideband mobile antennas | WiMAX antennas | WLAN antennas</t>
  </si>
  <si>
    <t>A novel wideband monopole antenna integrated within the front-end module package for WLAN and/or WiMAX operation in the 5 GHz band for a mobile device is presented. The front-end module package mainly comprises a bent œÄ-shaped wideband monopole antenna for 5 GHz band operation and a shielding metal case for accommodating the associated module and circuitry. The antenna is integrated to the shielding metal case through short-circuiting. For practical applications, the proposed front-end module package is to be mounted at one of the corners of the system circuit board of the mobile device. In this case, the shielding metal case not only performs as part of the ground plane of the antenna, but also functions as a shielding metal block to shield the antenna from the undesired coupling with nearby electronic or conducting elements in the mobile device. The proposed design of the front-end module package with an embedded antenna is studied, and obtained results of the constructed prototypes are presented. ¬© 2006 IEEE.</t>
  </si>
  <si>
    <t>1888-1891</t>
  </si>
  <si>
    <t>60011357;60011357;60022847;60022847</t>
  </si>
  <si>
    <t>7402029960;35460663000;25642165500;7402085798</t>
  </si>
  <si>
    <t>Su, Saou Wen;Wong, Kin Lu;Tang, Chia Lun;Yeh, Shih Huang</t>
  </si>
  <si>
    <t>Hsinchu;Kaohsiung</t>
  </si>
  <si>
    <t>Industrial Technology Research Institute of Taiwan;National Sun Yat-Sen University</t>
  </si>
  <si>
    <t>60022847;60011357</t>
  </si>
  <si>
    <t>Wideband monopole antenna integrated within the front-end module package</t>
  </si>
  <si>
    <t>10.1109/TAP.2006.875929</t>
  </si>
  <si>
    <t>2-s2.0-33745188503</t>
  </si>
  <si>
    <t>['transmitter detsa', 'transmitted pulse', 'significantly conformed', 'return loss', 'receiver detsa', 'receiver antennas', 'major effect', 'little distortion', 'increases slightly', 'frequency domain', 'communications systems', 'antenna adds', '10 db']</t>
  </si>
  <si>
    <t>Conformal antenna | Distortion | Double exponentially slot antenna (DETSA) | Liquid crystal polymer (LCP) | Ultrashort pulse | Ultrawideband (UWB)</t>
  </si>
  <si>
    <t>We discuss the use of a double exponentially tapered slot antenna (DETSA) fabricated on flexible liquid crystal polymer (LCP) as a candidate for ultrawideband (UWB) communications systems. The features of the antenna and the effect of the antenna on a transmitted pulse are investigated. Return loss and E and H plane radiation pattern measurements are presented in several frequencies covering the whole ultra wide band. The return loss remains below -10 dB and the shape of the radiation pattern remains fairly constant in the whole UWB range (3.110.6 GHz). The main lobe characteristic of the radiation pattern remains stable even when the antenna is significantly conformed. The major effect of the conformation is an increase in the cross polarization component amplitude. The system: transmitter DETSA - channel - receiver DETSA is measured in frequency domain and shows that the antenna adds very little distortion on a transmitted pulse. The distortion remains small even when both transmitter and receiver antennas are folded, although it increases slightly. ¬© 2006 IEEE.</t>
  </si>
  <si>
    <t>1663-1669</t>
  </si>
  <si>
    <t>60019647;60026717;60019647;60019647</t>
  </si>
  <si>
    <t>12241678300;7005853434;7004223794;7003916876</t>
  </si>
  <si>
    <t>Nikolaou, Symeon;Ponchak, George E.;Papapolymerou, John;Tentzeris, Manos M.</t>
  </si>
  <si>
    <t>Conformal double exponentially tapered slot antenna (DETSA) on LCP for UWB applications</t>
  </si>
  <si>
    <t>10.1109/TAP.2006.875915</t>
  </si>
  <si>
    <t>2-s2.0-33745194163</t>
  </si>
  <si>
    <t>['steady gain', 'sectional area', 'paper presents', 'loop antenna', 'intrinsic impedance', 'high adaptability', 'feed point', 'coaxial cable', 'central frequency', 'antenna consists', '2 dbi']</t>
  </si>
  <si>
    <t>Broadband | Finite-difference time-domain (FDTD) | Planar antenna | Radio Frequency IDentification (RFID)-tag | T-slit antenna</t>
  </si>
  <si>
    <t>This paper presents a simple shape planar antenna with high adaptability to an Radio Frequency IDentification tag. The feed point of this antenna consists of two adjacent electrodes in the plane which can be matched to the intrinsic impedance of a coaxial cable (50-Œ©) without using parasitic elements or balun. Specifically, the aperture shape inside the loop antenna is modified without deforming the antenna element outline. Control of the input impedance becomes possible and bandwidth for S11 ‚â§ -dB can reach about 49% of the central frequency. The proposed antenna demonstrates a steady gain (3.5-4.2 dBi) within a wide frequency range. An investigation of antenna-element miniaturization showed the sectional area of the antenna element could be compressed by about 50% while maintaining wide bandwidth. ¬© 2006 IEEE.</t>
  </si>
  <si>
    <t>1885-1888</t>
  </si>
  <si>
    <t>Okano, Yoshinobu</t>
  </si>
  <si>
    <t>Tokyo City University</t>
  </si>
  <si>
    <t>Okano Y.</t>
  </si>
  <si>
    <t>A simple shape broadband planar antenna adaptable to RFID-tag</t>
  </si>
  <si>
    <t>10.1109/TAP.2006.875930</t>
  </si>
  <si>
    <t>2-s2.0-33745195487</t>
  </si>
  <si>
    <t>['sma connectors', 'radiation characteristics', 'prototype antennas', 'obtained across', 'maximum gain', 'impedance bandwidth', 'ghz band', 'cascade configuration', '5 dbi', '1 ghz']</t>
  </si>
  <si>
    <t>Microstrip | Planar antennas | Printed antennas | Printed dipoles</t>
  </si>
  <si>
    <t>Two novel Marconi-Franklin type printed antenna arrays, each consisting of three radiating elements arranged in a cascade configuration, are investigated. Both antennas are printed on a single high permittivity dielectric substrate and fed by SMA connectors, although coplanar waveguide (CPW) feed could easily be applied to further allow easier integration into an RF chip module. Two constructed prototypes, suitable for local-multipoint-distribution service operation in the 26-GHz band (25.5-26.5 GHz), are demonstrated. The constructed prototypes show an impedance bandwidth of about 1 GHz and a maximum gain of more than 5 dBi, with small variations (&gt;1.8 dBi), is obtained across the achieved impedance bandwidth. Details of theoretical and experimental results showing impedance and radiation characteristics for both prototype antennas are given and discussed. ¬© 2006 IEEE.</t>
  </si>
  <si>
    <t>1618-1623</t>
  </si>
  <si>
    <t>60002947;60002947</t>
  </si>
  <si>
    <t>8693401700;7102355233</t>
  </si>
  <si>
    <t>Mitropoulos, George K.;Uzunoglu, Nikolaos K.</t>
  </si>
  <si>
    <t>Mitropoulos G.K.</t>
  </si>
  <si>
    <t>Compact multielement Marconi-Franklin type printed antennas for millimeter wireless systems</t>
  </si>
  <si>
    <t>10.1109/TAP.2006.875519</t>
  </si>
  <si>
    <t>2-s2.0-33745198466</t>
  </si>
  <si>
    <t>ASCRS Research Foundation</t>
  </si>
  <si>
    <t>N00014-95-C-2076</t>
  </si>
  <si>
    <t>OSU</t>
  </si>
  <si>
    <t>['significantly important', 'proposed solution', 'practical interest', 'large compared', 'ibc ).', 'geodesic path', 'field points', 'electromagnetic interference', 'electromagnetic compatibility', 'circular cylinder', 'canonical problem', 'boundary conditions']</t>
  </si>
  <si>
    <t>Approximation methods | Coatings | Cylinders | Electromagnetic coupling | Electromagnetic interference | Geometrical theory of diffraction | Impedance | Surface waves</t>
  </si>
  <si>
    <t>An asymptotic solution based on the uniform geometrical theory of diffraction (UTD) is proposed for the canonical problem of surface field excitation on a circular cylinder with an impedance boundary condition (IBC). The radius of the cylinder and the length of the geodesic path between source and field points, both of which are located on the surface of the cylinder, are assumed to be large compared to a wavelength. Unlike the UTD based solution pertaining to a perfect electrically conducting (PEC) circular cylinder, some higher order terms and derivatives of Fock type integrals are found to be significantly important and included in the proposed solution. The solution is of practical interest in the prediction of electromagnetic compatibility (EMC) and electromagnetic interference (EMI) between conformal slot antennas on a PEC cylindrical structure with a thin material coating on which boundary conditions can be approximated by an IBC. The cylindrical structure could locally model a portion of the fuselage of an aircraft or a spacecraft, or a missile. Validity and accuracy of the numerical results obtained by this solution are demonstrated in comparison with those of an exact eigenfunction solution. ¬© 2006 IEEE.</t>
  </si>
  <si>
    <t>1750-1757</t>
  </si>
  <si>
    <t>60003500-100425124;60003500</t>
  </si>
  <si>
    <t>14018827000;7004052296</t>
  </si>
  <si>
    <t>Tokg√∂z, √á«ßatay;Marhefka, Ronald J.</t>
  </si>
  <si>
    <t>Columbus;Hampton</t>
  </si>
  <si>
    <t>The Ohio State University;Applied EM Inc.</t>
  </si>
  <si>
    <t>60003500;100425124</t>
  </si>
  <si>
    <t>Tokg√∂z C.</t>
  </si>
  <si>
    <t>A UTD based asymptotic solution for the surface magnetic field on a source excited circular cylinder with an impedance boundary condition</t>
  </si>
  <si>
    <t>10.1109/TAP.2006.875490</t>
  </si>
  <si>
    <t>2-s2.0-33745203084</t>
  </si>
  <si>
    <t>Kommission f√ºr Technologie und Innovation</t>
  </si>
  <si>
    <t>CTI</t>
  </si>
  <si>
    <t>['updating scheme', 'proposed scheme', 'new model', 'highly suited', 'easily added', 'difference time', 'defined parameter', 'conventional scheme', 'conformally discretized', 'conformal discretization', 'already parallelized']</t>
  </si>
  <si>
    <t>Conformal finite-difference time domain (CFDTD) method | Finite-difference time-domain (FDTD) method | Subcell</t>
  </si>
  <si>
    <t>A new conformal finite-difference time-domain (CFDTD) updating scheme for metallic surfaces nonaligned in the grid is presented in this paper. In contrast to existing conformal models, the new model can be formulated with the original Yee FDTD update equation. Therefore, the proposed scheme can be easily added in standard FDTD codes even if the codes are already parallelized or hardware-accelerated. In addition, based on the commonly used conventional stability criterion, a derivation of the stability is presented and based on the conformal geometric information, a time step reduction formula is presented. The time step reduction is used as a user-defined parameter to tradeoff speed versus accuracy. The achievable geometric precision is optimized to a given time step. Therefore, even with the conventional time step (no reduction) the presented scheme profits from the conformal discretization. To show the performance and the robustness of the proposed scheme canonical validations and two real world applications were investigated. A broadband low profile (circular) antenna was successfully simulated showing the benefit of the conformal FDTD method compared to the conventional scheme. Furthermore, a CAD based mobile phone was conformally discretized and successfully simulated showing that the proposed scheme is highly suited for the simulation of advanced engineering problems. ¬© 2006 IEEE.</t>
  </si>
  <si>
    <t>1843-1849</t>
  </si>
  <si>
    <t>60074510;60101877;60074510</t>
  </si>
  <si>
    <t>13805645900;6604024300;7003283774</t>
  </si>
  <si>
    <t>Benkler, Stefan;Chavannes, Nicolas;Kuster, Niels</t>
  </si>
  <si>
    <t>Switzerland;Switzerland</t>
  </si>
  <si>
    <t>Zurich;Zurich</t>
  </si>
  <si>
    <t>Schmid &amp; Partner Engineering AG;Foundation for Research on Information Technologies in Society (ITIS)</t>
  </si>
  <si>
    <t>60101877;60074510</t>
  </si>
  <si>
    <t>Benkler S.</t>
  </si>
  <si>
    <t>A new 3-D conformal PEC FDTD scheme with user-defined geometric precision and derived stability criterion</t>
  </si>
  <si>
    <t>10.1109/TAP.2006.875909</t>
  </si>
  <si>
    <t>2-s2.0-33745203757</t>
  </si>
  <si>
    <t>TIC 2003-03808</t>
  </si>
  <si>
    <t>['theoretical model', 'special attention', 'simulations based', 'resonant frequency', 'radiation pattern', 'paper presents', 'fundamental mode', 'cavity model', 'analytical expressions']</t>
  </si>
  <si>
    <t>Cavity model | Input impedance | Patch antenna | Short circuited ring patch</t>
  </si>
  <si>
    <t>This paper presents a study of the short circuited ring patch antenna based on the cavity model. Special attention has been paid to the fundamental mode in this geometry: the TM02mode. Analytical expressions for resonant frequency, fields, radiation pattern and input impedance based on this model have been developed. Simulations based on this theoretical model and experimental results show good agreement. The interesting radiation characteristics and resonant frequency of this mode are presented. ¬© 2006 IEEE.</t>
  </si>
  <si>
    <t>1875-1879</t>
  </si>
  <si>
    <t>60028442;60001741;60001741;60001741;60001741</t>
  </si>
  <si>
    <t>6602443969;6603491449;6603262783;6506867245;6602370046</t>
  </si>
  <si>
    <t>Gonz√°lez-Posadas, Vicente;Segovia-Vargas, Daniel;Rajo-Iglesias, Eva;V√°zquez-Roy, Jos√© Luis;Mart√≠n-Pascual, Carlos</t>
  </si>
  <si>
    <t>Universidad Polit√©cnica de Madrid;Universidad Carlos III de Madrid</t>
  </si>
  <si>
    <t>60028442;60001741</t>
  </si>
  <si>
    <t>Gonz√°lez-Posadas V.</t>
  </si>
  <si>
    <t>Approximate analysis of short circuited ring patch antenna working at TM&lt;inf&gt;01&lt;/inf&gt; mode</t>
  </si>
  <si>
    <t>10.1109/TAP.2006.875925</t>
  </si>
  <si>
    <t>2-s2.0-33745204214</t>
  </si>
  <si>
    <t>['substrate fr4', 'relative permittivity', 'proposed antenna', 'parasitic strip', 'novel band', 'monopole patch', 'microstrip line', 'ieee 802', 'frequency band', 'antenna performance', '825 ghz', '17 ghz', '1 mm']</t>
  </si>
  <si>
    <t>Microstrip line | Parasitic strip | Ultrawideband (UWB)</t>
  </si>
  <si>
    <t>A novel band-rejected ultrawideband antenna with one parasitic strip is presented in this paper. It is designed to work on a substrate FR4 that has a thickness of 1 mm and relative permittivity of 4.6, and to operate from 3 to 17 GHz. The proposed antenna is fed by microstrip line and utilizes the parasitic strip to reject the frequency band (5.15-5.825 GHz) limited by IEEE 802.11a and HIPERLAN/2. The size of the antenna is 20 √ó 20 mm2 and this antenna has good radiation characteristics. Effects of varying the location and length of the parasitic strip and the structure of the ground and monopole patch on the antenna performance have also been studied. ¬© 2006 IEEE.</t>
  </si>
  <si>
    <t>1688-1692</t>
  </si>
  <si>
    <t>60032144-60001558;60032144</t>
  </si>
  <si>
    <t>36077888100;34971825100</t>
  </si>
  <si>
    <t>Kim, Ki Hak;Park, Seong Ook</t>
  </si>
  <si>
    <t>Daejeon;Daejeon</t>
  </si>
  <si>
    <t>Korea Advanced Institute of Science and Technology;Electronics and Telecommunications Research Institute</t>
  </si>
  <si>
    <t>60032144;60001558</t>
  </si>
  <si>
    <t>Kim K.H.</t>
  </si>
  <si>
    <t>Analysis of the small band-rejected antenna with the parasitic strip for UWB</t>
  </si>
  <si>
    <t>10.1109/TAP.2006.875911</t>
  </si>
  <si>
    <t>2-s2.0-33745205860</t>
  </si>
  <si>
    <t>['proposed antenna', 'metallic patch', 'measurement results', 'maximum gain', 'impedance bandwidth', 'good agreement', 'foam layer', 'dielectric resonator', '5 dbi']</t>
  </si>
  <si>
    <t>Dielectric resonator antennas | Patch antennas</t>
  </si>
  <si>
    <t>A coaxial-fed rectangular dielectric resonator antenna loaded by a folded metallic patch is studied. By introducing a foam layer between the metallic patch and the dielectric resonator, the impedance bandwidth of the antenna is increased from 2.2% to 6.3% (10-dB bandwidth). The proposed antenna has a maximum gain of 5 dBi. Good agreement between the simulation and measurement results are found. ¬© 2006 IEEE.</t>
  </si>
  <si>
    <t>1882-1885</t>
  </si>
  <si>
    <t>Bandwidth enhancement of small dielectric resonator loaded patch antenna</t>
  </si>
  <si>
    <t>10.1109/TAP.2006.875928</t>
  </si>
  <si>
    <t>2-s2.0-33745206082</t>
  </si>
  <si>
    <t>['testing functions', 'small subsystem', 'obtain boundary', 'new approach', 'linear equations', 'integral equations', 'infinite system', 'fields everywhere', 'current densities', 'coaxial line']</t>
  </si>
  <si>
    <t>Boundary-integral equations (BIEs) | Coaxial-line radiation | Method of moments (MoM) | Modal basis functions | Modal testing functions</t>
  </si>
  <si>
    <t>We present a new approach to the problem of radiation by a coaxial line into a half-space. We obtain boundary-integral equations for the current densities over the walls of the coax and its opening to the half-space. Using the modes of the coax for basis and testing functions, we convert the integral equations to an infinite system of linear equations, the unknowns being the coefficients of the current density expansions. We demonstrate how, by solving a small subsystem, we can obtain the fields everywhere in space. ¬© 2006 IEEE.</t>
  </si>
  <si>
    <t>1624-1631</t>
  </si>
  <si>
    <t>Asvestas, John S.</t>
  </si>
  <si>
    <t>Patuxent River</t>
  </si>
  <si>
    <t>Naval Air Systems Command</t>
  </si>
  <si>
    <t>Asvestas J.</t>
  </si>
  <si>
    <t>Radiation of a coaxial line into a half-space</t>
  </si>
  <si>
    <t>10.1109/TAP.2006.875479</t>
  </si>
  <si>
    <t>2-s2.0-33745206745</t>
  </si>
  <si>
    <t>MIRG-CT-2005-017267</t>
  </si>
  <si>
    <t>['wireless system', 'throughput benefits', 'superior performance', 'higher layers', 'employ randomization', 'either one', 'costa pre', 'antenna array', 'algorithms operate']</t>
  </si>
  <si>
    <t>Beamforming | Costa precoding | Maximum throughput | Randomized scheduling</t>
  </si>
  <si>
    <t>We consider the downlink of a wireless system, where a base station transmits to users with an antenna array. We introduce scheduling algorithms that employ randomization to achieve maximum throughput, at low computational complexity. The algorithms operate in conjunction with either one of two physical layer techniques, namely transmit beamforming and Costa pre-coding. Simulation results show that the proposed randomized scheduling with Costa pre-coding algorithms carry the superior performance of Costa pre-coding at the physical, over to throughput benefits at higher layers. ¬© 2006 IEEE.</t>
  </si>
  <si>
    <t>465-467</t>
  </si>
  <si>
    <t>60025812;60025812;60025812</t>
  </si>
  <si>
    <t>6603369548;6506001576;8208065000</t>
  </si>
  <si>
    <t>Koutsopoulos, Iordanis;Tsoukatos, Konstantinos P.;Aggelis, Konstantinos</t>
  </si>
  <si>
    <t>Volos</t>
  </si>
  <si>
    <t>University of Thessaly</t>
  </si>
  <si>
    <t>Koutsopoulos I.</t>
  </si>
  <si>
    <t>Physical layer techniques and maximum throughput scheduling with antenna arrays</t>
  </si>
  <si>
    <t>10.1109/LCOMM.2006.1638617</t>
  </si>
  <si>
    <t>2-s2.0-33745209680</t>
  </si>
  <si>
    <t>['uncoded sc', 'single carrier', 'path diversity', 'coding gain', 'block transmission']</t>
  </si>
  <si>
    <t>Frequency domain equalization | Maximum diversity | Multiple transmit antennas | Single carrier | Time domain equalization (TDE) | Trellis coded modulation</t>
  </si>
  <si>
    <t>Single Carrier (SC) block transmission with frequency domain equalization (FDE) in multi-path fading channels is considered. It is shown that uncoded SC-FDE is resistant to fading even though the multi-path diversity can not be harnessed. We propose simple schemes based on concatenations of Trellis Coded Modulation (TCM) and interleaving for single and multiple transmit antennas to improve the coding gain, which also exploit spatial diversity in the multi antenna case. ¬© 2006 IEEE.</t>
  </si>
  <si>
    <t>447-449</t>
  </si>
  <si>
    <t>14018134900;6602779431;14018368100</t>
  </si>
  <si>
    <t>Hwang, Duckdong;Pandharipande, Ashish;Park, Hyeongwoon</t>
  </si>
  <si>
    <t>Hwang D.</t>
  </si>
  <si>
    <t>An interleaved TCM scheme for single carrier multiple transmit antenna systems</t>
  </si>
  <si>
    <t>10.1109/LCOMM.2006.1638611</t>
  </si>
  <si>
    <t>2-s2.0-33745212049</t>
  </si>
  <si>
    <t>['static analysis', 'resulting antenna', 'resonators composed', 'resonant properties', 'ground plane', 'chu limit', '5 times']</t>
  </si>
  <si>
    <t>Antennas | Electrically small antennas | Metamaterials | Plasma antennas | Q factor | Resonators</t>
  </si>
  <si>
    <t>We show how resonators composed of negative permittivity materials can form the basis of effective small antenna elements. A quasi-static analysis of the resonant properties of a sub-wavelength negative permittivity sphere predicts that such a resonator will have a Q-factor that is only 1.5 times the Chu limit, matching the performance of other known electrically small spherical antenna designs, such as the folded spherical helix and the spherical capped dipole. Finite element simulation is used to demonstrate an impedance-matched radiating structure formed by coupling the resonator (a half-sphere above a ground plane) to a 50 ohm coaxial transmission line, where the coupling is mediated by a small conducting stub extending partially into the half-sphere. The resulting antenna has a ka &gt; 0.5, and its bandwidth and efficiency performance corresponds well to that predicted by the quasi-static analysis of the resonator. ¬© 2006 IEEE.</t>
  </si>
  <si>
    <t>1644-1653</t>
  </si>
  <si>
    <t>60021378;60021378</t>
  </si>
  <si>
    <t>7006643812;8076121300</t>
  </si>
  <si>
    <t>Stuart, Howard R.;Pidwerbetsky, Alex</t>
  </si>
  <si>
    <t>Murray</t>
  </si>
  <si>
    <t>Nokia Bell Labs</t>
  </si>
  <si>
    <t>Stuart H.</t>
  </si>
  <si>
    <t>Electrically small antenna elements using negative permittivity resonators</t>
  </si>
  <si>
    <t>10.1109/TAP.2006.875498</t>
  </si>
  <si>
    <t>2-s2.0-33745212269</t>
  </si>
  <si>
    <t>SROPJ305821-05</t>
  </si>
  <si>
    <t>['relay terminals', 'relay terminal', 'receive diversity', 'one antenna', 'ips constraints', 'destination terminal']</t>
  </si>
  <si>
    <t>Amplify-and-forward relaying | Cooperative diversity | Error rate performance analysis</t>
  </si>
  <si>
    <t>In this letter, we investigate the impact of receive diversity on the error rate performance of a relay-assisted cooperative scheme in which the relay terminal is operating in amplify-and-forward (AF) mode under the so-called average power scaling (APS) and instantaneous power scaling (IPS) constraints. We assume that the source and relay terminals are each equipped with one antenna, while the destination terminal is equipped with N receive antennas. Through the derivation of symbol error rate expressions, we demonstrate that the maximum achievable diversity orders under APS and IPS constraints are N + 1 and 2N, respectively. ¬© 2006 IEEE.</t>
  </si>
  <si>
    <t>468-470</t>
  </si>
  <si>
    <t>60014171;60014171</t>
  </si>
  <si>
    <t>57210769204;7006287363</t>
  </si>
  <si>
    <t>Mheidat, Hakam;Uysal, Murat</t>
  </si>
  <si>
    <t>University of Waterloo</t>
  </si>
  <si>
    <t>Mheidat H.</t>
  </si>
  <si>
    <t>Impact of receive diversity on the performance of amplify-and-forward relaying under APS and IPS power constraints</t>
  </si>
  <si>
    <t>10.1109/LCOMM.2006.1638618</t>
  </si>
  <si>
    <t>2-s2.0-33745212902</t>
  </si>
  <si>
    <t>Intel Corporation</t>
  </si>
  <si>
    <t>TI</t>
  </si>
  <si>
    <t>['zero eigenmodes', 'user channels', 'transmit power', 'transmit antennas', 'receive antennas', 'optimal channels', 'mutually orthogonal', 'k denote', 'individual user', 'equal energy']</t>
  </si>
  <si>
    <t>Capacity | Frobenius norm | MIMO</t>
  </si>
  <si>
    <t>The motivation of this paper is to find the class of channels that provides the best sum capacity of a MIMO Gaussian broadcast channel with both transmit power and channel energy constraints when Nt ‚â• KNr, where NNt, Nr and K denote the number of transmit antennas, the number of receive antennas, and the number of users in the system, respectively. The best sum capacity is achieved when the user channels are mutually orthogonal to each other. For each individual user, equal energy is distributed to all non-zero spatial eigenmodes. Further, we optimize the number of non-zero eigenmodes for all users and the optimal power distribution among users. Although, we only study the case of Nt ‚â• KNr in this paper, we conjecture that similar results still hold for Nt ‚â§ KNr. The characteristics of the optimal channels can be used to direct antenna configurations. ¬© 2006 IEEE.</t>
  </si>
  <si>
    <t>471-473</t>
  </si>
  <si>
    <t>7403324004;55627508700;55540932000</t>
  </si>
  <si>
    <t>Shen, Zukang;Andrews, Jeffrey G.;Evans, Brian L.</t>
  </si>
  <si>
    <t>Sum capacity of MIMO Gaussian broadcast channels with channel energy constraints</t>
  </si>
  <si>
    <t>10.1109/LCOMM.2006.1638619</t>
  </si>
  <si>
    <t>2-s2.0-33745215128</t>
  </si>
  <si>
    <t>['stacked radiators', 'relative location', 'relationship required', 'radiation performance', 'particular importance', 'latter study', 'impedance response', 'dielectric layers', 'also investigate']</t>
  </si>
  <si>
    <t>Antenna feeds, microstrip antennas | MMIC | Proximity coupling | Stacked patch antennas</t>
  </si>
  <si>
    <t>We investigate the parameters that control the impedance and radiation performance of proximity coupled stacked microstrip patch radiators. In particular we explore the relationship required between the dielectric layers to achieve broadband behavior and also how the dimensions of the stacked radiators and the relative location of the feed can influence the impedance response. Bandwidths in excess of 20% can be achieved with careful layer design. We also investigate the dielectric layer configurations required to achieve broadband impedance responses when higher dielectric constant feed material is used. This latter study is of particular importance when designing MMIC compatible printed antennas. ¬© 2006 IEEE.</t>
  </si>
  <si>
    <t>1693-1698</t>
  </si>
  <si>
    <t>60011362;100371856</t>
  </si>
  <si>
    <t>7202541274;35478779700</t>
  </si>
  <si>
    <t>Rowe, Wayne S.T.;Waterhouse, Rod B.</t>
  </si>
  <si>
    <t>Melbourne;Baltimore</t>
  </si>
  <si>
    <t>RMIT University;Pharad, LLC</t>
  </si>
  <si>
    <t>Rowe W.S.T.</t>
  </si>
  <si>
    <t>Investigation into the performance of proximity coupled stacked patches</t>
  </si>
  <si>
    <t>10.1109/TAP.2006.875462</t>
  </si>
  <si>
    <t>2-s2.0-33745215655</t>
  </si>
  <si>
    <t>['wire antennas', 'several families', 'new set', 'electrical size', 'better performance']</t>
  </si>
  <si>
    <t>A new set of genetically generated electrically small thin-wire antennas with a better performance than that of several families of Sierpinsky prefractal monopoles of the same electrical size at resonance is presented. ¬© 2006 IEEE.</t>
  </si>
  <si>
    <t>1879-1882</t>
  </si>
  <si>
    <t>60014655;60014655;60014655;60014655;60014655;60007592;60007592;60007592;60001439;60001439</t>
  </si>
  <si>
    <t>6602185693;36620202300;6701414738;7201561429;7003589064;6603416244;56883021900;7006933058;56036142700;55925714300</t>
  </si>
  <si>
    <t>Fern√°ndez Pantoja, M.;Garc√≠a Ruiz, F.;Rubio Bretones, A.;Gonz√°lez Garc√≠a, S.;G√≥mez Mart√≠n, R.;Gonz√°lez Arbes√∫, J. M.;Romeu, J.;Rius, J. M.;Werner, P. L.;Werner, D. H.</t>
  </si>
  <si>
    <t>Granada;Barcelona;University Park</t>
  </si>
  <si>
    <t>Universidad de Granada, Facultad de Ciencias;Universitat Polit√®cnica de Catalunya;Pennsylvania State University</t>
  </si>
  <si>
    <t>60014655;60007592;60001439</t>
  </si>
  <si>
    <t>Fern√°ndez Pantoja M.</t>
  </si>
  <si>
    <t>GA design of small thin-wire antennas: Comparison with Sierpinsky-type prefractal antennas</t>
  </si>
  <si>
    <t>10.1109/TAP.2006.875931</t>
  </si>
  <si>
    <t>2-s2.0-33745219479</t>
  </si>
  <si>
    <t>EEEAG-104E044</t>
  </si>
  <si>
    <t>['wave solution', 'surface waves', 'spatial domain', 'similar arrays', 'several array', 'printed dipoles', 'planar platforms', 'planar counterparts', 'mutual coupling', 'material coated', 'hybrid method', 'function technique', 'cylindrical arrays', 'curvature affects', 'completely different', 'coated cylinders', 'arrays mounted', 'array elements', 'aforementioned goals']</t>
  </si>
  <si>
    <t>Coated cylinders | Conformal arrays | Green's function | Method of moments (MoM) | Scan blindness</t>
  </si>
  <si>
    <t>Scan blindness phenomenon for finite phased arrays of printed dipoles on material coated, electrically large circular cylinders is investigated. Effects on the scan blindness mechanism of several array and supporting structure parameters, including curvature effects, are observed and discussed. A full-wave solution, based on a hybrid method of moments/ Green's function technique in the spatial domain, is used to achieve the aforementioned goals. Numerical results show that the curvature affects the surface waves and hence the mutual coupling between array elements. As a result, the array current distribution of arrays mounted on coated cylinders are considerably different compared to similar arrays on planar platforms. Therefore, finite phased arrays of printed dipoles on coated cylinders show different behavior in terms of scan blindness phenomenon compared to their planar counterparts. Furthermore, this phenomenon is completely different for axially and circumferentially oriented printed dipoles on coated cylinders suggesting that particular element types might be important for cylindrical arrays. ¬© 2006 IEEE.</t>
  </si>
  <si>
    <t>1699-1708</t>
  </si>
  <si>
    <t>60014808;60014808;60003500;60003500</t>
  </si>
  <si>
    <t>35591439300;24390626200;35595967100;6506313928</t>
  </si>
  <si>
    <t>Ert√ºrk, Vakur B.;Bakir, Onur;Rojas, Roberto G.;G√ºner, Baris</t>
  </si>
  <si>
    <t>Turkey;United States</t>
  </si>
  <si>
    <t>Ankara;Columbus</t>
  </si>
  <si>
    <t>Bilkent √úniversitesi;The Ohio State University</t>
  </si>
  <si>
    <t>60014808;60003500</t>
  </si>
  <si>
    <t>Ert√ºrk V.</t>
  </si>
  <si>
    <t>Scan blindness phenomenon in conformal finite phased arrays of printed dipoles</t>
  </si>
  <si>
    <t>10.1109/TAP.2006.875482</t>
  </si>
  <si>
    <t>2-s2.0-33745220096</t>
  </si>
  <si>
    <t>W912HZ-06-P-0007</t>
  </si>
  <si>
    <t>['simultaneously evaluate', 'riccati equation', 'numerical example', 'green functions', 'electromagnetic propagation', 'developed technique', 'chirality parameter']</t>
  </si>
  <si>
    <t>In this paper, a technique is developed to simultaneously evaluate the permeability, permittivity and chirality parameter of a composite chiral slab where they are functions of depth of the slab. Additionally, the chirality parameter is a function of frequency. The developed technique is based on the use of the Riccati equation for the reflection coefficient associated with electromagnetic propagation through the slab and the Green functions. The technique also makes use of N th degree interpolation polynomials to approximate the unknowns using Legendre-Gauss-Lobatto collocation nodes. A numerical example is given through which the application of the technique is utilized. ¬© 2006 IEEE.</t>
  </si>
  <si>
    <t>1709-1717</t>
  </si>
  <si>
    <t>60009652;60000747;60000747</t>
  </si>
  <si>
    <t>7101861849;6507554078;36986549600</t>
  </si>
  <si>
    <t>Ahmad, Falih H.;Castellane, Ray M.;Miller, Ernest L.</t>
  </si>
  <si>
    <t>Stephenville;Vicksburg</t>
  </si>
  <si>
    <t>Tarleton State University;US Army Engineering Waterways Experiment Station</t>
  </si>
  <si>
    <t>60009652;60000747</t>
  </si>
  <si>
    <t>Ahmad F.</t>
  </si>
  <si>
    <t>Technique for evaluation of profiles of a composite chiral slab through inversion and pseudospectral approximation</t>
  </si>
  <si>
    <t>10.1109/TAP.2006.875485</t>
  </si>
  <si>
    <t>2-s2.0-33745221209</t>
  </si>
  <si>
    <t>['validated experimentally', 'unit cells', 'unit cell', 'scattered signal', 'results indicate', 'reflectarray illuminated', 'proposed near', 'primary source', 'phase response', 'numerical modeling', 'novel approach', 'necessary data', 'near field', 'monopole probe', 'makes use', 'incident field', 'different levels', 'central frequency', 'better performance', '15 ghz']</t>
  </si>
  <si>
    <t>Design methodology | Near-field characterization | Reflectarrays</t>
  </si>
  <si>
    <t>A novel approach is proposed for reflectarray antenna design which makes use of planar near field measurements to characterize the scatterers and the incident field on the structure. This method is based on an equivalent transmission line model of a unit cell in an infinite periodic array. A monopole probe is used to sense a scattered signal in the near field of a reflectarray illuminated by a primary source. These measurements are introduced in the model and provide all the necessary data to accomplish the design. The method has been validated experimentally with four prototypes based on different levels of approximation, at a central frequency of 15 GHz. The results indicate that the proposed near-field based technique allows the design of reflectarrays having similar or better performance than those obtained when numerical modeling is used to obtain the phase response of the unit cells. ¬© 2006 IEEE.</t>
  </si>
  <si>
    <t>1891-1897</t>
  </si>
  <si>
    <t>60019141;60019141</t>
  </si>
  <si>
    <t>14018197800;7005722345</t>
  </si>
  <si>
    <t>Lacasse, Jean David;Laurin, Jean Jacques</t>
  </si>
  <si>
    <t>Polytechnique Montr√©al</t>
  </si>
  <si>
    <t>Lacasse J.</t>
  </si>
  <si>
    <t>A method for reflectarray antenna design assisted by near field measurements</t>
  </si>
  <si>
    <t>10.1109/TAP.2006.875924</t>
  </si>
  <si>
    <t>2-s2.0-33745223897</t>
  </si>
  <si>
    <t>['zag slots', 'wireless communications', 'wideband e', 'radiating structure', 'good agreement', 'fractional bandwidth', 'experimental measurements', 'difference time', 'antenna parameters', '30 %,']</t>
  </si>
  <si>
    <t>E-shaped wideband patch antenna | Wireless communications | WWLAN antennas | Zig-zag slots</t>
  </si>
  <si>
    <t>A wideband E-shaped microstrip patch antenna for wireless communications is presented. Zig-zag slots and perturbations of the E-shaped metallic patch are employed to excite two resonant modes and achieve a wide-band frequency behavior, featuring a fractional bandwidth of about 30%, and, at the same time, to meet the occupation volume requirements of mobile wireless local-area network enabled communication devices. A locally conformal finite-difference time-domain numerical procedure has been employed to analyze the radiating structure. Numerical results concerning the antenna parameters are in good agreement with experimental measurements. ¬© 2006 IEEE.</t>
  </si>
  <si>
    <t>1871-1874</t>
  </si>
  <si>
    <t>60032350;60032350;60024590;60024590</t>
  </si>
  <si>
    <t>8415995800;7004398705;35579833800;14061738200</t>
  </si>
  <si>
    <t>Caratelli, Diego;Cicchetti, Renato;Bit-Babik, Giorgi;Faraone, Antonio</t>
  </si>
  <si>
    <t>Rome;Schaumburg</t>
  </si>
  <si>
    <t>Sapienza Universit√† di Roma;Motorola</t>
  </si>
  <si>
    <t>60032350;60024590</t>
  </si>
  <si>
    <t>Caratelli D.</t>
  </si>
  <si>
    <t>A perturbed E-shaped patch antenna for wideband WLAN applications</t>
  </si>
  <si>
    <t>10.1109/TAP.2006.874364</t>
  </si>
  <si>
    <t>2-s2.0-33745223898</t>
  </si>
  <si>
    <t>Universidad de Navarra</t>
  </si>
  <si>
    <t>['specific designs', 'reported techniques', 'qualitatively point', 'pulse distortion', 'provide solutions', 'planar monopoles', 'folded configurations', 'current distribution', 'broadband monopoles', 'also discussed', '38 bandwidth']</t>
  </si>
  <si>
    <t>Folded-plate monopoles | Impedance bandwidth | Planar monopoles | Transmission line modeling | Ultrawideband (UWB) antennas</t>
  </si>
  <si>
    <t>From the current distribution on planar monopoles, transmission line modeling is applied to study this kind of antennas. Some reported techniques for broadband monopoles are approached by using this model from a qualitatively point of view. Conclusions are derived that help to match the monopoles over an ultrawide bandwidth regardless of whether they are folded or not. Folded configurations are obtained in order to provide solutions to specific designs and improve radiation pattern maintaining the planar monopole broadband behavior. Three compact folded prototypes with greater than 1:38 bandwidth are implemented and tested. Pulse distortion is also discussed for this type of applications. ¬© 2006 IEEE.</t>
  </si>
  <si>
    <t>1676-1687</t>
  </si>
  <si>
    <t>22836719700;24175877500;57205968075;57198141718</t>
  </si>
  <si>
    <t>Valderas, Daniel;Legarda, Jon;Guti√©rrez, I√±igo;Sancho, Juan Ignacio</t>
  </si>
  <si>
    <t>Design of UWB folded-plate monopole antennas based on TLM</t>
  </si>
  <si>
    <t>10.1109/TAP.2006.875509</t>
  </si>
  <si>
    <t>2-s2.0-33745225001</t>
  </si>
  <si>
    <t>China Scholarship Council</t>
  </si>
  <si>
    <t>CSC</t>
  </si>
  <si>
    <t>['ultrawideband characteristic', 'proposed antennas', 'nearly omnidirectional', 'majority fraction', 'lower edge', 'empirical formula', 'dielectric substrate', 'coplanar waveguide', 'circular slots', 'approximately determine', 'also shown']</t>
  </si>
  <si>
    <t>Coplanar waveguide (CPW) | Microstrip line | Printed antenna | Slot antenna | Ultrawideband (UWB)</t>
  </si>
  <si>
    <t>Two novel designs of planar elliptical slot antennas are presented. Printed on a dielectric substrate and fed by either microstrip line or coplanar waveguide with U-shaped tuning stub, the elliptical/circular slots have been demonstrated to exhibit an ultrawideband characteristic. The performances and characteristics of the proposed antennas are investigated both numerically and experimentally. Based on these analyses, an empirical formula is introduced to approximately determine the lower edge of the -10 dB operating bandwidth. It is also shown that these antennas are nearly omnidirectional over a majority fraction of the bandwidth. ¬© 2006 IEEE.</t>
  </si>
  <si>
    <t>1670-1675</t>
  </si>
  <si>
    <t>60022109-60073450;60022109;60022109</t>
  </si>
  <si>
    <t>57214069607;15030071400;56162277000</t>
  </si>
  <si>
    <t>Li, Pengcheng;Liang, Jianxin;Chen, Xiaodong</t>
  </si>
  <si>
    <t>China;United Kingdom</t>
  </si>
  <si>
    <t>Beijing;London</t>
  </si>
  <si>
    <t>Beijing Research Institute of Coal Chemistry;Queen Mary University of London</t>
  </si>
  <si>
    <t>60073450;60022109</t>
  </si>
  <si>
    <t>Study of printed elliptical/circular slot antennas for ultrawideband applications</t>
  </si>
  <si>
    <t>10.1109/TAP.2006.875499</t>
  </si>
  <si>
    <t>2-s2.0-33745225216</t>
  </si>
  <si>
    <t>['unlike substrates', 'substrate plays', 'results found', 'permittivity substrates', 'microwave regime', 'microstrip antennas', 'loaded antenna', 'important role', 'impedance bandwidths', 'frequency dispersion', 'free permeability', 'experimentally validated', 'antenna miniaturization']</t>
  </si>
  <si>
    <t>Artificial magnetic materials | Frequency dispersion | Magnetodielectric substrate | Miniaturization | Patch antenna | Quality factor</t>
  </si>
  <si>
    <t>The effect of artificial magnetodielectric substrates on the impedance bandwidth properties of microstrip antennas is discussed. We review the results found in the literature and then focus on practically realizable artificial magnetic media operating in the microwave regime. Next, a realistic dispersive behavior of a practically realizable artificial substrate is embedded into the model. It is shown that frequency dispersion of the substrate plays a very important role in the impedance bandwidth characteristics of the loaded antenna. The impedance bandwidths of reduced size patch antennas loaded with dispersive magnetodielectric substrates and high-permittivity substrates are compared. It is shown that unlike substrates with dispersion-free permeability, practically realizable artificial substrates with dispersive magnetic permeability are not advantageous in antenna miniaturization. This conclusion is experimentally validated. ¬© 2006 IEEE.</t>
  </si>
  <si>
    <t>1654-1662</t>
  </si>
  <si>
    <t>60103653;60017103;60072485;60103653</t>
  </si>
  <si>
    <t>8677369100;6603043578;35572352400;7005479476</t>
  </si>
  <si>
    <t>Ikonen, Pekka M.T.;Maslovski, Stanislav I.;Simovski, Constantin R.;Tretyakov, Sergei A.</t>
  </si>
  <si>
    <t>Finland;Russian Federation;Russian Federation</t>
  </si>
  <si>
    <t>Espoo;Saint Petersburg;Saint Petersburg</t>
  </si>
  <si>
    <t>Aalto University;Saint Petersburg National Research University of Information Technologies, Mechanics and Optics University ITMO;Peter the Great St. Petersburg Polytechnic University</t>
  </si>
  <si>
    <t>60103653;60072485;60017103</t>
  </si>
  <si>
    <t>Ikonen P.</t>
  </si>
  <si>
    <t>On artificial magnetodielectric loading for improving the impedance bandwidth properties of microstrip antennas</t>
  </si>
  <si>
    <t>10.1109/TAP.2006.875912</t>
  </si>
  <si>
    <t>2-s2.0-33745246329</t>
  </si>
  <si>
    <t>['using transmission', 'symbiotic interactions', 'subfamily philanthinae', 'specific detection', 'situ hybridization', 'selective amplification', 'philanthus triangulum', 'oligonucleotide probe', 'many insects', 'genus streptomyces', 'genus philanthus', 'genera within', 'female wasps', 'european beewolf', 'endosymbionts could', 'ecological data', 'cerceris ).', 'antennal glands', '28 ecotypes']</t>
  </si>
  <si>
    <t>Symbiotic interactions with bacteria are essential for the survival and reproduction of many insects. The European beewolf (Philanthus triangulum, Hymenoptera, Crabronidae) engages in a highly specific association with bacteria of the genus Streptomyces that appears to protect beewolf offspring against infection by pathogens. Using transmission and scanning electron microscopy, the bacteria were located in the antennal glands of female wasps, where they form dense cell clusters. Using genetic methods, closely related streptomycetes were found in the antennae of 27 Philanthus species (including two subspecies of P. triangulum from distant localities). In contrast, no endosymbionts could be detected in the antennae of other genera within the subfamily Philanthinae (Aphilanthops, Clypeadon and Cerceris). On the basis of morphological, genetic and ecological data, 'Candidatus Streptomyces philanthi' is proposed. 16S rRNA gene sequence data are provided for 28 ecotypes of 'Candidates Streptomyces philanthi' that reside in different host species and subspecies of the genus Philanthus. Primers for the selective amplification of 'Candidates Streptomyces philanthi' and an oligonucleotide probe for specific detection by fluorescence in situ hybridization (FISH) are described. ¬© 2006 IUMS.</t>
  </si>
  <si>
    <t>1403-1411</t>
  </si>
  <si>
    <t>International Journal of Systematic and Evolutionary Microbiology</t>
  </si>
  <si>
    <t>60012689;60012689-60030807;60025488;60099463;60030807;60012689;60030807</t>
  </si>
  <si>
    <t>57223801469;15127381000;55751347500;6602497844;8316712400;14022091400;6603689714</t>
  </si>
  <si>
    <t>Kaltenpoth, Martin;Goettler, Wolfgang;Dale, Colin;Stubblefield, J. William;Herzner, Gudrun;Roeser-Mueller, Kerstin;Strohm, Erhard</t>
  </si>
  <si>
    <t>United States;Germany;United States;Germany</t>
  </si>
  <si>
    <t>Cambridge;Regensburg;Salt Lake City;Wurzburg</t>
  </si>
  <si>
    <t>Fresh Pond Research Institute, Cambridge;Universit√§t Regensburg;The University of Utah;Julius-Maximilians-Universit√§t W√ºrzburg</t>
  </si>
  <si>
    <t>60099463;60030807;60025488;60012689</t>
  </si>
  <si>
    <t>Kaltenpoth M.</t>
  </si>
  <si>
    <t>'Candidatus Streptomyces philanthi', an endosymbiotic streptomycete in the antennae of Philanthus digger wasps</t>
  </si>
  <si>
    <t>10.1099/ijs.0.64117-0</t>
  </si>
  <si>
    <t>2-s2.0-33745327417</t>
  </si>
  <si>
    <t>Conselho Nacional de Desenvolvimento Cient√≠fico e Tecnol√≥gico</t>
  </si>
  <si>
    <t>CNPq</t>
  </si>
  <si>
    <t>['squid magnetometry', 'magnetosensor structure', 'magnetic material', 'j r', 'hysteresis curves', 'h c', 'fmr ).', 'ferromagnetic resonance', 'body parts']</t>
  </si>
  <si>
    <t>FMR | Pair of antennae | SQUID | Stingless bee</t>
  </si>
  <si>
    <t>Magnetic material in the body parts of the stingless bee Schwarziana quadripunctata, heads, pairs of antennae, thorax and abdomens, were investigated by SQUID magnetometry and Ferromagnetic Resonance (FMR). The saturation, J s and remanent, J r, magnetizations and coercive field H c are determined from the hysteresis curves. From H c and J r/J s the magnetic particle sizes are estimated. The J s and the FMR spectral absorption areas yield 23¬±3%, 45¬±5%, 15¬±2% and 19¬±4% magnetic material contributions of head, pair of antennae, thorax and abdomen, respectively, similar to those observed in the migratory ant Pachycondyla marginata. This result is discussed in light of the hypothesis of antennae as a magnetosensor structure. ¬© Springer 2006.</t>
  </si>
  <si>
    <t>295-300</t>
  </si>
  <si>
    <t>BioMetals</t>
  </si>
  <si>
    <t>60008132;60008132;60008132;60008132</t>
  </si>
  <si>
    <t>14022878600;6603492795;7003994219;6603787400</t>
  </si>
  <si>
    <t>Lucano, M. J.;Cernicchiaro, G.;Wajnberg, E.;Esquivel, D. M.S.</t>
  </si>
  <si>
    <t>Centro Brasileiro de Pesquisas F√≠sicas</t>
  </si>
  <si>
    <t>Lucano M.</t>
  </si>
  <si>
    <t>Stingless bee antennae: A magnetic sensory organ?</t>
  </si>
  <si>
    <t>10.1007/s10534-005-0520-4</t>
  </si>
  <si>
    <t>2-s2.0-33745356798</t>
  </si>
  <si>
    <t>['two planes', 'technology 2006', 'technological challenges', 'technical objectives', 'surface characterisation', 'strategy adopted', 'research programme', 'promising applications', 'preparation phase', 'preliminary analysis', 'platform configuration', 'pass interferometry', 'pass cross', 'one transmitter', 'october 2002', 'multiple receivers', 'monostatic mode', 'large baseline', 'interferometric applications', 'first results', 'first reason', 'february 2003', 'expensive part', 'distributed radars', 'defence context', 'bistatic radar', 'bistatic configuration', 'authors describe', 'attractive concept', 'antennas pointing', 'acquired images', 'acquire images']</t>
  </si>
  <si>
    <t>Bistatic configuration is an attractive concept for spaceborne and airborne SAR missions when distributed radars are necessary as for example in the case of interferometric applications. The first reason is the important cost reduction achieved over the multiple radar elements, by having only one transmitter (expensive part) and multiple receivers. The most promising applications are single-pass interferometry with a large baseline and target or surface characterisation from bistatic scattering signature analysis. In a defence context, the improved stealth associated with the receive-only component can provide a wider operational capability. In order to explore the potentials and technical challenges associated with bistatic radar, DLR and ONERA have conducted a joint bistatic airborne radar experiment involving both their SAR systems E-SAR and RAMSES between October 2002 and February 2003. Two main geometrical configurations were flown to explore different scientific and technical objectives. In the first geometrical configuration, the quasi-monostatic mode, the two planes were flying very close to each other to acquire interferometric data in a single-pass cross-platform configuration with large interferometric baselines. The second geometrical configuration was designed to acquire images with a large bistatic angle. The two planes were flying on parallel tracks around 2 km apart, at about the same altitude, with the antennas pointing at the same area on the ground. The authors describe this research programme, including the preparation phase, the analysis of the technological challenges that had to be solved before the acquisition, the strategy adopted for bistatic image processing, the first results and a preliminary analysis of the acquired images. ¬© The Institution of Engineering and Technology 2006.</t>
  </si>
  <si>
    <t>214-223</t>
  </si>
  <si>
    <t>60017355;60017355;60017355;60007798;60007798;60007798;60017355</t>
  </si>
  <si>
    <t>6603435799;6602747764;15064790000;7006079333;56210101500;6603710824;8712532300</t>
  </si>
  <si>
    <t>Dubois-Fernandez, P.;Cantalloube, H.;Vaizan, B.;Krieger, G.;Horn, R.;Wendler, M.;Giroux, V.</t>
  </si>
  <si>
    <t>Chatillon;¬†Cologne</t>
  </si>
  <si>
    <t>ONERA - The French Aerospace Lab;Deutsches Zentrum fur Luft- Und Raumfahrt</t>
  </si>
  <si>
    <t>60017355;60007798</t>
  </si>
  <si>
    <t>Dubois-Fernandez P.</t>
  </si>
  <si>
    <t>ONERA-DLR bistatic SAR campaign: Planning, data acquisition, and first analysis of bistatic scattering behaviour of natural and urban targets</t>
  </si>
  <si>
    <t>10.1049/ip-rsn:20045117</t>
  </si>
  <si>
    <t>2-s2.0-33745434264</t>
  </si>
  <si>
    <t>['widely used', 'wave system', 'traveling wave', 'simple equations', 'resonant frequencies', 'radiation problems', 'radiation problem', 'overall structure', 'multihull structure', 'hydrodynamic properties', 'hydrodynamic forces', 'diffraction problem', 'demihulls experience']</t>
  </si>
  <si>
    <t>Hydrodynamic force | Multihull interaction | Scattering matrix</t>
  </si>
  <si>
    <t>The diffraction and radiation problems of a two dimensional multihull structure were investigated by application of the scattering matrix theory. The scattering matrix theory is widely used to analyze wave interaction problems in various scientific fields. The research is focused on the zeros of the wave exciting force near resonance, which occurs both in the diffraction problem and the radiation problem. At the zeros of the wave exciting force, the wave exciting force for the overall structure is zero, but each demihull undergoes wave excitation. At near-resonant frequencies, the amplitude of the traveling wave between adjacent demihulls becomes very large and the demihulls experience very large wave forces. A number of simple equations for representing the hydrodynamic properties of the multihull structure at the zeros and near-resonant frequencies are obtained. Numerical examples show that these simple equations well explain the hydrodynamic forces and the wave system in the spaces between the demihulls. ¬© JASNAOE 2006.</t>
  </si>
  <si>
    <t>100-110</t>
  </si>
  <si>
    <t>Journal of Marine Science and Technology</t>
  </si>
  <si>
    <t>Takagi, Ken</t>
  </si>
  <si>
    <t>Takagi K.</t>
  </si>
  <si>
    <t>Hydrodynamic forces on a two-dimensional multihull structure in waves: Application of the scattering matrix theory</t>
  </si>
  <si>
    <t>10.1007/s00773-006-0218-5</t>
  </si>
  <si>
    <t>2-s2.0-33745446250</t>
  </si>
  <si>
    <t>['track interferometry', 'time synchronisation', 'technology 2006', 'swath imaging', 'spatial separation', 'separate platforms', 'scene classification', 'resolution enhancement', 'receive antennas', 'major challenges', 'frequent monitoring', 'distinct transmit', 'different applications']</t>
  </si>
  <si>
    <t>Bi- and multistatic synthetic aperture radar (SAR) operates with distinct transmit and receive antennas that are mounted on separate platforms. Such a spatial separation has several operational advantages, which will increase the capability, reliability and flexibility of future SAR missions. Various spaceborne bi- and multistatic SAR configurations are introduced, and their potential for different applications such as frequent monitoring, wide-swath imaging, scene classification, single pass cross-track interferometry and resolution enhancement is compared. Furthermore, some major challenges such as phase and time synchronisation, bi- and multistatic SAR processing, satellite orbit selection and relative position sensing are addressed. ¬© The Institution of Engineering and Technology 2006.</t>
  </si>
  <si>
    <t>184-186</t>
  </si>
  <si>
    <t>60007798;60007798</t>
  </si>
  <si>
    <t>7006079333;7201368812</t>
  </si>
  <si>
    <t>Krieger, G.;Moreira, A.</t>
  </si>
  <si>
    <t>¬†Cologne</t>
  </si>
  <si>
    <t>Deutsches Zentrum fur Luft- Und Raumfahrt</t>
  </si>
  <si>
    <t>Spaceborne bi- and multistatic SAR: Potential and challenges</t>
  </si>
  <si>
    <t>10.1049/ip-rsn:20045111</t>
  </si>
  <si>
    <t>2-s2.0-33745449830</t>
  </si>
  <si>
    <t>['user distributions', 'system model', 'study focuses', 'recommendation itu', 'physical layer', 'paper investigates', 'numerical results', 'multicode allocations', 'link peak', 'element antenna', 'delivering high', 'antenna configurations', 'analysis takes']</t>
  </si>
  <si>
    <t>Code-division multiple access (CDMA) cellular communications | High-speed data service | Multi-element antenna (MEA) systems | Performance analysis</t>
  </si>
  <si>
    <t>This paper investigates the forward-link peak and average data rates, throughput, and coverage of a cellular CDMA system for delivering high-speed wireless data services. The analysis takes into account major aspects commonly found in the forward data channel and applies the generalized Shannon capacity formula for multi-element antenna (MEA) systems. The study focuses on the physical layer and is flexible for various propagation environments, antenna configurations, multicode allocations, user distributions, and cell site configurations. Numerical results for various multicode allocations are presented for a system model with two-tier interfering cells operating under a frequency selective slow fading channel with propagation environments specified in the Recommendation ITU-R M.1225. Copyright ¬© 2006 John Wiley &amp; Sons, Ltd.</t>
  </si>
  <si>
    <t>505-521</t>
  </si>
  <si>
    <t>60013301;60014171;60004661-100725026-60000251</t>
  </si>
  <si>
    <t>7406035299;7103155022;7402126743</t>
  </si>
  <si>
    <t>Chan, Kevin K.H.;Zhuang, Weihua;Yoon, Young C.</t>
  </si>
  <si>
    <t>Canada;United States;Sweden;United States;Israel</t>
  </si>
  <si>
    <t>Waterloo;San Diego;Stockholm;New York;</t>
  </si>
  <si>
    <t>University of Waterloo;Qualcomm Incorporated;Telefonaktiebolaget LM Ericsson;IEEE;Engineering Systems</t>
  </si>
  <si>
    <t>60014171;60013301;60004661;60000251;100725026</t>
  </si>
  <si>
    <t>Performance analysis of cellular CDMA high-speed data services</t>
  </si>
  <si>
    <t>10.1002/wcm.293</t>
  </si>
  <si>
    <t>2-s2.0-33745454526</t>
  </si>
  <si>
    <t>['transmit antennas', 'reliability even', 'recursively switches', 'proposed algorithm', 'overall throughput', 'observing post', 'noise ratio', 'linear detection', 'input multiple', 'ieee 802', 'given threshold', 'expected ber', 'detection signal', 'decremental approach', 'computer simulation', 'complete set', 'antennas one', 'algorithm selects', 'algorithm performance', 'active antennas', '16 standard']</t>
  </si>
  <si>
    <t>Adaptive modulation | Antenna selection | MIMO systems | Multimode selection | Spatial multiplexing</t>
  </si>
  <si>
    <t>In this paper a fast suboptimal transmission scheme selection algorithm for multiple-input multiple-output (MIMO) systems using spatial multiplexing and linear detection is proposed and analyzed. The algorithm selects a transmit antenna subset such that applying available coding and modulation (CM) modes on each spatially multiplexed substream optimises the throughput under constraints on maximum expected bit error rate (BER) assuming straightforward linear detection. The proposed algorithm is based on observing post-detection signal to noise ratio and uses a decremental approach to select the antennas. It starts with the complete set of transmit antennas and recursively switches off antennas one by one until the expected BER is below given threshold or the overall throughput is maximized. The algorithm performance is evaluated by computer simulation in uncorrelated and correlated MIMO channels using uncoded QAM signals and CM modes specified in the IEEE 802.16 standard. Comparing the performance of the system applying proposed and optimal selection algorithms nearly no degradation is observed with the former. The simulation results also show that a low-rate feedback specifying the active antennas and CM mode per each active antenna enables high spectral efficiency and reliability even for straightforward linear detection.</t>
  </si>
  <si>
    <t>1169-1176</t>
  </si>
  <si>
    <t>60023955;60023955;60023955;60023955</t>
  </si>
  <si>
    <t>6603373694;6701761310;7003329418;14027062300</t>
  </si>
  <si>
    <t>Plevel, Sreƒço;Javornik, Toma≈æ;Kandus, Gorazd;Jelovƒçan, Igor</t>
  </si>
  <si>
    <t>Plevel S.</t>
  </si>
  <si>
    <t>Transmission scheme selection algorithm for spatial multiplexing MIMO systems with linear detection</t>
  </si>
  <si>
    <t>2-s2.0-33745543333</t>
  </si>
  <si>
    <t>['umts band', 'simple structure', 'significant characteristics', 'radiation pattern', 'proposed antenna', 'monopole antenna', 'antenna gain', '9 db', '762 mm3', '200ghz ).', '2 ghz']</t>
  </si>
  <si>
    <t>Coplanar waveguide (CPW) fed | Monopole antenna | Planar antenna | Printed antenna | Transmission line | Wideband operation</t>
  </si>
  <si>
    <t>A novel narrow compact CPW-fed rectangular monopole patch antenna is proposed for UMTS band. The purpose is to design a new narrow compact antenna structure by using of a new CPW feeding technique. The most significant characteristics of proposed antenna are: narrow compact size of 67.3√ó7.8√ó0.762 mm3 and very simple structure. The proposed low profile antenna is printed on a single layer dielectric substrate and fed by 50Œ© CPW transmission line. The proposed antenna effectively covers UMTS band (1.885-2.200GHz). The antenna gain is nearly about 1.9 dB at 2 GHz and the radiation pattern is almost as the radiation pattern of a monopole antenna and gain remains nearly constant within UMTS band. This antenna is suitable for application in wireless communication systems.</t>
  </si>
  <si>
    <t>1247-1249</t>
  </si>
  <si>
    <t>14027508100;24474815100;55913973000</t>
  </si>
  <si>
    <t>Soodmand, Soheyl;Ghobadi, Ch;Nourinia, Javad</t>
  </si>
  <si>
    <t>Soodmand S.</t>
  </si>
  <si>
    <t>A new patch antenna for UMTS band: Narrow compact CPW-fed monopole</t>
  </si>
  <si>
    <t>2-s2.0-33745556159</t>
  </si>
  <si>
    <t>['mobile applications', 'frequency band', 'antenna size', '6 ghz']</t>
  </si>
  <si>
    <t>Microstrip antenna | Multilayer patches | Multiresonator | Ultra wideband</t>
  </si>
  <si>
    <t>As wireless communication applications require more and more bandwidth, the demand for wideband antennas increases as well. For instance, the ultra wideband radio (UWB) utilizes the frequency band of 3.1-10.6 GHz. In this paper we introduce a new multilayer microstrip antenna for ultra wideband applications. In order to achieve suitable bandwidth, the antenna size is fine for mobile applications. The antenna is designed, optimized and simulated using Ansoft designer.</t>
  </si>
  <si>
    <t>14027774600;24474815100;55913973000</t>
  </si>
  <si>
    <t>Zehforoosh, Yashar;Ghobadi, Changiz;Nourinia, Javad</t>
  </si>
  <si>
    <t>Zehforoosh Y.</t>
  </si>
  <si>
    <t>A novel multilayer microstrip antenna for ultra wideband applications</t>
  </si>
  <si>
    <t>2-s2.0-33745566052</t>
  </si>
  <si>
    <t>['vary linearly', 'variable widths', 'symmetric pattern', 'strip overlay', 'sine variation', 'perturb emc', 'overlay thickness', 'odd mode', 'even mode', 'empirical equations', 'alumina strips', 'also studied', 'almost independent', '3 ...),', '2 ...),']</t>
  </si>
  <si>
    <t>Electromagnetic Coupling (EMC) | Even/odd modes | Flexible perturbation | Microstrip ring resonator/antenna</t>
  </si>
  <si>
    <t>The effect of perturbation, by flexible strip overlay, on even/odd mode resonance frequencies and E and H plane radiation patterns of Electromagnetically Coupled microstrip ring antenna (EMC-MRA) is reported. Overlay of Alumina strips (Œµr = 9.8) with variable widths and thicknesses at different azimuthal angles (œÜ) is used to perturb EMC-MRA. The variation of even mode resonance frequency with overlay azimuthal angle œÜ‚â†nœÄ/2, (n=1,3...), is found to obey cosine variation while for odd mode resonance frequency for œÜ‚â†nœÄ/2, (n=0,2...), it is sine variation. Odd mode resonance frequency is found to be independent of overlay thickness, while for even mode, the resonance frequency tends to vary linearly with both width and thickness of the overlay. Based on these experimental reflection results of EMC-MRA, empirical equations for both even and odd mode resonance frequencies are obtained. These (fr,œÜ) variations are opposite to the reported microstrip resonator for in-planed transmission mode results. Next the even/odd mode E/H plane radiation patterns of EMC-MRA with positional strip overlay are also studied. E-plane shows 3-1obe asymmetric pattern for even/odd mode perturbations while for H-plane it is a single and symmetric pattern. For even mode perturbation the amplitude of E/H plane varies with width of strip overlay while for odd mode it is almost independent of width and thickness of strip overlay.</t>
  </si>
  <si>
    <t>15-29</t>
  </si>
  <si>
    <t>Journal of Microwaves and Optoelectronics</t>
  </si>
  <si>
    <t>60031475;60031475;60031475</t>
  </si>
  <si>
    <t>37031133600;7003630464;7004663238</t>
  </si>
  <si>
    <t>Ghanbari, H.;Karekar, R. N.;Aiyer, R. C.</t>
  </si>
  <si>
    <t>Pune</t>
  </si>
  <si>
    <t>Savitribai Phule Pune University</t>
  </si>
  <si>
    <t>Ghanbari H.</t>
  </si>
  <si>
    <t>Electromagnetically coupled microstrip ring antenna with flexible positional overlay of dielectric strips: Width and thickness effects on even/odd mode resonance frequencies and E/H plane radiation</t>
  </si>
  <si>
    <t>2-s2.0-33745596100</t>
  </si>
  <si>
    <t>['would behave', 'significant result', 'results suggest', 'recorded caterpillar', 'first time', 'chemical cues', 'caterpillar sounds', 'ants respond', 'ant sounds']</t>
  </si>
  <si>
    <t>A research was carried out to see for the first time if ants respond to caterpillar sounds when no physical or chemical cues were present, and if so how they would behave. Caterpillars were thus recorded using sensitive recording equipment. The ants did investigate the source of recorded caterpillar or ant sounds. They tapped on or near the headphone with their antennae, where they seemed to be searching for further cues. However there was no significant result for the ants actually resting on the headphone or walking over it. The results suggest that the caterpillars are calling for attention.</t>
  </si>
  <si>
    <t>SUMMER</t>
  </si>
  <si>
    <t>Planet Earth</t>
  </si>
  <si>
    <t>Topham, Eric</t>
  </si>
  <si>
    <t>Dorchester</t>
  </si>
  <si>
    <t>Thomas Hardye School</t>
  </si>
  <si>
    <t>Topham E.</t>
  </si>
  <si>
    <t>Caterpillars</t>
  </si>
  <si>
    <t>2-s2.0-33745712668</t>
  </si>
  <si>
    <t>['‚ âà1', '‚ àº2', '‚ àº0', '‚ àº', 'space laser', 'sized mode', 'planar three', 'locked free', 'instantaneous bandwidth', 'average power', '7 mw', '6 nm', '44 œºw', '2 ps', '0 w']</t>
  </si>
  <si>
    <t>We report a new photoconductive switch having an average output power of 44 ŒºW, an instantaneous bandwidth of ‚àº300 GHz, an output pulse width of ‚àº2.2 ps, a peak output power of ‚âà1.0 W, and an optical-to-electrical conversion efficiency of ‚àº0.5% when pumped by a palm-sized mode-locked free-space laser at Œª = 780.6 nm with an average power of 8.7 mW and an optical pulse width of ‚àº-230fs. The switch is made from an ErAs:GaAs epitaxial layer inside a resonant optical cavity and coupled to a planar three-turn square spiral antenna. ¬© 2006 Optical Society of America.</t>
  </si>
  <si>
    <t>1729-1731</t>
  </si>
  <si>
    <t>60029241;60029241;60029241;60029241;60029241</t>
  </si>
  <si>
    <t>56433788800;57223745182;7004498513;10539192600;35462445500</t>
  </si>
  <si>
    <t>Taylor, Z. D.;Brown, E. R.;Bjarnason, J. E.;Hanson, M. P.;Gossard, A. C.</t>
  </si>
  <si>
    <t>Taylor Z.D.</t>
  </si>
  <si>
    <t>Resonant-optical-cavity photoconductive switch with 0.5% conversion efficiency and 1.0 W peak power</t>
  </si>
  <si>
    <t>10.1364/OL.31.001729</t>
  </si>
  <si>
    <t>2-s2.0-33745754166</t>
  </si>
  <si>
    <t>['sic increased', 'sic composites', 'sem showed', 'pzt ceramics', 'mechanical properties', 'improved markedly', 'ferroelectric properties', 'eds showed', 'dielectric constant']</t>
  </si>
  <si>
    <t>PZT/SiC composites were fabricated by a heterogeneous precipitation followed by a solid state diffusion process. The content of SiC increased with increasing heating temperature of the solid state diffusion process. SEM showed that microstructures of PZT ceramics and composites were similar, and TEM and EDS showed that SiC only located at the grainboundaries. The mechanical properties were improved markedly, and the dielectric breakdown voltage of PZT/SiC composites increases by 80% compared to that of uncomposited PZT ceramics, which can bring a 200% increase in the energy storage density while maintaining the level of dielectric constant, piezoelectric and ferroelectric properties. ¬© 2006 WILEY-VCH Verlag GmbH &amp; Co. KGaA.</t>
  </si>
  <si>
    <t>Physica Status Solidi (A) Applications and Materials Science</t>
  </si>
  <si>
    <t>60020044;60020044;60020044;60020044</t>
  </si>
  <si>
    <t>7501621856;56967166200;7401797181;15766794200</t>
  </si>
  <si>
    <t>Chen, Heng;Yang, Hong;Dong, Xianlin;Wang, Yongling</t>
  </si>
  <si>
    <t>Shanghai Institute of Ceramics Chinese Academy of Sciences</t>
  </si>
  <si>
    <t>Properties of PZT/SiC composites processed by solid state diffusion</t>
  </si>
  <si>
    <t>10.1002/pssa.200622151</t>
  </si>
  <si>
    <t>2-s2.0-33745783322</t>
  </si>
  <si>
    <t>['yag laser', 'titanium nitride', 'thinner films', 'thin films', 'thicker ones', 'tem cross', 'secondary nucleation', 'potential biomaterial', 'phenomena observed', 'much smoother', 'microstructure examinations', 'kinetic mechanism', 'good biocompatibility', 'early stage', 'crack formation', 'contact applications', 'coatings elasticity', 'cell adhesion', '50 nm']</t>
  </si>
  <si>
    <t>Biocompatibility | Finite element modelling | Polyurethane | Thin films | Titanium nitride</t>
  </si>
  <si>
    <t>Titanium nitride (TiN) is regarded as a potential biomaterial for blood-contact applications. TiN thin films were fabricated by pulsed laser deposition with the Nd:YAG laser on biologically applied polyurethane. Transmission electron microscopy (TEM) study of 250 nm thick films revealed columnar structure. Such films were observed to be brittle, which led to crack formation and secondary nucleation of microcolumn. TEM studies showed a kinetic mechanism of growth (columnar) in films of 250 nm thickness. It was stated that thinner films were much smoother and uniform than the thicker ones, which could be associated with the surface diffusion mechanism to appear. In order to improve the coatings elasticity, the thickness was reduced to 50 nm, which limited the deposition mechanism operation to the early stage. TEM cross-section observation revealed elastic properties of thin films. A biological test showed that TiN surface film produced on polyurethane is characterized by good biocompatibility and decreased surface affinity for cell adhesion. Films of 0.25 and 0.5 Œºm thick of TiN were selected for theoretical finite element modelling (FEM) using ADINA program. The micro cracks formation predicted in simulation was verified by phenomena observed in microstructure examinations.</t>
  </si>
  <si>
    <t>167-173</t>
  </si>
  <si>
    <t>Bulletin of the Polish Academy of Sciences: Technical Sciences</t>
  </si>
  <si>
    <t>60000630;60027742;60027742;60024943;60087496;60090394;60009913;60024943</t>
  </si>
  <si>
    <t>36724873700;7102362061;6603667938;7004446625;6701770928;13104312700;6507539528;7005654896</t>
  </si>
  <si>
    <t>Ebner, R.;Lackner, J. M.;Waldhauser, W.;Major, R.;Czarnowska, E.;Kustosz, R.;Lacki, P.;Major, B.</t>
  </si>
  <si>
    <t>Poland;Poland;Austria;Poland;Poland;Austria</t>
  </si>
  <si>
    <t>Zabrze;Warsaw;Graz;Krakow;Czestochowa;Leoben</t>
  </si>
  <si>
    <t>Fundacja Rozwoju Kardiochirurgii, Zabrze;Instytut "Pomnik - Centrum Zdrowia Dziecka";Joanneum Research Forschungsgesellschaft mbH;Instytut Metalurgii i Inzynierii Materialowej Polskiej Akademii Nauk;Czƒôstochowa University Of Technology;Materials Center Leoben Forschung GmbH</t>
  </si>
  <si>
    <t>60090394;60087496;60027742;60024943;60009913;60000630</t>
  </si>
  <si>
    <t>Ebner R.</t>
  </si>
  <si>
    <t>Biocompatibile TiN-based novel nanocrystalline films</t>
  </si>
  <si>
    <t>2-s2.0-33745795333</t>
  </si>
  <si>
    <t>['verlag 2006', 'vector components', 'utd program', 'utd method', 'two methods', 'software based', 'geometrical theory', 'fem method', 'fem ),', 'challenging problems', 'airborne platform']</t>
  </si>
  <si>
    <t>Airborne phased array antenna pattern | FEM | UTD</t>
  </si>
  <si>
    <t>In this paper, the near-field vector components were used to combine the FEM method and the uniform-geometrical theory of diffraction (UTD) method for analyzing phased array antenna mounted on an airborne platform. First, HFSS, a set of software based on finite element method (FEM), was utilized to find the near-field vector components of the phased array antennas, and then these vector components were used as the source of the UTD method to get the disturbed radiation pattern. Numerical results show that the hybrid of the two methods not only extends the use of the UTD program, but also effectively solves this type of challenging problems. ¬© Higher Education Press and Springer-Verlag 2006.</t>
  </si>
  <si>
    <t>244-247</t>
  </si>
  <si>
    <t>Frontiers of Electrical and Electronic Engineering in China</t>
  </si>
  <si>
    <t>57188747427;55904699700;7403280923</t>
  </si>
  <si>
    <t>Wang, Meng;Zhang, Yu;Liang, Chang Hong</t>
  </si>
  <si>
    <t>Wang M.</t>
  </si>
  <si>
    <t>Analysis of airborne antenna using a FEM-UTD hybrid method</t>
  </si>
  <si>
    <t>10.1007/s11460-006-0017-0</t>
  </si>
  <si>
    <t>2-s2.0-33746057871</t>
  </si>
  <si>
    <t>['tunable varactors', 'tunable filters', 'tunable devices', 'tio 3', 'thin films', 'scan phased', 'quality k', 'phase shifters', 'periodically loaded', 'new classes', 'microwave signal', 'microwave properties', 'low loss', 'intensively studied', 'high power', 'handling capability', 'ferroelectric varactor', 'ferroelectric materials', 'dielectric constant', 'array antenna', '80 kv', '7 deg', '10 ghz']</t>
  </si>
  <si>
    <t>BST films | Dielectric tunability | Ferroelectric | Figure of merit | Phase shifter | Varactor</t>
  </si>
  <si>
    <t>Ferroelectric materials (FEM's) are very attractive because their dielectric constant can be modulated under the effect of an external electric field applied perpendicular to the direction of propagation of a microwave signal. Recently, ferroelectric thin films have been intensively studied for the development of new classes of tunable devices, such as tunable varactors, tunable filters and phase shifters, that are competitive with other types of electrically tunable devices. Particularly, the ferroelectric phase shifter is next-generation phase shifter for an electronic-scan phased-array antenna because of its high power-handling capability, negligible dc power consumption, fast switching speed, and potential for low loss and cost. In this paper, we report on the microwave properties of a ferroelectric varactor and an X-band loaded transmission-line type phase shifter by using epitaxially grown (Ba,Sr)TiO 3 (BST) thin films with high dielectric tunability. The phase shifters consist of coplanar-waveguide (CPW) lines that are periodically loaded with voltage tunable BST varactors. The voltage tunable BST varactor showed a large dielectric tunability of 69 % and quality K-factor of 29.5 at a frequency of 10 GHz and an applied electric field of 80 kV/cm. The figure of merit for the X-band ferroelectric BST phase shifter was 28.7 deg/dB at 10 GHz.</t>
  </si>
  <si>
    <t>1286-1290</t>
  </si>
  <si>
    <t>55716355700;7202276472;7401616067;7006129124;57225051219;7402222885</t>
  </si>
  <si>
    <t>Lee, S. J.;Ryu, H. C.;Moon, S. E.;Kwak, M. H.;Kim, Y. T.;Kang, K. Y.</t>
  </si>
  <si>
    <t>X-band ferroelectric phase shifter using voltage-tunable (Ba, Sr)TiO &lt;inf&gt;3&lt;/inf&gt; varactors</t>
  </si>
  <si>
    <t>2-s2.0-33746091668</t>
  </si>
  <si>
    <t>['whose structure', 'tio 3', 'thin film', 'stage low', 'rfc ),', 'rf signal', 'rf choke', 'return loss', 'phase shifter', 'paper presents', 'noise amplifier', 'mgo substrate', 'measured gain', 'lna ),', 'dc voltage', 'controllable range', 'continuously tapered', 'apaa ).', '360 ¬∞', '2 db', '150 v', '15 db', '12 ghz']</t>
  </si>
  <si>
    <t>Active module | Active phased array antenna | Coplanar waveguide | Ferroelectric | Low-noise amplifier | Noise figure | Phase shifter</t>
  </si>
  <si>
    <t>This paper presents the development of an active module using a ferroelectric coplanar waveguide (CPW) phase shifter for a Ku-band active phased array antenna (APAA). This active module performs roles such as amplifying an RF signal with low noise coming from an antenna and changing the phase of a received RF signal. This module is composed of a 3-stage low-noise amplifier (LNA), a high-voltage dc block with an RF choke (RFC), and a ferroelectric phase shifter, whose structure is a CPW transmission line based on a (Ba, Sr)TiO 3 (BST) thin film. The ferroelectric BST thin film is deposited on an MgO substrate by using pulsed laser deposition. Both ends of the CPW are continuously tapered to obtain good impedance matching without degrading the phase tuning property of the ferroelectric CPW phase shifter. The active module using a ferroelectric CPW phase shifter attains a phase-controllable range of 360¬∞ while retaining a return loss of better than -15 dB at Ku-band. The measured gain of the active module increases from 2 dB to 16 dB corresponding to a change in the dc voltage from 0 to 150 V with a 3.6 dB maximum noise figure at 12 GHz.</t>
  </si>
  <si>
    <t>1637-1641</t>
  </si>
  <si>
    <t>60001558;60001558;60001558;60001558;60001558;60001558;60032144</t>
  </si>
  <si>
    <t>7202276472;7401616067;57225051219;7006129124;55716355700;13310172100;34971825100</t>
  </si>
  <si>
    <t>Ryu, Han Cheol;Moon, Seung Eon;Kim, Young Tae;Kwak, Min Hwan;Lee, Su Jae;Kang, Kwang Yong;Park, Seong Ook</t>
  </si>
  <si>
    <t>Ryu H.C.</t>
  </si>
  <si>
    <t>An active module using a ferroelectric CPW phase shifter for a Ku-band APAA system</t>
  </si>
  <si>
    <t>2-s2.0-33746104448</t>
  </si>
  <si>
    <t>['vertical incidence', 'standard deviation', 'proposed technique', 'polarization c', 'polar 55c', 'paper presents', 'melting layer', 'data presented', 'convective precipitation', 'coherent dual', 'band radar']</t>
  </si>
  <si>
    <t>Features of the melting layer of precipitation such as height and thickness are important in many meteorological applications. Doppler radar observations with a vertically pointing antenna have often been used in order to derive these features and to investigate the physical processes governing formation of the precipitation. This paper presents a technique to detect the characteristics of the melting layer based on the standard deviation of polarimetric radar measurements taken at vertical incidence. Using two case studies with stratiform and convective precipitation, the proposed technique is compared with conventional techniques based on reflectivity and mean Doppler velocity profiles. Data presented in this paper were obtained by the coherent dual-polarization C-band radar, Polar 55C, in Rome, Italy, during the summer and the fall of 2004. ¬© 2006 American Meteorological Society.</t>
  </si>
  <si>
    <t>829-839</t>
  </si>
  <si>
    <t>60021199;60021199</t>
  </si>
  <si>
    <t>57219802741;7003844316</t>
  </si>
  <si>
    <t>Baldini, Luca;Gorgucci, Eugenio</t>
  </si>
  <si>
    <t>Baldini L.</t>
  </si>
  <si>
    <t>Identification of the melting layer through dual-polarization radar measurements at vertical incidence</t>
  </si>
  <si>
    <t>10.1175/JTECH1884.1</t>
  </si>
  <si>
    <t>2-s2.0-33746112653</t>
  </si>
  <si>
    <t>['turbo coding', 'proposed algorithm', 'orthogonal frequency', 'mth stage', 'mld employing', 'maximum number', 'division multiplexing', 'conventional methods', 'computational complexity', 'coding rate', 'branch metrics', 'approximately 38', 'approximately 30', '048 gb']</t>
  </si>
  <si>
    <t>Broadband radio access | Maximum-likelihood detection (MLD) | Multiple-input-multiple-output (MIMO) | Orthogonal frequency-division multiplexing (OFDM) | QR decomposition</t>
  </si>
  <si>
    <t>This paper proposes adaptive control of the number of surviving symbol replica candidates, Sm (m denotes the stage index), based on the minimum accumulated branch metric of each stage in maximum-likelihood detection employing QR decomposition and the M-algorithm (QRM-MLD) in orthogonal frequency-division multiplexing with multiple-input-multiple-output (MIMO) multiplexing. In the proposed algorithm, Sm at the mth stage (1 ‚â§ m ‚â§ Nt, Nt is the number of transmission antenna branches) is independently controlled using the threshold value calculated from the minimum accumulated branch metric at that stage and the estimated noise power. We compared the computational complexity of QRM-MLD employing the proposed algorithm with that of conventional methods at the same average packet error rate assuming the information bit rate of 1.048 Gb/s in a 100-MHz channel bandwidth (i.e., frequency efficiency of approximately 10 bit/s/Hz) using 16QAM modulation and turbo coding with the coding rate of 8/9 in 4-by-4 MIMO multiplexing. Computer simulation results show that the average computational complexity of the branch metrics, i.e., squared Euclidian distances, of the proposed adaptive independent Sm control method is decreased to approximately 38% that of the conventional adaptive common Sm control and to approximately 30% that of the fixed Sm method (Sm = M = 16), assuming fair conditions such that the maximum number of surviving symbol replicas at each stage is set to MÃÇ = 16. ¬© 2006 IEEE.</t>
  </si>
  <si>
    <t>1130-1140</t>
  </si>
  <si>
    <t>60025555;60000251-60025555;60000251-60025555;60000251-60025555</t>
  </si>
  <si>
    <t>36022559000;35560451600;8958221000;55411183500</t>
  </si>
  <si>
    <t>Kawai, Hiroyuki;Higuchi, Kenichi;Maeda, Noriyuki;Sawahashi, Mamoru</t>
  </si>
  <si>
    <t>Tokyo;New York</t>
  </si>
  <si>
    <t>Nippon Telegraph and Telephone Corporation;IEEE</t>
  </si>
  <si>
    <t>60025555;60000251</t>
  </si>
  <si>
    <t>Adaptive control of surviving symbol replica candidates in QRM-MLD for OFDM MIMO multiplexing</t>
  </si>
  <si>
    <t>10.1109/JSAC.2005.864027</t>
  </si>
  <si>
    <t>2-s2.0-33746261364</t>
  </si>
  <si>
    <t>['using 4', 'turbo coding', 'speed real', 'radio access', 'orthogonal frequency', 'n 0', 'maximum reliability', 'likelihood detection', 'good agreement', 'extremely high', 'e b', 'division multiplexing', 'decreased level', 'conventional mld', 'computational complexity', 'coding rate', '4 multiple', '2 db', '1 gb']</t>
  </si>
  <si>
    <t>This paper presents experimental results on real-time packet transmission of greater than 1 Gb/s using 4-by-4 multiple-input-multiple-output (MIMO) multiplexing and maximum-likelihood detection (MLD)-based signal detection with a decreased level of computational complexity in orthogonal frequency-division multiplexing (OFDM) radio access. We apply our previous algorithm called adaptive selection of surviving symbol replica candidates (ASESS) based on the maximum reliability in MLD employing QR decomposition and the M-algorithm (QRM-MLD) to reduce the extremely high level of computational complexity in the conventional MLD. The experimental results using multipath fading simulators are in good agreement with the computer simulation results. The loss in the required received signal energy per bit-to-background noise power spectrum density ratio (E b/N 0) is suppressed to within approximately 1-2 dB. Therefore, through experiments, we demonstrate that the QRM-MLD employing ASESS is very beneficial in reducing the influence of hardware implementation loss, as well as in decreasing the required received E b/N 0. We further show that the extremely high-speed real-time packet transmission of greater than 1 Gb/s in a 100-MHz channel bandwidth (i.e., 10 bit/s/Hz) is achieved at the average received E b/N 0 per receiver antenna of approximately 12 dB using 16QAM modulation and turbo coding with the coding rate of 8/9 in 4-by-4 MIMO multiplexing. ¬© 2006 IEEE.</t>
  </si>
  <si>
    <t>1141-1153</t>
  </si>
  <si>
    <t>60000251-60025555;60025555;60000251-60025555;60025555;60000251-60025555</t>
  </si>
  <si>
    <t>35560451600;36022559000;8958221000;23393565600;55411183500</t>
  </si>
  <si>
    <t>Higuchi, Kenichi;Kawai, Hiroyuki;Maeda, Noriyuki;Taoka, Hidekazu;Sawahashi, Mamoru</t>
  </si>
  <si>
    <t>Higuchi K.</t>
  </si>
  <si>
    <t>Experiments on real-time 1-Gb/s packet transmission using MLD-based signal detection in MIMO-OFDM broadband radio access</t>
  </si>
  <si>
    <t>10.1109/JSAC.2005.864026</t>
  </si>
  <si>
    <t>2-s2.0-33746261367</t>
  </si>
  <si>
    <t>Svenska Forskningsr√•det Formas</t>
  </si>
  <si>
    <t>['walled bristles', 'used scanning', 'two smaller', 'trioza apicalis', 'three varieties', 'study reveals', 'sexual dimorphism', 'sex pheromones', 'sensillar setup', 'rights reserved', 'porous single', 'olfactory reception', 'olfactory function', 'odour stimuli', 'morphological basis', 'mechanosensory hairs', 'low numbers', 'low number', 'lateral side', 'intracuticular sensilla', 'flagellomeres 2', 'cavity sensilla', 'carrot psyllids', 'carrot psyllid', 'apicalis antenna', 'apical flagellomere', '10 segments']</t>
  </si>
  <si>
    <t>Carrot psyllid | Cavity sensilla | Olfaction | Psylloidea | SEM | TEM</t>
  </si>
  <si>
    <t>To investigate the morphological basis for olfactory reception in the carrot psyllid (Trioza apicalis) we used scanning and transmission electron microscopy. Our study reveals a very sparse sensillar setup. We identify and describe several different types of single-walled sensilla likely to have an olfactory function, as well as mechanosensory hairs and intracuticular sensilla. A T. apicalis antenna is about 0.6 mm long and has 10 segments. Apically on the flagellum there are two conspicuous multi-porous single-walled bristles. There are six cuticular cavities on the flagellum; two smaller on the apical flagellomere, and four larger located on the lateral side of the antenna on flagellomeres 2, 4, 6 and 7. Each cavity contains two sensilla and there are three varieties of cavity sensilla. Mechano- and chemosensory hairs appear in low numbers on all segments but the third. Carrot psyllids most likely use olfactory cues to locate their rather strongly smelling host plants, and we argue that the low number of olfactory sensilla found in this insect may accommodate high concentrations of odour stimuli. There is no sexual dimorphism in the sensillar setup. In concordance with this, no sex pheromones have been described in the Psylloidea so far. ¬© 2006 Elsevier Ltd. All rights reserved.</t>
  </si>
  <si>
    <t>85-92</t>
  </si>
  <si>
    <t>Arthropod Structure and Development</t>
  </si>
  <si>
    <t>60029170;60029170;60029170;60029170</t>
  </si>
  <si>
    <t>14045344000;7006062747;6701647121;6701834460</t>
  </si>
  <si>
    <t>Kristoffersen, Lina;Hallberg, Eric;Wall√©n, Rita;Anderbrant, Olle</t>
  </si>
  <si>
    <t>Kristoffersen L.</t>
  </si>
  <si>
    <t>Sparse sensillar array on Trioza apicalis (Homoptera, Triozidae) antennae-an adaptation to high stimulus levels?</t>
  </si>
  <si>
    <t>S1467803906000168</t>
  </si>
  <si>
    <t>10.1016/j.asd.2006.04.001</t>
  </si>
  <si>
    <t>2-s2.0-33746263716</t>
  </si>
  <si>
    <t>['wind direction', 'third years', 'term survival', 'small effects', 'reproductive effort', 'radiomarked females', 'percutaneous antennas', 'percutaneous antenna', 'operable radiotransmitters', 'monitor movements', 'migration chronology', 'marked birds', 'less favorable', 'leg bands', 'late migration', 'larger transmitters', 'large radiotransmitters', 'large radios', 'lacked radios', 'increasingly used', 'implanted transmitters', 'implanted either', 'first year', 'different treatments', 'deploy radios', 'control females', 'confidence interval', 'clutch size', 'biologists minimize', 'averaged estimates', 'apparent effects', 'anserine survival', 'abdominal transmitters', '62 nests', '152 nests']</t>
  </si>
  <si>
    <t>Abdominal radiotransmitters | Branta canadensis | Canada goose | Migration | Nesting | Radio telemetry | Survival | Transmitter effects</t>
  </si>
  <si>
    <t>Abdominally implanted radiotransmitters with percutaneous antennas are increasingly used to monitor movements, survival, and reproduction of waterbirds. However, there has been relatively little assessment of the effects of such radios on avian demographic parameters or migration. We implanted either a 26- or 35-g abdominal transmitter with percutaneous antenna in 198 adult female lesser Canada geese (Branta canadensis parvipes) in Anchorage, Alaska during 2000 and 2001. We compared migration chronology, reproductive effort, and survival of radiomarked females to 118 control females marked with leg bands. Arrival dates following spring migration were similar among females in different treatments in 2001. However, in 2002, wind direction during late migration was less favorable, and arrival of females with 35-g radiotransmitters lagged 1-2 days behind that of control females. Nest initiation dates, clutch size, and mean egg volume were similar for 152 nests of females that lacked radios and 62 nests of radiomarked females. Estimated nesting propensity for females with operable radiotransmitters was 61% and 72% in 2001 and 2002, respectively. Apparent annual survival (œÜ = 0.82, 95% confidence interval: 0.76 to 0.87) was similar among treatments in the first year after geese were marked. In the second and third years after marking, model-averaged estimates for survival of females with large radiotransmitters were 10% lower than estimates for control females. However, the effect of large radios on long-term survival was equivocal because of uncertainty surrounding treatment estimates. We conclude that abdominally implanted radiotransmitters with percutaneous antennas had small effects on migration chronology but no apparent effects on fecundity. Abdominal transmitters can provide unbiased estimates of anserine survival in the first year after deployment. Because of the potentially greater effects of larger transmitters on migration and long-term survival, we recommend that biologists minimize the size of implanted transmitters and deploy radios with caution if long-term survival of marked birds is a concern.</t>
  </si>
  <si>
    <t>812-822</t>
  </si>
  <si>
    <t>0022541X</t>
  </si>
  <si>
    <t>Journal of Wildlife Management</t>
  </si>
  <si>
    <t>60011347;60011347;60011347;60011754-60004354</t>
  </si>
  <si>
    <t>7101807716;35234440600;7103157866;7407279705</t>
  </si>
  <si>
    <t>Hupp, Jerry W.;Pearce, John M.;Mulcahy, Daniel M.;Miller, David A.</t>
  </si>
  <si>
    <t>Auburn;Reston;Ames</t>
  </si>
  <si>
    <t>Auburn University;United States Geological Survey;Iowa State University</t>
  </si>
  <si>
    <t>60011754;60011347;60004354</t>
  </si>
  <si>
    <t>Hupp J.</t>
  </si>
  <si>
    <t>Effects of abdominally implanted radiotransmitters with percutaneous antennas on migration, reproduction, and survival of Canada geese</t>
  </si>
  <si>
    <t>10.2193/0022-541X(2006)70[812:EOAIRW]2.0.CO;2</t>
  </si>
  <si>
    <t>2-s2.0-33746340294</t>
  </si>
  <si>
    <t>['three scenarios', 'square error', 'spreading codes', 'receive antennas', 'proposed scheme', 'propose double', 'performance gain', 'orthogonal code', 'noise ratio', 'new class', 'mmse detectors', 'frequency diversity', 'doc ),', 'division multiplexing', 'division multiple', 'different users', 'detection algorithms', 'conventional schemes', 'computer simulation', 'cdma system', 'called stfs', 'called double', 'balanced signal']</t>
  </si>
  <si>
    <t>Code-division multiple access (CDMA) | Diversity | Minimum mean-square error (MMSE) | Multiple-input-multiple- output (MIMO) systems | Orthogonal frequency-division multiplexing (OFDM)</t>
  </si>
  <si>
    <t>In this paper, we propose double-orthogonal coded space-time-frequency spreading code-division multiple-access (DOC-STFS-CDMA) scheme for the downlink orthogonal frequency-division multiplexing (OFDM) systems employing multiple transmit and receive antennas. First, we introduce the so-called STFS-CDMA and the corresponding minimum mean-square error (MMSE) detection algorithms for three scenarios with different user information. Then, we propose a new class of spreading codes, called double-orthogonal code (DOC), to match the MMSE detection algorithms for STFS-CDMA system. With the special double orthogonality, DOC can effectively exploit space, time, and frequency diversity to enhance the performance of MMSE detectors, and provide the well-balanced signal-to-interference-and-noise ratio to different users. Finally, the performance gain of the proposed scheme over conventional schemes is shown by computer simulation. ¬© 2006 IEEE.</t>
  </si>
  <si>
    <t>1244-1255</t>
  </si>
  <si>
    <t>60000251-60016930;60000251-60016930;60016930-112730403;60000251-60016930;60000251-60016930</t>
  </si>
  <si>
    <t>8552910000;14048838400;57198160303;8377051500;8408417400</t>
  </si>
  <si>
    <t>Luo, Zhendong;Liu, Junshi;Zhao, Ming;Liu, Yuanan;Gao, Jinchun</t>
  </si>
  <si>
    <t>Beijing;New York;Beijing</t>
  </si>
  <si>
    <t>Beijing University of Posts and Telecommunications;IEEE;3DSP (Beijing) Corporation</t>
  </si>
  <si>
    <t>60016930;60000251;112730403</t>
  </si>
  <si>
    <t>Luo Z.</t>
  </si>
  <si>
    <t>Double-orthogonal coded space-time-frequency spreading CDMA scheme</t>
  </si>
  <si>
    <t>10.1109/JSAC.2005.864007</t>
  </si>
  <si>
    <t>2-s2.0-33746359347</t>
  </si>
  <si>
    <t>European Social Fund</t>
  </si>
  <si>
    <t>ESF</t>
  </si>
  <si>
    <t>['pedestal subtraction', 'optimum algorithm', 'fpga ),', 'common mode', 'channel applications', 'adjacent channels']</t>
  </si>
  <si>
    <t>Algorithm | Common mode | Fast sorting | Field programmable gate array</t>
  </si>
  <si>
    <t>Algorithms have been studied using Monte Carlo techniques and implemented in a fast Xilinx Virtex II pro field programmable gate array (FPGA), in order to calculate and remove, after pedestal subtraction, the common mode of a group of adjacent channels. The implementation of the algorithms has been optimized both for speed and minimal FPGA resources, so as to be used in multi-channel applications. The aim of this work is to define the optimum algorithm for common mode calculation to be implemented for common mode rejection in the CMS Preshower detector. ¬© 2006 IEEE.</t>
  </si>
  <si>
    <t>60004716;60004716;60004716-60019778</t>
  </si>
  <si>
    <t>6603900870;15077075500;15077679100</t>
  </si>
  <si>
    <t>Manthos, Nikolaos;Sidiropoulos, Georgios;Vichoudis, Paschalis</t>
  </si>
  <si>
    <t>Geneva;Ioannina</t>
  </si>
  <si>
    <t>European Organization for Nuclear Research;University of Ioannina</t>
  </si>
  <si>
    <t>60019778;60004716</t>
  </si>
  <si>
    <t>Manthos N.</t>
  </si>
  <si>
    <t>An efficient hardware design for rejecting common mode in a group of adjacent channels of silicon microstrip sensors used in high energy physics experiments</t>
  </si>
  <si>
    <t>10.1109/TNS.2006.874040</t>
  </si>
  <si>
    <t>2-s2.0-33746379271</t>
  </si>
  <si>
    <t>['turn angles', 'physical size', 'minimum bandwidth', 'experimental data', 'computed results', 'beamwidth requirements', '235 ¬∞']</t>
  </si>
  <si>
    <t>Quadrifilar helix antenna (QHA) | Satellite antenna | Size reduction | Wire antennas</t>
  </si>
  <si>
    <t>The impedance and radiation pattern parameters of a Œª/2 quadrifilar helix antenna (QHA) with turn angles in the range 0¬∞ to 235¬∞ are analyzed. It is shown that by selecting the helix turn angle to satisfy the minimum bandwidth and beamwidth requirements, an improved electrical performance and a reduction in the physical size of the antenna is obtained. This is demonstrated by comparing the performance of a conventional half turn QHA with structures having a smaller pitch length. The computed results are validated by experimental data at L-band. ¬© 2006 IEEE.</t>
  </si>
  <si>
    <t>384-386</t>
  </si>
  <si>
    <t>57192974419;7102125229</t>
  </si>
  <si>
    <t>Amin, Muhammad;Cahill, Robert</t>
  </si>
  <si>
    <t>Amin M.</t>
  </si>
  <si>
    <t>Effect of helix turn angle on the performance of a half wavelength quadrifilar antenna</t>
  </si>
  <si>
    <t>10.1109/LMWC.2006.875587</t>
  </si>
  <si>
    <t>2-s2.0-33746584070</t>
  </si>
  <si>
    <t>C√°tedra Telef√≥nica, Universidad de Oviedo</t>
  </si>
  <si>
    <t>PC04-49</t>
  </si>
  <si>
    <t>['variable phase', 'synchronized solutions', 'synchronized operation', 'shifter based', 'shift variation', 'running frequency', 'oscillating mixer', 'new multi', 'intermediate frequency', 'harmonic load', 'good agreement', 'ghz free', 'experimental results', 'double functionality', 'corresponding phase', 'circuit provides', 'circuit parameters', 'analyzed versus', 'analyzed using', '540 ¬∞,']</t>
  </si>
  <si>
    <t>Design automation | Injection locked self-oscillating mixers | Microwave oscillators | Optimization methods</t>
  </si>
  <si>
    <t>In this letter, a new microwave variable phase-shifter based on an injection-locked harmonic self-oscillating mixer, is presented for its application in an active microstrip phased antenna array. The circuit provides the double functionality of variable phase-shifter and down-converter. Maximum conversion gain is obtained, through the optimization of a new multi-harmonic load at the input-port of the circuit. The ranges of synchronized operation are analyzed versus the circuit parameters and the corresponding phase-shifts are calculated. The stability of the synchronized solutions is analyzed using the envelope transient simulation method. An 11.25-1.5-GHz down-converter with a 3.25-GHz free-running frequency has been designed, providing a phase-shift variation at intermediate frequency up to 540¬∞, with a 4.5-dB conversion gain. A good agreement between the simulated and experimental results has been found. ¬© 2006 IEEE.</t>
  </si>
  <si>
    <t>342-344</t>
  </si>
  <si>
    <t>60000251-60006793;60000251-60006793;60006793;60000251-60006793</t>
  </si>
  <si>
    <t>6506776917;11141407800;57192979242;6701608102</t>
  </si>
  <si>
    <t>Ver Hoeye, S.;Herr√°n, L. F.;Fern√°ndez, M.;Las Heras, F.</t>
  </si>
  <si>
    <t>Oviedo;New York</t>
  </si>
  <si>
    <t>Universidad de Oviedo;IEEE</t>
  </si>
  <si>
    <t>60006793;60000251</t>
  </si>
  <si>
    <t>Ver Hoeye S.</t>
  </si>
  <si>
    <t>Design and analysis of a microwave large-range variable phase-shifter based on an injection-locked harmonic self-oscillating mixer</t>
  </si>
  <si>
    <t>10.1109/LMWC.2006.875623</t>
  </si>
  <si>
    <t>2-s2.0-33746635218</t>
  </si>
  <si>
    <t>['¬© 2006', 'successfully applied', 'rights reserved', 'new pads', 'new antennas', 'may include', 'elements provides', 'astronomical interferometers', 'astronomical imaging', 'appropriate u']</t>
  </si>
  <si>
    <t>Instrumentation: interferometers | Methods: numerical</t>
  </si>
  <si>
    <t>We outline here a simple yet efficient method for finding optimized configurations of the elements of radio-astronomical interferometers with fixed pad locations. The method can be successfully applied, as we demonstrate, to define new configurations when changes to the array take place. This may include the addition of new pads or new antennas, or the loss of pads or antennas. Our method is based on identifying which placement of elements provides the most appropriate u-v plane sampling for astronomical imaging. ¬© 2006. The American Astronomical Society. All rights reserved.</t>
  </si>
  <si>
    <t>552-558</t>
  </si>
  <si>
    <t>60001753;60001753;60020680</t>
  </si>
  <si>
    <t>6602088419;7102419670;6602556944</t>
  </si>
  <si>
    <t>Karastergiou, A.;Neri, R.;Gurwell, M. A.</t>
  </si>
  <si>
    <t>Cambridge;Saint Martin d'Heres</t>
  </si>
  <si>
    <t>Harvard-Smithsonian Center for Astrophysics;IRAM Institut de RadioAstronomie Millim√©trique</t>
  </si>
  <si>
    <t>60020680;60001753</t>
  </si>
  <si>
    <t>Karastergiou A.</t>
  </si>
  <si>
    <t>Adapting and expanding interferometric arrays</t>
  </si>
  <si>
    <t>10.1086/503630</t>
  </si>
  <si>
    <t>2-s2.0-33746883526</t>
  </si>
  <si>
    <t>['wire radiator', 'radiator coincides', 'omnidirectional pattern', 'main element', 'horizontal plane', 'fold lowering', 'field zone', 'field radiated', 'field area', 'ensures formation', 'end opposite']</t>
  </si>
  <si>
    <t>The problem of lowering the field intensity near an antenna is considered. It is shown to be expedient to use a wire radiator during solution of this problem. The field of the main (high-powered) element of this radiator coincides with the field radiated by a dipole (monopole) and ensures formation of an omnidirectional pattern in the horizontal plane. The fields of remaining wires partially cancel (neutralize) the field of the main element in some part of the near-field zone, thus ensuring formation of the so-called dark spot (a weak-field area) near the antenna. As such a wire radiator, a folded monopole open at the end opposite to the generator is considered. The use of this radiator in a personal cellular phone (handset) allows a 3-to 4-fold lowering of the power of irradiation of a users's head. ¬© Pleiades Publishing, Inc., 2006.</t>
  </si>
  <si>
    <t>660-662</t>
  </si>
  <si>
    <t>Levin, B. M.</t>
  </si>
  <si>
    <t>Levin B.</t>
  </si>
  <si>
    <t>Formation of a weak-field zone near a wire antenna</t>
  </si>
  <si>
    <t>10.1134/S1064226906060064</t>
  </si>
  <si>
    <t>2-s2.0-33746894770</t>
  </si>
  <si>
    <t>['substantial improvement', 'structures composed', 'series sections', 'results obtained', 'reflected waves', 'microstrip models', 'good analogues', 'experimental data', 'effective permittivities', 'diffuse interfaces', 'design parameters']</t>
  </si>
  <si>
    <t>Structures composed of connected-in-series sections of microstrip transmission lines with different characteristic impedances and effective permittivities are analyzed. It is shown that such irregular microstrip structures are good analogues of 1D photonic crystals consisting of alternate dielectric layers with abrupt and diffuse interfaces. Behavior of transmitted and reflected waves is studied in a wide frequency band as a function of the design parameters of microstrip models. The results of a quasi-static numerical analysis of these structures agree rather well with experimental data. The results obtained can be used for a substantial improvement of characteristics of bandpass filters built on dielectric photonic crystals. ¬© Pleiades Publishing, Inc., 2006.</t>
  </si>
  <si>
    <t>653-659</t>
  </si>
  <si>
    <t>7007068691;57189271893;7006773462</t>
  </si>
  <si>
    <t>Belyaev, B. A.;Voloshin, A. S.;Shabanov, V. F.</t>
  </si>
  <si>
    <t>Belyaev B.</t>
  </si>
  <si>
    <t>Analysis of microstrip analogues of bandpass filters on one-dimensional photonic crystals</t>
  </si>
  <si>
    <t>10.1134/S1064226906060052</t>
  </si>
  <si>
    <t>2-s2.0-33746933452</t>
  </si>
  <si>
    <t>['tools implemented', 'range ambiguities', 'radar performance', 'beams generated', 'beam properties']</t>
  </si>
  <si>
    <t>Antenna radiation patterns | Optimization methods | Radar antennas | Shaped beam antennas | Spaceborne radar | Synthetic aperture radar</t>
  </si>
  <si>
    <t>A set of tools to accomplish beam synthesis for synthetic-aperture radar antennas is presented. The synthesis process optimizing the beam properties is guided by criteria of the radar performance in terms of range ambiguities and noise-equivalent backscattering coefficient. The tools implemented with MATLAB¬Æ are validated with examples of beams generated by RADARSAT. ¬© 2006 IEEE.</t>
  </si>
  <si>
    <t>55-61</t>
  </si>
  <si>
    <t>60007248;60007248;60019141</t>
  </si>
  <si>
    <t>14031955600;7003337590;7005722345</t>
  </si>
  <si>
    <t>Lapointe, M√©lanie;S√©guin, Guy;Laurin, Jean Jacques</t>
  </si>
  <si>
    <t>Montreal;Longueuil</t>
  </si>
  <si>
    <t>Polytechnique Montr√©al;Canadian Space Agency</t>
  </si>
  <si>
    <t>60019141;60007248</t>
  </si>
  <si>
    <t>Lapointe M.</t>
  </si>
  <si>
    <t>Integrated beam synthesis and performance analysis of a spaceborne SAR antenna</t>
  </si>
  <si>
    <t>10.1109/MAP.2006.1703399</t>
  </si>
  <si>
    <t>2-s2.0-33749379276</t>
  </si>
  <si>
    <t>['work investigates', 'vastly different', 'series solution', 'scattering properties', 'radiation resistance', 'radiation pattern', 'positive cylinder', 'numerical calculations', 'negative cylinder', 'near field', 'like configuration', 'electromagnetic parameters', 'corresponding double', 'angular variation', 'analytical eigenfunction']</t>
  </si>
  <si>
    <t>Antennas | Cylinders | Cylindrical antennas | Double-negative materials | Electromagnetic scattering | Metamaterials | Permeability | Permittivity</t>
  </si>
  <si>
    <t>This work investigates the properties of an antenna-like configuration with an electric line source radiating in the presence of a double-negative circular cylinder. First, the analytical eigenfunction-series solution is derived. Second, this solution is employed in numerical calculations to study the properties of the near field, inside as well as outside the cylinder, and the far-field. Third, the variations of these fields are examined, as well as the radiation resistance and radiation pattern, as functions of the geometrical and electromagnetic parameters of the configuration. It is demonstrated that the scattering properties of the double-negative cylinder are vastly different from those of the corresponding double-positive cylinder. In particular, the focusing effect inside the cylinder and the angular variation of the directivity exhibit distinct characteristics. ¬© 2006 IEEE.</t>
  </si>
  <si>
    <t>38-54</t>
  </si>
  <si>
    <t>6508345306;56257320100</t>
  </si>
  <si>
    <t>Arslanagiƒá, Samel;Breinbjerg, Olav</t>
  </si>
  <si>
    <t>Arslanagiƒá S.</t>
  </si>
  <si>
    <t>Electric-line-source illumination of a circular cylinder of lossless double-negative material: An investigation of near field, directivity, and radiation resistance</t>
  </si>
  <si>
    <t>10.1109/MAP.2006.1703397</t>
  </si>
  <si>
    <t>2-s2.0-33749384571</t>
  </si>
  <si>
    <t>['ventilated 64', 'thermal control', 'thermal behavior', 'telescope mount', 'surface precision', 'reduce temperature', 'radio telescopes', 'pointing accuracy', 'model calculations', 'less demanding', 'iram telescope', 'induced deformations', 'diameter telescopes', 'diameter telescope', 'design phase', 'conventional way', 'conditioned ventilation', 'climatized 30', 'backup structure']</t>
  </si>
  <si>
    <t>Millimeter wave antennas | Radio astronomy | Servo systems | Submillimeter wave antennas | Temperature control | Thermal factors | Thermal variables control</t>
  </si>
  <si>
    <t>Radio telescopes that operate at millimeter and sub-millimeter wavelengths need a reflector-surface precision of a few tens of microns and a pointing accuracy of a few arcseconds. When built in a conventional way from steel and aluminum, as in the case of larger-diameter telescopes, thermal control must be applied to reduce temperature-induced deformations, in particular of the reflector backup structure. We illustrate that it is possible to make model calculations - for instance, during the design phase - that simulate the thermal behavior and the operation of a telescope when servo-loop-control led ventilation or climatization (air-conditioned ventilation) of the backup structure is applied. We explain the technique of model calculations, and present as an example the calculated thermal behavior of a ventilated 64-m-diameter telescope and of the climatized 30-m IRAM telescope. It is explained that the thermal control of a telescope mount is less demanding if frequent pointing corrections can be made. ¬© 2006 IEEE.</t>
  </si>
  <si>
    <t>60001753;60001753</t>
  </si>
  <si>
    <t>7003267978;55348923700</t>
  </si>
  <si>
    <t>Greve, A.;Bremer, M.</t>
  </si>
  <si>
    <t>Saint Martin d'Heres</t>
  </si>
  <si>
    <t>IRAM Institut de RadioAstronomie Millim√©trique</t>
  </si>
  <si>
    <t>Greve A.</t>
  </si>
  <si>
    <t>Calculated thermal behavior of ventilated high precision radio telescopes</t>
  </si>
  <si>
    <t>10.1109/MAP.2006.1703393</t>
  </si>
  <si>
    <t>2-s2.0-33749395965</t>
  </si>
  <si>
    <t>['utd ).', 'uniform theory', 'transmitting antenna', 'transmission polarization', 'transmission diversity', 'transmission bandwidth', 'sufficiently strong', 'shift keying', 'severing links', 'scheme requires', 'relative immobility', 'rapidly hopping', 'proposed scheme', 'propagation ray', 'propagation environment', 'potentially doubling', 'multipath signals', 'mobile receiver', 'mechanical movement', 'loop feedback', 'long duration', 'interleaving depth', 'individual multipaths', 'herein proposed', 'geometrical optics', 'either frequency', 'duration allowed', 'dropping calls', 'dipole antenna', 'differential coding', 'destructive summation', 'coded phase', 'channel estimation', 'base station', 'alternating transmission', 'additional software', 'additional hardware']</t>
  </si>
  <si>
    <t>Dipole antennas | Dispersive channels | Diversity methods | Fading channels | Frequency hop communication | Frequency shift keying | Indoor ratio communication | Microwave communication | Mobile communication | Radio communication equipment</t>
  </si>
  <si>
    <t>Fast-polarization-hopping (FPH) transmission diversity is herein proposed to mitigate prolonged deep fades at the mobile receiver in, for example, the indoor propagation environment. Even if the individual multipaths are each sufficiently strong for detection, deep fades may occur due to the multipath signals' destructive summation at the receiver. The relative immobility of the transmitter, the propagation environment, and the receiver in the indoor environment means that a deep fade may last for a very long duration, dropping calls or severing links. By rapidly hopping the transmission polarization (say, alternating transmission between a vertically-polarized-dipole antenna and a horizontally-polarized-dipole antenna - or between two "X"-oriented dipoles), the effective propagation channel experiences consecutive polarization modes (each involving a different multipath summation), all within the duration allowed by the channel-coder's interleaving depth. This scheme is usable for either frequency-shift keying (with incoherent demodulation), or for channel-coded phase-shift keying (with differential coding, or with pilot-symbol phase synchronization). This scheme requires no change in the mobile receiver (which does not need to be dual polarized). The base station also needs no spatially separated antenna array, nor any other additional hardware, no mechanical movement of the transmitting antenna(s), and no sophisticated signal processing (such as channel estimation or closed-loop feedback) nor any additional software. The proposed scheme's cost - relative to using antenna arrays at the base station and/or the mobile - is a potentially doubling of the transmission bandwidth. The proposed scheme's potential is illustrated by limited computer simulations using CINDOOR, a polarization-sensitive indoor wireless-propagation ray-tracing simulation software package based on Geometrical Optics and the Uniform Theory of Diffraction (GO/UTD). ¬© 2006 IEEE.</t>
  </si>
  <si>
    <t>20-27</t>
  </si>
  <si>
    <t>60014171;60014171;60015179</t>
  </si>
  <si>
    <t>7404759216;7404255647;7203008580</t>
  </si>
  <si>
    <t>Wong, Kainam Thomas;Chan, So Leung Alex;Torres, Rafael P.</t>
  </si>
  <si>
    <t>Spain;Canada</t>
  </si>
  <si>
    <t>Santander;Waterloo</t>
  </si>
  <si>
    <t>Universidad de Cantabria;University of Waterloo</t>
  </si>
  <si>
    <t>60015179;60014171</t>
  </si>
  <si>
    <t>Fast-polarization-hopping transmission diversity to mitigate prolonged deep fades in indoor wireless communications</t>
  </si>
  <si>
    <t>10.1109/MAP.2006.1703395</t>
  </si>
  <si>
    <t>2-s2.0-33749408167</t>
  </si>
  <si>
    <t>['transparent flat', 'three antennas', 'selective surface', 'paper describes', 'network requires', 'must occupy', 'ground plane', 'feed network', 'feed lines', 'different direction', 'create blockage', 'coupling coefficient', 'array element', 'antennas underneath', 'active elements']</t>
  </si>
  <si>
    <t>Antenna array feeds | Antenna arrays | Antenna measurements | Antenna tolerance analysis | Frequency selective surfaces | Microstrip directional couplers | Planar transmission lines | Transmission lines</t>
  </si>
  <si>
    <t>This paper describes the design and testing of a feed network for a transparent flat-plate array antenna. This antenna is the top of a stack of three antennas that must occupy the same volume while pointing in different direction. At many pointing angles, an antenna will create blockage for the antennas underneath. In order to minimize the blockage, the array and its transmission lines must be as transparent as possible to the antennas underneath. The flat-plate array consists of active elements over a frequency-selective surface (FSS) ground plane that is transparent at the frequencies of the antennas below it. The feed lines must also be transparent to the antennas below it. This is achieved by minimizing the total area occupied by the feed lines. Rather than the traditional corporate feed network, a series feed network was designed. Such a network requires that each individual feed point must be fed with a coupler, where the coupling coefficient is adjusted to distribute the same power to each array element. We show the details of the design of the network as well as a set of measurements that show the performance.</t>
  </si>
  <si>
    <t>141-145</t>
  </si>
  <si>
    <t>Lee, Eugene</t>
  </si>
  <si>
    <t>Lee E.</t>
  </si>
  <si>
    <t>Design and testing of a feed network for a transparent antenna array</t>
  </si>
  <si>
    <t>10.1109/MAP.2006.1703450</t>
  </si>
  <si>
    <t>2-s2.0-33749411597</t>
  </si>
  <si>
    <t>['reflector systems', 'provide readers', 'easy set', 'design parameters']</t>
  </si>
  <si>
    <t>Multireflector antennas | Reflector antenna blockage | Reflector antennas</t>
  </si>
  <si>
    <t>The purpose of this paper is to provide readers an easy set of equations and design parameters to generate Schwarzschild dual-reflector systems.</t>
  </si>
  <si>
    <t>68-74</t>
  </si>
  <si>
    <t>Granet, Christophe</t>
  </si>
  <si>
    <t>CSIRO Ict Centre</t>
  </si>
  <si>
    <t>Granet C.</t>
  </si>
  <si>
    <t>Designing Schwarzschild dual-reflector systems</t>
  </si>
  <si>
    <t>10.1109/MAP.2006.1703408</t>
  </si>
  <si>
    <t>2-s2.0-33749414059</t>
  </si>
  <si>
    <t>['physical limitations', 'mode expansions', 'mimo systems', 'intuitive way', 'harmonics expansions', 'free space', 'channel capacity']</t>
  </si>
  <si>
    <t>Antennas | Communication channels | Information rates | Land mobile radio propagation factors | MIMO systems | Multipath channels | Wireless LAN</t>
  </si>
  <si>
    <t>The aim of this paper is to introduce MIMO propagation in a simple and intuitive way, which exalts the role of the laws of electromagnetism in the channel capacity of space-time communication systems. The approach takes advantage of mode expansions in waveguides and spherical-harmonics expansions in free space to clarify the physical limitations in the channel capacity of MIMO systems.</t>
  </si>
  <si>
    <t>128-137</t>
  </si>
  <si>
    <t>An intuitive electromagnetic approach to MIMO communication systems</t>
  </si>
  <si>
    <t>10.1109/MAP.2006.1703446</t>
  </si>
  <si>
    <t>2-s2.0-33749416318</t>
  </si>
  <si>
    <t>['wide range', 'use bit', 'typically larger', 'typically done', 'space domains', 'single receive', 'receive antennas', 'iterative decoding', 'flexible class', 'designing systems', 'constellation size', 'considerably higher']</t>
  </si>
  <si>
    <t>It has recently been shown that the capacity for multi-antenna dispersive radio channels is considerably higher than single receive and transmit antenna systems. In this article we demonstrate that high data rates can be achieved at low power levels for systems where the number of transmit, antennas is typically larger than the number of receive antennas. We use bit-interleaved coded modulation, iterative decoding, and OFDM system building blocks for a flexible class of space-time coding systems where it is easy to change convolutional code rate, constellation size, and the number of transmit and receive antennas for designing systems with a wide range of capabilities. The coding is typically done in the time, frequency, and space domains. The gain can be used for either high data rates and/or lower power levels. Applications can be found in future wireless LANs and/or B3G and 4G wireless cellular systems. ¬© 2006 IEEE.</t>
  </si>
  <si>
    <t>80-87</t>
  </si>
  <si>
    <t>60005273;</t>
  </si>
  <si>
    <t>55705266800;7102088965</t>
  </si>
  <si>
    <t>Lee, Inkyu;Sundberg, Carl Erik W.</t>
  </si>
  <si>
    <t>Lee I.</t>
  </si>
  <si>
    <t>Wireless ofdm systems with multiple transmit and receive antennas with bit-interleaved coded modulation</t>
  </si>
  <si>
    <t>10.1109/MWC.2006.1700075</t>
  </si>
  <si>
    <t>2-s2.0-33749430520</t>
  </si>
  <si>
    <t>['system reconfigurability', 'software controllability', 'sdr system', 'sdr network', 'sabs implemented', 'proposed system', 'proposed architecture', 'oriented design', 'openly structured', 'open architecture', 'noise ratio', 'interface among', 'dramatically improved', 'distributed processing', 'design flexibility', 'design example', 'cdma2000 1x', '6 kb']</t>
  </si>
  <si>
    <t>Software-defined radio system architecture must be openly structured to various system standards. It should also provide capability for distributed processing, object-oriented design, and software controllability. This implies that the software to be used in the SDR system should be independent of a given hardware platform. In order to achieve these goals, the proposed SDR system utilizes modularization to maximize hardware reuse and design flexibility, which provides the system reconfigurability. The objective of this article is to provide an open architecture of a smart antenna base station (SABS) operating in the SDR with architecture that is object-oriented and software-controlled. For this purpose, the software and hardware of a SABS is first, modularized and partitioned into modules, respectively. Then the interface among the modules is specified to determine the smart antenna application programming interface proper for the SDR network. The suitability of the proposed open architecture of SABS is verified through a design example of SABS implemented in accordance with the proposed architecture. The performance of the proposed system is shown in practical signal environments of CDMA2000 1X with commercial handsets operating at various data rates ranging from 9.6 to 153.6 kb/s in terms of frame error rate and signal-to-Interference-plus-noise ratio, which is dramatically improved through the nicely shaped beam pattern. ¬© 2006 IEEE.</t>
  </si>
  <si>
    <t>58-69</t>
  </si>
  <si>
    <t>60024872;60024872;60024872;60027090;60027090</t>
  </si>
  <si>
    <t>14828304400;14828332300;55413900600;6603471980;7403641959</t>
  </si>
  <si>
    <t>Ryu, Namkyu;Yun, Yusuk;Choi, Seungwon;Palat, Ramesh Chembil;Reed, Jeffrey H.</t>
  </si>
  <si>
    <t>Blacksburg;Seoul</t>
  </si>
  <si>
    <t>Virginia Polytechnic Institute and State University;Hanyang University</t>
  </si>
  <si>
    <t>60027090;60024872</t>
  </si>
  <si>
    <t>Ryu N.</t>
  </si>
  <si>
    <t>Smart antenna base station open architecture for SDR networks</t>
  </si>
  <si>
    <t>10.1109/MWC.2006.1700072</t>
  </si>
  <si>
    <t>2-s2.0-33749432451</t>
  </si>
  <si>
    <t>['tunnel diode', 'tuning range', 'theoretical investigations', 'operating frequency', 'much better', 'electronically controlled', 'bias voltage', '92 mhz', '67 %),']</t>
  </si>
  <si>
    <t>Frequency agile patch antenna | Microstrip antenna | Tunnel diode loaded patch antenna</t>
  </si>
  <si>
    <t>A frequency agile microstrip antenna using symmetrically loaded tunnel diodes is proposed, in which the operating frequency of the rectangular microstrip antenna is electronically controlled by the bias voltage of the tunnel diode. Theoretical investigations, based on a modal cavity modal are carried out for the GaAs tunnel diode. The tuning range was found to be 55.92 MHz (6.67 %), which is much better than earlier reported result.</t>
  </si>
  <si>
    <t>212-216</t>
  </si>
  <si>
    <t>Gautam A.</t>
  </si>
  <si>
    <t>Frequency agile microstrip antenna using symmetrically loaded tunnel diodes</t>
  </si>
  <si>
    <t>2-s2.0-33749567879</t>
  </si>
  <si>
    <t>['œ ±,', 'œ ±', 'theoretical analysis', 'sector angle', 'resonant frequency', 'radiation patterns', 'proposed technique', 'measured results', 'csma geometry', 'computed results', '60 ¬∞.']</t>
  </si>
  <si>
    <t>Cavity model | Input impedance | Microstrip antennas | Radiation patterns</t>
  </si>
  <si>
    <t>An analysis of a general circular sector microstrip antenna (CSMA) with sector angle, Œ±, is presented in this paper. The theoretical analysis is carried out by applying cavity model-based modal expansion technique. The computed results are validated with measured results for CSMA geometry with Œ± = 60¬∞. The computed results show a fairly good agreement with measured results. A reasonably small deviation of 1.06% in the resonant frequency is recorded, while a fairly good agreement between measured and computed return loss and radiation patterns is recorded. This validates the proposed technique of treating CSMA geometry.</t>
  </si>
  <si>
    <t>206-211</t>
  </si>
  <si>
    <t>Tiwari, Vijay Kumar;Kimothi, Aradhana;Bhatnagar, D.;Saini, J. S.;Saxena, V. K.;Kumar, P.</t>
  </si>
  <si>
    <t>Theoretical and experimental investigations of circular sector microstrip antenna</t>
  </si>
  <si>
    <t>2-s2.0-33749580746</t>
  </si>
  <si>
    <t>['swimming appendages', 'stratigraphical range', 'slightly reflective', 'since 1975', 'second pair', 'larger range', 'large specimens', 'geographical distribution', 'generally three', 'functional morphology', 'dorsoventrally compressed', 'common arthropod', 'circulatory system', 'alimentary canal', '9000 collected', '5 mm', '1000 specimens']</t>
  </si>
  <si>
    <t>Study of over 1000 specimens of Marrella splendens Walcott, 1912, out of the more than 9000 collected by the Royal Ontario Museum (ROM) since 1975, has produced new information on the anatomy, functional morphology, and behaviour of this most common arthropod in the Burgess Shale fauna. Among the new features recognized is the distinction between the alimentary canal and circulatory system; where the former is generally three-dimensional and slightly reflective, the latter never presents any relief and is very reflective. A larger range of size is now known, from 2.4 to 24.5 mm in length, with small individuals possessing 17 body segments to large specimens with more than 26 body segments, representing an almost complete ontogenetic series. The second pair of "antennae" is now interpreted as swimming appendages, since the five distal segments are dorsoventrally compressed, fringed with setae and with a considerable blood supply, providing a paddlelike appendage capable of producing a considerable propelling force. The ROM collections extend the geographical distribution of Marrella 13 km to the southeast and the stratigraphical range through the lowest five members of the Burgess Shale Formation. ¬© 2006 NRC Canada.</t>
  </si>
  <si>
    <t>721-742</t>
  </si>
  <si>
    <t>Canadian Journal of Earth Sciences</t>
  </si>
  <si>
    <t>60004044-60005291;60004044</t>
  </si>
  <si>
    <t>6602445507;35595806700</t>
  </si>
  <si>
    <t>Garc√≠a-Bellido, Diego C.;Collins, Desmond H.</t>
  </si>
  <si>
    <t>Madrid;Toronto</t>
  </si>
  <si>
    <t>CSIC-UCM - Instituto de Geologia Economica (IGE);Royal Ontario Museum</t>
  </si>
  <si>
    <t>60005291;60004044</t>
  </si>
  <si>
    <t>Garc√≠a-Bellido D.C.</t>
  </si>
  <si>
    <t>A new study of Marrella splendens (Arthropoda, Marrellomorpha) from the Middle Cambrian Burgess Shale, British Columbia, Canada</t>
  </si>
  <si>
    <t>10.1139/E06-012</t>
  </si>
  <si>
    <t>2-s2.0-33750215153</t>
  </si>
  <si>
    <t>['spectral efficiency', 'simulated error', 'simple closed', 'significantly lower', 'receive antennas', 'rate space', 'proposed rate', 'proposed codes', 'performing maximum', 'orthogonal stbcs', 'orthogonal space', 'orthogonal designs', 'new family', 'loop ostbcs', 'linear receiver', 'linear even', 'likelihood decoding', 'form expression', 'feedback complexity', 'egt technique', 'decoding complexity', 'conventional closed', 'computational complexity', 'channel gains']</t>
  </si>
  <si>
    <t>Closed-loop space-time block code (STBC) | Multiple-input multiple-output (MIMO) systems | Partial feedback | Space-time coding | Transmit diversity</t>
  </si>
  <si>
    <t>Orthogonal space-time block codes (OSTBCs) yield full diversity gain even while requiring only a linear receiver. Such full-rate (rate-one) orthogonal designs are available for complex symbol constellations only for N = 2 transmit antennas. In this paper, we propose a new family of full-rate space-time block codes (STBCs) using a single parameter feedback for communication over Rayleigh fading channels for N = 3, 4 transmit antennas and M receive antennas. The proposed rate-one codes achieve full diversity, and the performance is similar to maximum receiver ratio combining. The decoding complexity of these codes are only linear even while performing maximum-likelihood decoding. The partial channel information is a real phase parameter that is a function of all the channel gains, and has a simple closed-form expression for N = 3,4. This feedback information enables us to derive (channel) orthogonal designs starting from quasi-orthogonal STBCs. The feedback complexity is significantly lower than conventional closed-loop transmit beamforming. We compare the proposed codes with the open-loop OSTBCs and also with the closed-loop equal gain transmission (EGT) scheme which uses equal power loading on all antennas. Simulated error-rate performances indicate that the proposed channel orthogonalized STBCs significantly outperform the open-loop orthogonal designs, for the same spectral efficiency. Moreover, even with significantly lower feedback and computational complexity, the proposed scheme outperforms the EGT technique for M &gt; N. ¬© 2006 IEEE.</t>
  </si>
  <si>
    <t>1121-1130</t>
  </si>
  <si>
    <t>60025757;60025757;60025757</t>
  </si>
  <si>
    <t>9636839700;6603863682;6602080475</t>
  </si>
  <si>
    <t>Milleth, J. Klutto;Giridhar, K.;Jalihal, Devendra</t>
  </si>
  <si>
    <t>Milleth J.K.</t>
  </si>
  <si>
    <t>On channel orthogonalization using space-time block coding with partial feedback</t>
  </si>
  <si>
    <t>10.1109/TCOMM.2006.876876</t>
  </si>
  <si>
    <t>2-s2.0-33750910061</t>
  </si>
  <si>
    <t>['simulated results', 'range communications', 'polarization sense', 'passive version', 'paper describes', 'n diodes', 'link reliability', 'lead p', 'electrical modeling', 'diode losses', 'diagonal slot', 'design rules', 'circular coplanar', 'basic antenna', 'asymmetric slot', 'antenna excited']</t>
  </si>
  <si>
    <t>Antenna diversity | Circular polarization (CP) | Coplanar-waveguide (CPW) transitions | Polarization switching</t>
  </si>
  <si>
    <t>This paper describes the design rules of a compact microstrip patch antenna with polarization reconfigurable features (right-handed circular polarization (CP)/left-handed CP). The basic antenna is a circular coplanar-waveguide (CPW)-fed microstrip antenna excited by a diagonal slot and the CPW open end. This device is developed for short-range communications or contactless identification systems requiring polarization reconfigurability to optimize the link reliability. First, experimental and simulated results are presented for the passive version of the antenna excited by an asymmetric slot. A reconfigurable antenna using beam-lead p-i-n diodes to switch the polarization sense is then simulated with an electrical modeling of the diodes. Finally, the efficiency reduction resulting from the diode losses is discussed. ¬© 2006 IEEE.</t>
  </si>
  <si>
    <t>2856-2863</t>
  </si>
  <si>
    <t>60012164;60012164;60012164;60012164;60000251-60012164</t>
  </si>
  <si>
    <t>56634250000;6603203522;6603721769;7003360986;6603828034</t>
  </si>
  <si>
    <t>A√Øssat, Hakim;Cirio, Laurent;Grzeskowiak, Marjorie;Laheurte, Jean Marc;Picon, Odile</t>
  </si>
  <si>
    <t>Marne-la-Vallee;New York</t>
  </si>
  <si>
    <t>Universit√© de Marne-La-Vall√©e;IEEE</t>
  </si>
  <si>
    <t>60012164;60000251</t>
  </si>
  <si>
    <t>A√Øssat H.</t>
  </si>
  <si>
    <t>Reconfigurable circularly polarized antenna for short-range communication systems</t>
  </si>
  <si>
    <t>10.1109/TMTT.2006.875454</t>
  </si>
  <si>
    <t>2-s2.0-33845575952</t>
  </si>
  <si>
    <t>['wave structure', 'wave circuit', 'twt ).', 'theory analysis', 'resolved numerically', 'rectangular grooves', 'power millimeter', 'physical dimensions', 'numerical calculation', 'metal slow', 'llc 2006', 'interaction region', 'groove region', 'good agreement', 'field continuity', 'experimental data', 'dispersion relation', 'coupling impedance', 'cold measurement', 'business media', 'approximately replaced', 'approximate field']</t>
  </si>
  <si>
    <t>Arbitrary shape | Millimeter-wave traveling wave tube | Rectangular waveguide grating | SWS | TWT</t>
  </si>
  <si>
    <t>The rectangular waveguide grating slow-wave structure (SWS) with arbitrary shaped grooves is presented and analyzed in this paper. As an all-metal slow-wave circuit, it has properties that can be used in high-power millimeter-wave or sub-millimeter wave traveling wave tube (TWT). The unified dispersion equation and the expression of coupling impedance are obtained in this paper by means of an approximate field-theory analysis, in which the profile of the groove is approximately replaced by a series of steps and the field continuity at the interface of two neighboring steps together with the field matching conditions at the interface between the groove region and the interaction region are employed. A rectangular groove SWS was manufactured and the cold measurement was made. The experimental data are in good agreement with the numerical calculation. The derived transcendental equations are resolved numerically for four classical structures such as rectangular, dovetail, ladder and cosine. Finally, taking the rectangular waveguide grating SWS with rectangular grooves for example, the influences of physical dimensions on dispersion relation and coupling impedance are discussed. ¬© Springer Science+Business Media, LLC 2006.</t>
  </si>
  <si>
    <t>791-807</t>
  </si>
  <si>
    <t>60005465;60005465;60005465;60005465;60005465</t>
  </si>
  <si>
    <t>56370531200;16023528500;7801685272;37062818500;6507245923</t>
  </si>
  <si>
    <t>Zhigang, Lu;Yubin, Gong;Yanyu, Wei;Yu, Huang;Wenxiang, Wang</t>
  </si>
  <si>
    <t>Zhigang L.</t>
  </si>
  <si>
    <t>Analysis of rectangular waveguide grating slow-wave structure with the arbitrary shaped grooves</t>
  </si>
  <si>
    <t>10.1007/s10762-006-9124-5</t>
  </si>
  <si>
    <t>2-s2.0-33847281024</t>
  </si>
  <si>
    <t>05ZQ026-047</t>
  </si>
  <si>
    <t>['tubes distance', 'results could', 'nanotube length', 'llc 2006', 'directivity patterns', 'business media', 'antenna arrays']</t>
  </si>
  <si>
    <t>Antenna | Carbon nanotubes | THz</t>
  </si>
  <si>
    <t>A novel THz antenna structure, made of carbon nanotube arrays is suggested. Using CST MICROWAVE STUDIO (CST MWS), the capabilities of carbon nanotube terahertz (THz) antenna arrays have been simulated. The dependence of gain, upon geometrical factors, e.g., nanotube diameter, nanotube length and the inter-tubes distance, is shown. The directivity patterns of antenna arrays and the surface current distribution of an antenna have been shown by simulation. These results could be used in the design of carbon nanotube THz antenna arrays. ¬© Springer Science+Business Media, LLC 2006.</t>
  </si>
  <si>
    <t>36808496700;7102492998;55911695700;16021372800;9842179000</t>
  </si>
  <si>
    <t>Lan, Ying;Zeng, Baoqing;Zhang, Hai;Chen, Beiran;Yang, Zhonghai</t>
  </si>
  <si>
    <t>Lan Y.</t>
  </si>
  <si>
    <t>Simulation of carbon nanotube THz antenna arrays</t>
  </si>
  <si>
    <t>10.1007/s10762-006-9123-6</t>
  </si>
  <si>
    <t>2-s2.0-33847290458</t>
  </si>
  <si>
    <t>Deutsches Zentrum f√ºr Luft- und Raumfahrt</t>
  </si>
  <si>
    <t>50YB0509</t>
  </si>
  <si>
    <t>DLR</t>
  </si>
  <si>
    <t>['radiator separation', 'overall dimensions', 'network losses', 'mutual coupling', 'matching network', 'iterative process', 'certain constraints']</t>
  </si>
  <si>
    <t>Antenna array | Decoupling and matching | Miniaturization | Passive network | Superdirectivity</t>
  </si>
  <si>
    <t>In ordinary antenna arrays, the spacing between radiators is usually chosen Œª/2. In order to use antenna arrays in small mobile platforms, the overall dimensions and, hence, the radiator separation, must be reduced, which aggravates the problem of mutual coupling between radiators. Results are highly distorted beam patterns and greatly reduced radiation efficiency. We propose a method to design a decoupling and matching network for a three-element antenna array with a radiator separation of Œª/10, which additionally allows arbitrary beam patterns assigned to each port - subject to certain constraints. An iterative process is employed to account for network losses, which are unavoidable in any realistic network implementation. ¬© 2006 IEEE.</t>
  </si>
  <si>
    <t>2733-2740</t>
  </si>
  <si>
    <t>60030040;60030040;60000251-60030040;60030040;60030040</t>
  </si>
  <si>
    <t>16025841900;16025990100;15922099300;9279156100;7103237301</t>
  </si>
  <si>
    <t>Weber, J√∂rn;Volmer, Christian;Blau, Kurt;Stephan, Ralf;Hein, Matthias A.</t>
  </si>
  <si>
    <t>Ilmenau;New York</t>
  </si>
  <si>
    <t>Technischen Universit√§t Ilmenau;IEEE</t>
  </si>
  <si>
    <t>60030040;60000251</t>
  </si>
  <si>
    <t>Weber J.</t>
  </si>
  <si>
    <t>Miniaturized antenna arrays using decoupling networks with realistic elements</t>
  </si>
  <si>
    <t>10.1109/TMTT.2006.874874</t>
  </si>
  <si>
    <t>2-s2.0-33847383906</t>
  </si>
  <si>
    <t>['wideband time', 'spatial diversities', 'ir systems', 'ir system', 'hopping pulse', 'error rate', 'coherently adding', 'ber performance', 'array elements', 'antenna array', 'access interference']</t>
  </si>
  <si>
    <t>Antenna array | Impulse radio (IR) | Multipath | Multiple access | Ultra-wideband (UWB)</t>
  </si>
  <si>
    <t>In this letter, the influence of temporal and spatial diversities on the performance of ultra-wideband time-hopping pulse-position modulated multiple-access impulse radio (IR) systems is analyzed. We investigate how an antenna array can be used at the receiver to improve the bit-error rate (BER) performance and can cope with the effects of multiple-access interference of IR system in dense multipath environments. Analytical and simulation results show that the BER performance of the IR systems can be improved when the number of array elements is increased. The performance can be further improved by coherently adding more multipaths at the receiver. ¬© 2006 IEEE.</t>
  </si>
  <si>
    <t>966-970</t>
  </si>
  <si>
    <t>60017161;60000251-60028333;60000251-60017161</t>
  </si>
  <si>
    <t>Australia;Singapore;United States</t>
  </si>
  <si>
    <t>Sydney;Singapore City;New York</t>
  </si>
  <si>
    <t>UNSW Sydney;National University of Singapore;IEEE</t>
  </si>
  <si>
    <t>60028333;60017161;60000251</t>
  </si>
  <si>
    <t>Performance of UWB multiple-access impulse radio systems with antenna array in dense multipath environments</t>
  </si>
  <si>
    <t>10.1109/TCOMM.2006.876828</t>
  </si>
  <si>
    <t>2-s2.0-33947098936</t>
  </si>
  <si>
    <t>['snr ),', 'receive antennas', 'popular choice', 'particularly simple', 'noise ratio', 'monte carlo', 'modulation format', 'major difficulty', 'large snrs', 'input multiple', 'hold true', 'gained using', 'exact closed', 'error rates', 'error rate', 'detection step', 'detailed analysis', 'close examination', 'certain advantages', 'asymptotic form', 'arbitrary number', 'analytical results', 'analytical evaluation']</t>
  </si>
  <si>
    <t>Bell labs layered space-time (BLAST) | Bit-error rate (BER) | Error propagation | Multiantenna systems | Multiple-input multiple-output (MIMO) | Performance analysis</t>
  </si>
  <si>
    <t>The Bell Labs layered space-time (BLAST) algorithm is simple, and hence, a popular choice for a multiple-input multiple-output (MIMO) receiver. Its bit-error rate (BER) performance has been studied mainly using numerical (Monte Carlo) techniques, since exact analytical evaluation presents serious difficulties. Close examination of the problem of BLAST BER performance analysis reveals that the major difficulty for analytical evaluation is due to the optimal ordering procedure. Hence, we analyze the algorithm performance without optimal ordering. While this is a disadvantage of the analysis, there are certain advantages as well. Exact closed-form analytical evaluation is possible for arbitrary number of transmit and receive antennas in an independent, identically distributed Rayleigh fading channel, which provides deep insight and understanding that cannot be gained using the Monte Carlo approach alone. A result on the maximum ratio combining weights, which is used at each detection step, is derived to obtain a number of results: independence of noise, distribution of signal-to-noise ratio (SNR), and block- or bit-error rates. We present a detailed analysis and expressions for uncoded error rates at each detection step, which hold true for any modulation format and take simple closed form in some cases. Asymptotic form of these expressions for large SNRs is particularly simple. Extensive Monte Carlo simulations validate the analytical results and conclusions. ¬© 2006 IEEE.</t>
  </si>
  <si>
    <t>1109-1120</t>
  </si>
  <si>
    <t>60089889-60028897;60089889-60026786</t>
  </si>
  <si>
    <t>15623757700;7004919623</t>
  </si>
  <si>
    <t>Loyka, Sergey;Gagnon, Francois</t>
  </si>
  <si>
    <t>Dundas;Ottawa;Montreal</t>
  </si>
  <si>
    <t>IEEE Canada;University of Ottawa;√âcole de Technologie Sup√©rieure</t>
  </si>
  <si>
    <t>60089889;60028897;60026786</t>
  </si>
  <si>
    <t>Loyka S.</t>
  </si>
  <si>
    <t>V-BLAST without optimal ordering: Analytical performance evaluation for rayleigh fading channels</t>
  </si>
  <si>
    <t>10.1109/TCOMM.2006.876875</t>
  </si>
  <si>
    <t>2-s2.0-33947146574</t>
  </si>
  <si>
    <t>['transmit antennas', 'symbols simultaneously', 'single symbol', 'single beamforming', 'multiple beamforming', 'best subchannel', 'assuming n', 'analytical results', '1 ).', '1 )(']</t>
  </si>
  <si>
    <t>Beamforming | Diversity | Multi-input multi-output (MIMO) systems | Pairwise error probability (PEP)</t>
  </si>
  <si>
    <t>In this letter, we study two techniques, known as single and multiple beamforming, to exploit the perfect channel state information (CSI) available both at the transmitter and the receiver of a multiantenna wireless system. Assuming N and M are the number of antennas at the transmitter and the receiver, respectively, we show that single beamforming (transmission of a single symbol from all transmit antennas at the same time, employing the best subchannel) can achieve the maximum spatial diversity order in the channel (N M). We extend our analytical results to multiple beamforming (transmission of S symbols simultaneously, S &gt; 1) and calculate that the diversity order achievable for this system is (N - S + 1)(M - S + 1). ¬© 2006 IEEE.</t>
  </si>
  <si>
    <t>990-993</t>
  </si>
  <si>
    <t>60000251-60007278;60000251-60007278;60000251-60007278</t>
  </si>
  <si>
    <t>9943446800;8879400300;7004542327</t>
  </si>
  <si>
    <t>Sengul, Ersin;Akay, Enis;Ayanoglu, Ender</t>
  </si>
  <si>
    <t>Irvine;New York</t>
  </si>
  <si>
    <t>University of California, Irvine;IEEE</t>
  </si>
  <si>
    <t>60007278;60000251</t>
  </si>
  <si>
    <t>Sengul E.</t>
  </si>
  <si>
    <t>Diversity analysis of single and multiple beamforming</t>
  </si>
  <si>
    <t>10.1109/TCOMM.2006.876841</t>
  </si>
  <si>
    <t>2-s2.0-33947159650</t>
  </si>
  <si>
    <t>['user performance', 'unique interleaver', 'time signature', 'time channelization', 'respectively ),', 'optimal detection', 'one user', 'noise ratios', 'narrowband multiple', 'multiplexing scenario', 'multiple access', 'moderate signal', 'like performance', 'expand bandwidth', 'downlink scenario', 'division multiplexing', 'developed based', 'detection technique', 'data transmitted', 'data rate', 'convolutionally encoded', 'convolutional encoder', 'channel transmission', 'broadcast channels', 'asymptotic single']</t>
  </si>
  <si>
    <t>Iterative detector | Multiple antenna | Multiple channel | Signature matrices | Space-time codes (STCs)</t>
  </si>
  <si>
    <t>In this paper, a narrowband multiple-channel transmission scheme with multiple transmit antennas is proposed and analyzed. The channelization is based on space-time signature matrices, which do not expand bandwidth, unlike conventional schemes such as code-division or time-division multiplexing. The channels can be used by multiple independent users in an uplink or downlink scenario (multiple access or broadcast channels, respectively), or by one user in a multiplexing scenario. The data transmitted on each channel is convolutionally encoded, interleaved, and then space-time block encoded before space-time channelization. Each channel has a unique interleaver and space-time signature, but the convolutional encoder and space-time block code encoder can be identical across channels. It is shown that asymptotic single-user-like performance can be achieved with optimal detection and decoding in a Rayleigh fading channel. Practical receiver algorithms are developed based on the iterative (turbo) detection technique. The simulation results demonstrate that these suboptimal receivers achieve single-user performance at moderate signal-to-noise ratios, and moderate user loads. In the single-user multiplexing case, a significant performance gain over single-channel transmission with the same data rate is obtained. ¬© 2006 IEEE.</t>
  </si>
  <si>
    <t>1068-1080</t>
  </si>
  <si>
    <t>60000251-60001738-60020017;60000251-60001738;60000251-60016849</t>
  </si>
  <si>
    <t>55707400800;7004091452;7401710989</t>
  </si>
  <si>
    <t>Wu, Yi;Juntti, Markku;Lim, Teng Joon</t>
  </si>
  <si>
    <t>Norway;Canada;Finland;United States</t>
  </si>
  <si>
    <t>Kristiansand;Toronto;Oulu;New York</t>
  </si>
  <si>
    <t>H√∏gskolen i Agder;University of Toronto;Centre for Wireless Communications;IEEE</t>
  </si>
  <si>
    <t>60020017;60016849;60001738;60000251</t>
  </si>
  <si>
    <t>Wu Y.</t>
  </si>
  <si>
    <t>Detectors and asymptotic analysis for bandwidth-efficient space-time multiple-access systems</t>
  </si>
  <si>
    <t>10.1109/TCOMM.2006.876822</t>
  </si>
  <si>
    <t>2-s2.0-33947162909</t>
  </si>
  <si>
    <t>['wave ratio', 'voltage standing', 'uwb antenna', 'static configuration', 'sampling unit', 'resistive duplexer', 'receiver section', 'range measurement', 'radar system', 'present rugby', 'performed using', 'performance results', 'percent bandwidth', 'novel rugby', 'monostatic ultra', 'measurement results', 'lower radii', 'field radiation', 'different radii', 'design details', 'curvature makes', 'ball antenna', 'antenna element', 'antenna bandwidth', '20 ghz', '198 %)']</t>
  </si>
  <si>
    <t>Monopulse radar | Position measurement | Pulse radar | Radar detection | Ultra-wideband (UWB) antenna</t>
  </si>
  <si>
    <t>Design and performance of a monostatic ultra-wideband (UWB) microwave radar system Is described in this paper. Design details are presented for a novel rugby-ball antenna and UWB resistive duplexer of the radar system. The antenna is fed through the image ground plane and backed by a reflector. Intersection of two circular areas of different radii of curvature makes up the antenna element. Antenna bandwidth is determined by upper and lower radii of curvature of the antenna element. UWB (0.1-20 GHz) voltage standing-wave ratio (percent bandwidth of 198%) was achieved, which is suitable for detection of ultrashort electric pulses. An extended time sampling method was used for the receiver section of the radar system. Analysis and performance results are described for the sampling unit and resistive duplexer. Measurement results are presented for the far-field radiation of the antenna. A comparison of range measurement was performed using the UWB antenna in a monostatic radar system with a standard trapezoidal UWB bi-static configuration. The range measurement error was improved from 3.37% to 1.59% using the present rugby-ball antenna in a monostatic radar configuration. ¬© 2006 IEEE.</t>
  </si>
  <si>
    <t>2774-2778</t>
  </si>
  <si>
    <t>60018123;60000251-60018123;60000251-60018123</t>
  </si>
  <si>
    <t>15766152800;57198294535;7004039303</t>
  </si>
  <si>
    <t>Ruengwaree, Amnoiy;Ghose, Abhijit;Kompa, G√ºnter</t>
  </si>
  <si>
    <t>Kassel;New York</t>
  </si>
  <si>
    <t>Universit√§t Kassel;IEEE</t>
  </si>
  <si>
    <t>60018123;60000251</t>
  </si>
  <si>
    <t>Ruengwaree A.</t>
  </si>
  <si>
    <t>A novel UWB rugby-ball antenna for near-range microwave radar system</t>
  </si>
  <si>
    <t>10.1109/TMTT.2006.874892</t>
  </si>
  <si>
    <t>2-s2.0-33947364386</t>
  </si>
  <si>
    <t>['uwb applications', 'transmission system', 'tm measures', 'tm employs', 'tm antenna', 'time domain', 'temperature co', 'sequence uwb', 'return loss', 'planar topology', 'path loss', 'partial ground', 'parasitic elements', 'package technology', 'package designed', 'omnidirectional pattern', 'measured bandwidth', 'measured 3', 'ltcc modules', 'lower sub', 'ghz bandwidth', 'fully characterized', 'first demonstrations', 'fired ceramic', 'db gain', 'compact size', 'antennas embedded', '35 ghz', '2 mm', '10 ghz']</t>
  </si>
  <si>
    <t>Antipodal Vivaldi antenna (AVA) | Low-temperature co-fired ceramic (LTCC) | Path loss | System-in-packagc (SIP) | Ultra-wideband (UWB) antennas</t>
  </si>
  <si>
    <t>We present two novel ultra-wideband (UWB) antennas embedded in a low-temperature co-fired ceramic (LTCC) package designed to house the UWB transceiver chip. Given their planar topology, circuit integration possibilities, and compact size, a partial ground-plane triangular monopole antenna (PGP-TM) and an antipodal Vivaldi antenna (AVA) are fully characterized. The performance in both the frequency and time domain are presented. The PGP-TM employs, parasitic elements for tuning of the antenna's return loss. The PGP-TM antenna's measured 3.5-6.5-GHz bandwidth and omnidirectional pattern with 0-dB gain is suitable for the direct-sequence UWB (DS-UWB) lower sub-band, while the AVA's measured bandwidth of 3.35 GHz from 6.65 to 10 GHz and 5-dB gain make it suitable for the DS-UWB upper subband. The complete LTCC module containing the PGP-TM measures only 30 mm √ó 25 mm √ó 1.2 mm, while the AVA module measures 50 mm √ó 25 mm √ó 1.2 mm. Both LTCC modules can accommodate transceiver electronics because of a specially designed circuit feature. The effects of path loss can be canceled by combining these antennas in a transmission system. These are believed to be the first demonstrations of system-in-package technology for UWB applications. ¬© 2006 IEEE.</t>
  </si>
  <si>
    <t>2830-2838</t>
  </si>
  <si>
    <t>60089889-60017592;60089889-60017592;60089889-60017592</t>
  </si>
  <si>
    <t>35615814100;7101953917;7005663049</t>
  </si>
  <si>
    <t>Brzezina, Grzegorz;Roy, Langis;MacEachern, Leonard</t>
  </si>
  <si>
    <t>Dundas;Ottawa</t>
  </si>
  <si>
    <t>IEEE Canada;Carleton University</t>
  </si>
  <si>
    <t>60089889;60017592</t>
  </si>
  <si>
    <t>Brzezina G.</t>
  </si>
  <si>
    <t>Planar antennas in LTCC technology with transceiver integration capability for ultra-wideband applications</t>
  </si>
  <si>
    <t>10.1109/TMTT.2006.875448</t>
  </si>
  <si>
    <t>2-s2.0-33947384980</t>
  </si>
  <si>
    <t>GR/S42538/01</t>
  </si>
  <si>
    <t>['terminated load', 'proposed method', 'paper presents', 'pa ),', 'lp aia', 'linearly polarized', 'linear polarization', 'high power', 'feed cross', 'efficiency class', 'e pa', 'designed based', 'cp aia', 'cost printed', 'circularly polarized', 'circular polarization', 'broadband high', 'broadband class', 'broad bandwidth', 'board technology', 'axial ratio', 'added efficiency', '3 db', '21 ghz', '18 ghz', '06 ghz']</t>
  </si>
  <si>
    <t>Active integrated antennas (AIAs) | Antenna | Broadband antenna | Class-E amplifier | High efficiency | Power amplifier (PA)</t>
  </si>
  <si>
    <t>This paper presents the design, fabrication, and measurements of two broadband high-efficiency active Integrated antennas (AIAs) operating in linear polarization and circular polarization, respectively. A new design method is proposed for designing the broadband load network of the class-E power amplifier (PA), so that a high power-added efficiency (PAE) can be achieved over a broad bandwidth. A broadband high-efficiency class-E PA is designed based on the proposed method. The linearly polarized (LP) AIA is realized by integrating the broadband class-E PA with a broadband LP antenna, which uses a ring-slot coupled microstrip patch antenna. Then, the circularly polarized (CP) AIA is realized by integrating the broadband class-E PA with a broadband CP antenna, which uses a single-feed cross-slot-coupled microstrip patch antenna. Each antenna is designed for working as both a radiator and a harmonics-terminated load. A low-cost printed-circuit-board technology is employed in fabrication, and a p-high-electron mobility transistor is used. The PAE of the LP AIA is over 50% within a 14.6% bandwidth from 1.78 to 2.06 GHz, while the PAE of the CP AIA is over 50% within a 14% bandwidth from 1.92 to 2.21 GHz. The axial ratio of the CP AIA is below 3 dB over a 9 % bandwidth from 1.99 to 2.18 GHz. ¬© 2006 IEEE.</t>
  </si>
  <si>
    <t>2723-2732</t>
  </si>
  <si>
    <t>60004636;60000251-60004636;60000251-60004636</t>
  </si>
  <si>
    <t>56316889600;7403257414;9239877500</t>
  </si>
  <si>
    <t>Qin, Yi;Gao, Steven;Sambell, Alistair</t>
  </si>
  <si>
    <t>United Kingdom;United States</t>
  </si>
  <si>
    <t>Newcastle;New York</t>
  </si>
  <si>
    <t>University of Northumbria;IEEE</t>
  </si>
  <si>
    <t>60004636;60000251</t>
  </si>
  <si>
    <t>Qin Y.</t>
  </si>
  <si>
    <t>Broadband high-efficiency linearly and circularly polarized active integrated antennas</t>
  </si>
  <si>
    <t>10.1109/TMTT.2006.874873</t>
  </si>
  <si>
    <t>2-s2.0-33947386235</t>
  </si>
  <si>
    <t>['wave pattern', 'throw light', 'standing wave', 'spaces confirms', 'space velocity', 'small eigenvalue', 'slightly larger', 'resonant behavior', 'phase velocity', 'oriented strips', 'new approach', 'may turn', 'line arrays', 'free space', 'finite arrays', 'finite array', 'excited eigencurrent', 'either e', 'eigencurrent results', 'eigencurrcnt approach', 'earlier research', 'characteristic impedance', 'array geometry', 'approximately equal']</t>
  </si>
  <si>
    <t>Antenna arrays | Eigencurrent | Resonance | Standing wave</t>
  </si>
  <si>
    <t>Resonant behavior in a finite array that appears as (modulated) impedance or current-amplitude oscillations may limit the array bandwidth substantially. Therefore, simulations should predict such behavior. Recently, a new approach has been developed, called the eigencurrcnt approach, which can predict resonant behavior in finite arrays. A study of line arrays of either E- or H-plane-oriented strips and rings in free space and in half-spaces confirms our conclusion in earlier research that resonant behavior is caused by the excitation of one of the eigencurrents. The eigenvalue (or characteristic impedance) of this eigencurrent becomes small in comparison to the eigenvalues of the other eigencurrents that can exist on the array geometry. We demonstrate that the excitation of this eigencurrent results in an edge-diffracted wave propagating along the surface of the array, which may turn into a standing wave, in that case, the amplitudes and phases of the element impedances show the same standing-wave pattern as those of the excited eigencurrent. We demonstrate that the phase velocity of this wave is approximately equal to or slightly larger than the free-space velocity of light. Finally, we throw light on the relation between the excitation of eigencurrents with a small eigenvalue and the behavior of super directive arrays. ¬© 2006 IEEE.</t>
  </si>
  <si>
    <t>2821-2829</t>
  </si>
  <si>
    <t>60000251-60019984;60032882;60032882;101333941;60000251-60032882</t>
  </si>
  <si>
    <t>8303316600;6602249700;7006753709;57101751200;7003525820</t>
  </si>
  <si>
    <t>Bekers, Dave J.;Van Eijndhoven, Stephanus J.L.;Van De Ven, Alphons A.F.;Borsboom, Peter Paul;Tijhuis, Anton G.</t>
  </si>
  <si>
    <t>Netherlands;Netherlands;United States;Netherlands</t>
  </si>
  <si>
    <t>Eindhoven;The Hague;New York;Amsterdam</t>
  </si>
  <si>
    <t>Technische Universiteit Eindhoven;Nederlandse Organisatie voor toegepast natuurwetenschappelijk onderzoek- TNO;IEEE;SARA Computing and Networking Services</t>
  </si>
  <si>
    <t>60032882;60019984;60000251;101333941</t>
  </si>
  <si>
    <t>Bekers D.</t>
  </si>
  <si>
    <t>Eigencurrent analysis of resonant behavior in finite antenna arrays</t>
  </si>
  <si>
    <t>10.1109/TMTT.2006.875446</t>
  </si>
  <si>
    <t>2-s2.0-33947387536</t>
  </si>
  <si>
    <t>['unnecessary transitions', 'single array', 'ribbon bonded', 'mechanical simplicity', 'integrated design', 'high frequencies', 'double array', 'dbi directivity', 'db gain', 'approximately 1', 'antenna separately', 'antenna losses', 'amplifier chips', 'alumina substrate', '2 db', '13 dbi']</t>
  </si>
  <si>
    <t>60 GHz, wireless local-area network (WLAN) | Active antenna | GaAs | Microstrip antenna array | Millimeter wave | Monolithic-microwave integrated-circult (MMIC) amplifiers | Pseudomorphic high electron-mobility transistor (pHEMT)</t>
  </si>
  <si>
    <t>A 60-GHz active microstrip antenna design comprising a three-stage pseudomorphic high electron mobility transistor amplifier integrated with a high gain antenna on an alumina substrate is presented. The amplifier has 18-dB gain and is ribbon bonded to the substrate on which the antenna is defined. The antenna is a microstrip array antenna with a simple etched pattern for producibility at high frequencies. Two antenna layouts are designed, for different coverage areas: a single array having 13.4-dBi directivity and a double array with 14.6-dBi directivity. Antenna losses are approximately 1-2 dB, giving antenna gains of about 12 and 13 dBi, respectively. Mechanical simplicity is achieved with this design, and unnecessary transitions are avoided. Measurements are performed on amplifier and antenna separately, as well as on the integrated design. Amplifier chips with and without benzocyclobutene passivation are fabricated and measured for comparison. ¬© 2006 IEEE.</t>
  </si>
  <si>
    <t>2593-2602</t>
  </si>
  <si>
    <t>60000251-60000990;60024411;60000251-60000990-60024411;60000251-60024411</t>
  </si>
  <si>
    <t>6507471585;6602716988;7004447241;6701408867</t>
  </si>
  <si>
    <t>K√§rnfelt, Camilla;Hallbj√∂rner, Paul;Zirath, Herbert;Alping, Arne</t>
  </si>
  <si>
    <t>Sweden;Sweden;United States</t>
  </si>
  <si>
    <t>Molndal;Gothenburg;New York</t>
  </si>
  <si>
    <t>Ericsson Microwave Systems AB;Chalmers University of Technology;IEEE</t>
  </si>
  <si>
    <t>60024411;60000990;60000251</t>
  </si>
  <si>
    <t>K√§rnfelt C.</t>
  </si>
  <si>
    <t>High gain active microstrip antenna for 60-GHz WLAN/WPAN applications</t>
  </si>
  <si>
    <t>10.1109/TMTT.2006.872923</t>
  </si>
  <si>
    <t>2-s2.0-33947391727</t>
  </si>
  <si>
    <t>['simulated data', 'radiating patches', 'original traveling', 'novel concept', 'new theoretical', 'new refinement', 'microstrip antenna', 'measurement data', 'fringing fields', 'fed circular', 'dual dielectric', 'dual cp', 'also introduced']</t>
  </si>
  <si>
    <t>Circular polarization (CP) | Dual polarization | Patch antenna | Traveling wave</t>
  </si>
  <si>
    <t>Design and measurement data are presented that show how the novel concept of a traveling-wave-fed circular-polarization (CP) microstrip antenna can be extended to provide an antenna with dual CP. A new refinement to the basic antenna structure is also introduced that shows that the efficiency of radiation can be enhanced by using a dual dielectric to improve the fringing fields at the edges of the radiating patches by around 40%. Furthermore, new theoretical and simulated data are introduced to support the original traveling-wave feed concept. ¬© 2006 IEEE.</t>
  </si>
  <si>
    <t>2880-2886</t>
  </si>
  <si>
    <t>60002668;60012954;60000251-60021097;60012954</t>
  </si>
  <si>
    <t>8206465600;57211270657;7006967596;56243626600</t>
  </si>
  <si>
    <t>Lum, Kum Meng;Tick, Timo;Free, Charles;Jantunen, Heli</t>
  </si>
  <si>
    <t>United Kingdom;Finland;Singapore;United States</t>
  </si>
  <si>
    <t>Guildford;Oulu;Singapore City;New York</t>
  </si>
  <si>
    <t>University of Surrey;Oulun Yliopisto;A-Star, Institute for Infocomm Research;IEEE</t>
  </si>
  <si>
    <t>60021097;60012954;60002668;60000251</t>
  </si>
  <si>
    <t>Lum K.</t>
  </si>
  <si>
    <t>Design and measurement data for a microwave dual-CP antenna using a new traveling-wave feed concept</t>
  </si>
  <si>
    <t>10.1109/TMTT.2006.875463</t>
  </si>
  <si>
    <t>2-s2.0-33947418908</t>
  </si>
  <si>
    <t>['type antenna', 'small fan', 'shaped plate', 'paper presents', 'obtained around', 'longitudinal axis', 'ground plate', 'analysis reveals', '9 ghz', '7 dbi', '6 ghz', '6 dbi']</t>
  </si>
  <si>
    <t>card-type antenna | extremely wide band operation | fan-shaped antenna | FDTD analysis</t>
  </si>
  <si>
    <t>This paper presents a card-type antenna, which is composed of a small fan-shaped plate and a ground plate. The analysis reveals that this antenna has a low VSWR characteristic over an extremely wide frequency range of 2.9 GHz to more than 10.6 GHz, with gains between -1.7 dBi and +2.6 dBi. A quasi-omnidirectional radiation pattern is obtained around the longitudinal axis of the fan-shaped plate.</t>
  </si>
  <si>
    <t>International Journal of Microwave and Optical Technology</t>
  </si>
  <si>
    <t>60030526;60030526;60030526</t>
  </si>
  <si>
    <t>55633340100;57247372800;56405174700</t>
  </si>
  <si>
    <t>Nakano, H.;Kondo, T.;Yamauchi, J.</t>
  </si>
  <si>
    <t>Hosei University</t>
  </si>
  <si>
    <t>Nakano H.</t>
  </si>
  <si>
    <t>A Card-type, Fan-Shaped Antenna for Wide Band Operation</t>
  </si>
  <si>
    <t>2-s2.0-34547337485</t>
  </si>
  <si>
    <t>['societal needs', 'social problems', 'published objectives', 'potential conflicts', 'organizational entities', 'legal nature', 'independent entities', 'founding corporations', 'founding corporation', 'expert interviews', 'benefit purposes']</t>
  </si>
  <si>
    <t>corporate reputation | corporate social responsibility | foundations | public relations</t>
  </si>
  <si>
    <t>According to their statutes and published objectives, many foundations focus on the solution of social problems and on responding to unmet social needs. They aim at social value creation and serve as an ‚Äòantenna‚Äô or ‚Äòsensor‚Äô for societal needs and expectations. If the work of the foundation is coordinated with that of the founding corporation and knowledge is flowing between these organizational entities, corporations can profit from the foundation's activities and insights. However, since corporate foundations by their legal nature and very statutes are independent entities that are to exclusively pursue public-benefit purposes, this relationship is not free of potential conflicts of interest. Through expert interviews with representatives of five major corporate foundations in Germany and their founding corporations, the practices of this cooperation were explored and implications for its improvement were discussed.</t>
  </si>
  <si>
    <t>144-153</t>
  </si>
  <si>
    <t>Corporate Reputation Review</t>
  </si>
  <si>
    <t>60003896;60003896</t>
  </si>
  <si>
    <t>57203985379;12760644200</t>
  </si>
  <si>
    <t>Westhues, Martina;Einwiller, Sabine</t>
  </si>
  <si>
    <t>Deutsche Telekom</t>
  </si>
  <si>
    <t>Westhues M.</t>
  </si>
  <si>
    <t>Corporate Foundations: Their Role for Corporate Social Responsibility</t>
  </si>
  <si>
    <t>10.1057/palgrave.crr.1550019</t>
  </si>
  <si>
    <t>2-s2.0-43049091451</t>
  </si>
  <si>
    <t>['varying signal', 'varying number', 'tremendous gain', 'snr ).', 'paper presents', 'noise ratio', 'mimo channels', 'key elements', 'isotropic scattering', 'fixed receiver', 'enormous potential', 'chosen model', 'capacity increase', 'capacity exhibited', 'array configuration', 'antenna elements', '3db increase']</t>
  </si>
  <si>
    <t>Capacity | Fading channels | MIMO | Multi-element antennas | Space-time correlation</t>
  </si>
  <si>
    <t>For a single antenna channel, Shannon's classical capacity formula predicts a capacity increase of approximately 1 bit/cycle for every 3 dB increase in signal to noise ratio (SNR). Consequently in multiple antenna arrays, with n antenna elements, the increase in capacity can be in the order of the number of antenna elements, n more bits/cycle for each 3dB increase in SNR. This tremendous gain in capacity exhibited by MIMO channels over single antenna systems illustrates the enormous potential in wireless communications systems. This paper presents, for an indoor multielement antenna system, a geometric model incorporating local scatterers around the fixed receiver and transmitter. This model considers uniform scattering at the transmitter and non-isotropic scattering using the von Mises pdf at the receiver. The derived correlation function includes some key elements, such as antenna element spacing, degree of scattering, angle of arrival at user and array configuration in MIMO channels. The capacity of the MIMO fading channel with varying number of antenna elements, the degree of isotropic scattering at receiver, the spacing between the antenna elements and the effect of varying signal to noise ratio are investigated and presented for the chosen model. Copyright ¬© 2004 IEEE.</t>
  </si>
  <si>
    <t>191-197</t>
  </si>
  <si>
    <t>SAIEE Africa Research Journal</t>
  </si>
  <si>
    <t>60021902;60021902</t>
  </si>
  <si>
    <t>35242735400;7005188452</t>
  </si>
  <si>
    <t>Maharaj, B. T.;Linde, L. P.</t>
  </si>
  <si>
    <t>Pretoria</t>
  </si>
  <si>
    <t>University of Pretoria</t>
  </si>
  <si>
    <t>Maharaj B.</t>
  </si>
  <si>
    <t>Geometric modelling of a spatially correlated MIMO fading channel</t>
  </si>
  <si>
    <t>2-s2.0-77249119263</t>
  </si>
  <si>
    <t>['viterbi algorithm', 'versatile multi', 'va decoding', 'user interference', 'system employed', 'simulation study', 'recent years', 'realistic multi', 'rake receiver', 'mui ),', 'decoding performance', 'css ),', 'constructed using', 'block codes', 'binary reed', 'based ds', 'background information', 'also considered']</t>
  </si>
  <si>
    <t>Complex spreading sequences | DSSS/MA | Multipath fading | Reed-Solomon | Viterbi algorithm</t>
  </si>
  <si>
    <t>In recent years, the Viterbi Algorithm (VA) has been shown to be an efficient trellis decoder for binary and non-binary linear blocks. In this simulation study the performance of VA decoded non-binary Reed-Solomon (RS) block codes, employed in a wideband Code Division Multiple Access (CDMA) system, operating in multipath fading channel conditions, is considered. The RAKE receiver-based Direct Sequence Spread Spectrum Multiple Access (DS/SSMA) Quadrature Phase Shift Keying (QPSK) system employed in this study uses Complex Spreading Sequence (CSS), such as Zadoff-Chu (ZC), Double Sideband (DSB) Constant Envelope Linearly Interpolated Root-of-Unity (CE-LI-RU) filtered General Chirp-like (GCL), Analytical Bandlimited Complex (ABC) and Quadriphase (QPH) sequences. This paper firstly describes the notion of VA decoding of linear block codes. Background information is then given on the filtered and unfiltered CSS families employed in the simulation study. Next, the complex Direct Sequence Spread Spectrum Multiple Access (DS/SSMA) Quadrature Phase Shift Keying (QPSK) transmitter and RAKE receiver simulator structures, as well as a novel complex multipath fading channel simulator structure are presented. This is then followed by a description of this study's versatile multi-user multipath fading performance evaluation platform, which is constructed using the complex RAKE receiver-based DS/SSMA QPSK communication system and complex multipath fading channel simulator structures. Lastly, simulated Bit Error Rate (BER) performances are presented for uncoded wideband systems and wideband systems employing VA decoded non-binary RS block codes in realistic multi-user multipath fading channel conditions. The effect of Multi-User Interference (MUI), as well as that of Channel State Information (CSI) on the decoding performance of the VA are also considered. Copyright ¬© 2004 IEEE.</t>
  </si>
  <si>
    <t>120-131</t>
  </si>
  <si>
    <t>6506795015;7005188452</t>
  </si>
  <si>
    <t>Staphorst, L.;Linde, L. P.</t>
  </si>
  <si>
    <t>Staphorst L.</t>
  </si>
  <si>
    <t>Evaluating Viterbi decoded Reed-Solomon block codes on a complex spreaded DS/SSMA CDMA system</t>
  </si>
  <si>
    <t>2-s2.0-77249149386</t>
  </si>
  <si>
    <t>['varying parameters', 'radiation patterns', 'radiation characteristics', 'paper presents', 'impedance matching', 'dielectric coat', 'design demonstrates', '95ghz ),', '8 ghz']</t>
  </si>
  <si>
    <t>modal expansion methods | radiation patterns | sleeve monopoles | Ultra-wideband antennas</t>
  </si>
  <si>
    <t>This paper presents a top-hat sleeve monopole antenna for ultra-wideband (UWB) applications. The proposed antenna comprises a stem, a dielectric coat, and a top hat sleeve. A modal expansion technique used in cylindrical coordinate system is applied to study the impedance and radiation characteristics of the antenna. Influences of varying parameters of the antenna on impedance matching and radiation patterns are examined. The design demonstrates an extraordinarily broad bandwidth of up to 105% (2.65-7.95GHz), which covers the lower UWB band of 3.1-4.8 GHz very well and quite stable radiation performances across the bandwidth.</t>
  </si>
  <si>
    <t>17-27</t>
  </si>
  <si>
    <t>60021032;60002668;60019141</t>
  </si>
  <si>
    <t>57247129900;7409485017;57247566500</t>
  </si>
  <si>
    <t>Qiao, Wei;Chen, Zhi Ning;Wu, Ke</t>
  </si>
  <si>
    <t>United States;Canada;Singapore</t>
  </si>
  <si>
    <t>Atlanta;Montreal;Singapore City</t>
  </si>
  <si>
    <t>Georgia Institute of Technology;Polytechnique Montr√©al;A-Star, Institute for Infocomm Research</t>
  </si>
  <si>
    <t>60021032;60019141;60002668</t>
  </si>
  <si>
    <t>Qiao W.</t>
  </si>
  <si>
    <t>UWB Monopole Antenna with a Top-hat Sleeve</t>
  </si>
  <si>
    <t>2-s2.0-84907379404</t>
  </si>
  <si>
    <t>['plane patterns', 'low crosspolarization', 'found across', 'antenna gain', '89 ghz']</t>
  </si>
  <si>
    <t>dipole | L-probe | low back radiation | low cross-polarization | shorted patch | wideband antenna</t>
  </si>
  <si>
    <t>A novel wideband unidirectional antenna composed of a planar electric dipole and a shorted patch antenna is presented. The antenna is excited by a Œì-shaped strip feed line. A wide impedance bandwidth of 43.8% (SWR &lt; 1.5) from the frequency of 1.85 to 2.89 GHz is achieved. Stable radiation pattern with low crosspolarization, low backlobe radiation, nearly identical E-and H-plane patterns and an antenna gain of ~8dBi is found across the entire operating bandwidth.</t>
  </si>
  <si>
    <t>35-44</t>
  </si>
  <si>
    <t>57222478783;7402864546</t>
  </si>
  <si>
    <t>Luk, Kwai Man;Wong, Hang</t>
  </si>
  <si>
    <t>Luk K.M.</t>
  </si>
  <si>
    <t>A New Wideband Unidirectional Antenna Element</t>
  </si>
  <si>
    <t>2-s2.0-85058299356</t>
  </si>
  <si>
    <t>['pyramidal horn', 'higher gain', 'conical horn']</t>
  </si>
  <si>
    <t>Cavity backed Circular Microstrip Antenna | Cavity backed Square Microstrip Antenna | Conical Horn Antenna | Pyramidal Horn Antenna | Suspended Circular Microstrip Antenna | Suspended Square Microstrip Antenna</t>
  </si>
  <si>
    <t>Novel high gain antenna configurations by integrating the suspended square microstrip antennas inside the pyramidal horn and suspended circular microstrip antennas inside the conical horn are proposed. These antennas provide flexibility in the bandwidth and the polarization, with higher gain.</t>
  </si>
  <si>
    <t>53-57</t>
  </si>
  <si>
    <t>60014153;60043875;60014153</t>
  </si>
  <si>
    <t>7202418704;56003150900;9239822800</t>
  </si>
  <si>
    <t>Kumar, Girish;Ray, K. P.;Deshmukh, Amit A.</t>
  </si>
  <si>
    <t>Mumbai;Mumbai</t>
  </si>
  <si>
    <t>Society for Applied Microwave Electronics Engineering &amp; Research;Indian Institute of Technology Bombay</t>
  </si>
  <si>
    <t>60043875;60014153</t>
  </si>
  <si>
    <t>Kumar G.</t>
  </si>
  <si>
    <t>Microstrip Antennas Integrated with Horn Antennas</t>
  </si>
  <si>
    <t>2-s2.0-85114342274</t>
  </si>
  <si>
    <t>['specified band', 'proposed configurations', 'paper describes', 'hybrid circuits', 'experimentally tested', 'design software']</t>
  </si>
  <si>
    <t>couplers | microwave imaging | power dividers | ultra wide-band antennas</t>
  </si>
  <si>
    <t>The paper describes the design of hybrid circuits and antennas for a compact ultra wideband (UWB) microwave imaging system aimed at operation from 3.1 to 10.6GHz. The design of these components is accomplished with the use of full-wave electromagnetic field analysis and design software. The components are developed and experimentally tested. They show good electrical performances over the specified band and thus they are ready to be incorporated in the proposed configurations of an UWB microwave imaging system.</t>
  </si>
  <si>
    <t>82-89</t>
  </si>
  <si>
    <t>60031004;60031004;60031004;60031004</t>
  </si>
  <si>
    <t>35570164700;13404674100;7101602940;55665133300</t>
  </si>
  <si>
    <t>Bialkowski, Marek E.;Abbosh, Amin M.;Kan, Hing;Khor, Wee Chang</t>
  </si>
  <si>
    <t>Bialkowski M.E.</t>
  </si>
  <si>
    <t>Design of Components for a Compact Ultra Wideband Microwave Imaging System</t>
  </si>
  <si>
    <t>2-s2.0-85114349891</t>
  </si>
  <si>
    <t>['type ions', 'transferred efficiently', 'study indicates', 'sodiated form', 'protonated glycoconjugates', 'potential occurrence', 'ms ).', 'model substances', 'model n', 'millisecond range', 'microsecond range', 'lewis x', 'ion trap', 'induced dissociation', 'including glycopeptides', 'glycans seemed', 'fucosylated n', 'fucose rearrangements', 'fucose gain', 'fragmentation behavior', 'fragment spectra', 'energy collision', 'difucosylated antennae', 'could erroneously']</t>
  </si>
  <si>
    <t>Fragmentation behavior of fucosylated N-glycans in both protonated and sodiated form was studied by low-energy collision-induced dissociation with an ion trap mass spectrometer as well as by laser-induced dissociation with matrix-assisted laser desorption/ionization tandem time-of-flight mass spectrometry (MALDI-TOF/TOF-MS). Diantennary, core-(Œ±1-6)-fucosylated N-glycans with Lewis X (Gal(Œ≤1-4)[Fuc(Œ±1-3)]GlcNAcŒ≤1-) and/or fucosylated LacdiNAc antennae (GalNAc(Œ≤1-4)[Fuc(Œ±1-3)]GlcNAcŒ≤1-) were obtained from the human parasite Schistosoma mansoni and used as model substances, after labeling with 2-aminobenzamide, or as native reducing glycans. While fragment spectra of sodiated as well as protonated species obtained in both mass spectrometers resulted in B-and Y-type ions, fragmentation of proton adducts additionally gave rise to various fragment ions which had acquired fucose residues from other parts of the molecule. In particular, fucose was transferred efficiently to the Lewis X antennae suggesting the occurrence of difucosylated antennae, which could erroneously be interpreted as Lewis Y epitopes. By studying two additional model substances, this fucose gain was shown to occur by transfer of fucose between the antennae, but not by transfer of a core-(Œ±1-6)-fucose. Despite the drastically different lifetimes of the ions, protonated species analyzed on the ion trap (millisecond range) and by MALDI-TOF/TOF-MS (microsecond range) showed similar rearrangement patterns, suggesting that the fucose mobility goes hand in hand with decomposition. Notably, permethylation of the model N-glycans seemed to completely preclude fucose migration. This study indicates that caution should be applied with the interpretation of tandem mass spectrometric (MS/MS) data of protonated glycoconjugates, including glycopeptides, because of the potential occurrence of fucose rearrangements. Copyright ¬© 2006 John Wiley &amp; Sons, Ltd.</t>
  </si>
  <si>
    <t>1747-1754</t>
  </si>
  <si>
    <t>6603761005;6603046993;35464389800;7004457679</t>
  </si>
  <si>
    <t>Wuhrer, Manfred;Koeleman, Carolien A.M.;Hokke, Cornelis H.;Deelder, Andr√© M.</t>
  </si>
  <si>
    <t>Mass spectrometry of proton adducts of fucosylated N-glycans: Fucose transfer between antennae gives rise to misleading fragments</t>
  </si>
  <si>
    <t>10.1002/rcm.2509</t>
  </si>
  <si>
    <t>2-s2.0-33646927292</t>
  </si>
  <si>
    <t>['¬© 2006', 'wild type', 'transgenic plants', 'strictly determined', 'strict organizations', 'solely determined', 'results indicate', 'pigment organizations', 'pigment molecules', 'phcao plants', 'peripheral antennae', 'molecular biology', 'harvesting chlorophyll', 'green plants', 'either chlorophyll', 'crystal structure', 'chlorophyll organizations', 'chlorophyll molecules', 'chlorophyll b', 'cao ))', 'binding sites', 'binding affinities', 'b ratios', 'american society', 'also controlled']</t>
  </si>
  <si>
    <t>The organization of pigment molecules in photosystems is strictly determined. The peripheral antennae have both chlorophyll a and b, but the core antennae consist of only chlorophyll a in green plants. Furthermore, according to the recent model obtained from the crystal structure of light-harvesting chlorophyll a/b-protein complexes II (LHCII), individual chlorophyll-binding sites are occupied by either chlorophyll a or chlorophyll b. In this study, we succeeded in altering these pigment organizations by introducing a prokaryotic chlorophyll b synthesis gene (chlorophyllide a oxygenase (CAO)) into Arabidopsis. In these transgenic plants (Prochlirothrix hollandica CAO plants), ‚àº40% of chlorophyll a of the core antenna complexes was replaced by chlorophyll b in both photosystems. Chlorophyll a/b ratios of LHCII also decreased from 1.3 to 0.8 in PhCAO plants. Surprisingly, these transgenic plants were capable of photosynthetic growth similar to wild type under low light conditions. These results indicate that chlorophyll organizations are not solely determined by the binding affinities, but they are also controlled by CAO. These data also suggest that strict organizations of chlorophyll molecules are not essential for photosynthesis under low light conditions. ¬© 2006 by The American Society for Biochemistry and Molecular Biology, Inc.</t>
  </si>
  <si>
    <t>15385-15393</t>
  </si>
  <si>
    <t>60015682-60014652;60014652;60015682-60014652;60015682-60014652</t>
  </si>
  <si>
    <t>7004335986;7403082647;35597170900;7404667898</t>
  </si>
  <si>
    <t>Hirashima, Masumi;Satoh, Soichirou;Tanaka, Ryouichi;Tanaka, Ayumi</t>
  </si>
  <si>
    <t>Kawaguchi;Sapporo</t>
  </si>
  <si>
    <t>Japan Science and Technology Agency;Hokkaido University</t>
  </si>
  <si>
    <t>60015682;60014652</t>
  </si>
  <si>
    <t>Hirashima M.</t>
  </si>
  <si>
    <t>Pigment shuffling in antenna systems achieved by expressing prokaryotic chlorophyllide a oxygenase in Arabidopsis</t>
  </si>
  <si>
    <t>10.1074/jbc.M602903200</t>
  </si>
  <si>
    <t>2-s2.0-33744950571</t>
  </si>
  <si>
    <t>2154.2003.4</t>
  </si>
  <si>
    <t>['vertagopus pseudocinereus', 'ventral region', 'sexual behaviour', 'rights reserved', 'repeated stimulation', 'repeated capture', 'functional explanation', 'female abdomen']</t>
  </si>
  <si>
    <t>Sexual behaviour | Sexual dimorphism | Spermatophore</t>
  </si>
  <si>
    <t>We studied the sexual behaviour of three isotomid species Vertagopus cinereus, Vertagopus pseudocinereus, and Proisotoma clavipila including (1) stimulation of the female by the male, (2) deposition of spermatophores, and (3) pushing the female over the spermatophore. A variety of behaviour never described before in Isotomidae were observed including fastening of the female abdomen by the antennae of the male, repeated stimulation of the ventral region of the female, and repeated capture of spermatophore by the female. We propose a functional explanation of male sexual secondary characters and of the setae of the abdomen in V. pseudocinereus. ¬© 2006 Elsevier GmbH. All rights reserved.</t>
  </si>
  <si>
    <t>111-116</t>
  </si>
  <si>
    <t>Pedobiologia</t>
  </si>
  <si>
    <t>60068676;60068676;60068676</t>
  </si>
  <si>
    <t>57213530555;7006365120;7005286866</t>
  </si>
  <si>
    <t>Goloschapova, Natalya P.;Potapov, Mikhail B.;Chernova, Nina M.</t>
  </si>
  <si>
    <t>Moscow Pedagogical State University</t>
  </si>
  <si>
    <t>Goloschapova N.</t>
  </si>
  <si>
    <t>Sexual behaviour in Isotomidae (Collembola)</t>
  </si>
  <si>
    <t>S0031405606000072</t>
  </si>
  <si>
    <t>10.1016/j.pedobi.2005.12.006</t>
  </si>
  <si>
    <t>2-s2.0-33747803113</t>
  </si>
  <si>
    <t>['rather broad', 'psi core', 'previously reported', 'positive decay', 'plant psi', 'numerically unique', 'multicomponent decay', 'lhci indicate', 'half due', 'fit minimum', 'fit criteria', 'energy forms', 'component parts', 'associated spectra', 'antenna degeneracy', 'analysis demonstrates', '3 times']</t>
  </si>
  <si>
    <t>The time-resolved fluorescence decay of plant PSI-LHCI has been analyzed and compared with its component parts, the PSI core and the peripheral antenna LHCI, in an attempt to (i) define the physical domains associated with the multicomponent decay-associated spectra (DAS) and determine the origin of the kinetically slow steps responsible for them, (ii) formulate a clear working hypothesis for the positive decay-associated spectral amplitudes of the two slowest decay components, and (iii) determine the impact of the peripheral antenna complexes (LHCI) on the effective trapping rate for the photosystem. The results for PSI-LHCI indicate that the three exponential component DAS description, previously reported in the literature, is not numerically unique. The fit minimum is rather broad, which necessitated the introduction of other fit criteria in addition to the purely numerical one. The analysis demonstrates that (i) the physical domains associated with the multicomponent decay are associated with the antenna and particularly with the low-energy spectral forms, (ii) the positive DAS amplitudes of the two slowest decay components are suggested to be due to energy transfer kinetic heterogeneity to different F735 low-energy forms, and (iii) the peripheral antenna slows down the effective photosystem photochemical rate by about 3 times, and this is approximately half due to antenna degeneracy and half due to the low-energy forms. ¬© 2006 American Chemical Society.</t>
  </si>
  <si>
    <t>6947-6955</t>
  </si>
  <si>
    <t>60030318;60030318;60030318;60030318;60030318;60030318</t>
  </si>
  <si>
    <t>6701427947;7006530694;7006364542;6603202683;6701308180;7201971898</t>
  </si>
  <si>
    <t>Engelmann, Enrico;Zucchelli, Giuseppe;Casazza, Anna Paola;Brogioli, Doriano;Garlaschi, Flavio M.;Jennings, Robert C.</t>
  </si>
  <si>
    <t>Universit√† degli Studi di Milano</t>
  </si>
  <si>
    <t>Engelmann E.</t>
  </si>
  <si>
    <t>Influence of the photosystem I-light harvesting complex I antenna domains on fluorescence decay</t>
  </si>
  <si>
    <t>10.1021/bi060243p</t>
  </si>
  <si>
    <t>2-s2.0-33744950106</t>
  </si>
  <si>
    <t>NAS1-01058</t>
  </si>
  <si>
    <t>['¬© 2006', 'widest reported', 'term stability', 'rights reserved', 'results presented', 'range scanning', 'prototype system', 'previous work', 'new type', 'mmic approach', 'medical applications', 'integrated receivers', 'imaging applications', 'future development', 'frequency range', 'effective bandwidth', 'close proximity', 'based receivers', '5 thz', '5 ghz', '1 thz']</t>
  </si>
  <si>
    <t>Focal plane arrays | hot electron bolometric (HEB) mixers | imaging | integrated terahertz receivers | monolithic microwave integrated circit (MMIC) low-noise amplifiers (LNAs)</t>
  </si>
  <si>
    <t>We present measurement results for a new type of integrated terahertz receiver, as an extension to previous work by the authors. The receiver we developed integrates quasi-optically coupled phonon-cooled NbN hot electron bolometric (HEB) mixers in close proximity with InP monolithic microwave integrated circuit (MMIC) intermediate-frequency (IF) amplifiers. We have measured antenna radiation pattern, receiver noise temperature, and bandwidth, as well as short-term stability of the integrated receivers. The measurements were performed at 1.6 and 2.5 THz over a very broadband IF frequency range. We have been able to extend the effective bandwidth of these receivers up to 5 GHz, the widest reported for any integrated configuration operating above 1 THz. The suitability of the HEB/MMIC approach for imaging applications has been confirmed through the development of a prototype system for near-range scanning. The results presented here are very promising for the future development of heterodyne focal plane arrays for space-based receivers, medical applications, and surveillance. ¬© 2006, IEEE. All rights reserved.</t>
  </si>
  <si>
    <t>2301-2311</t>
  </si>
  <si>
    <t>60014313;60014313;60014313;60014313;60014313;60014313;60031581-60000990;60014313</t>
  </si>
  <si>
    <t>6507631213;7003389714;55841104800;6602325920;7202151942;57192788206;6505995017;57192785321</t>
  </si>
  <si>
    <t>Rodriguez-Morales, Fernando;Yngvesson, K. Sigfrid;Zannoni, Richard;Gerecht, Eyal;Gu, Dazhen;Zhao, Xin;Wadefalk, Niklas;Nicholson, John J.</t>
  </si>
  <si>
    <t>United States;United States;Sweden</t>
  </si>
  <si>
    <t>Pasadena;Amherst MA;Gothenburg</t>
  </si>
  <si>
    <t>California Institute of Technology;University of Massachusetts Amherst;Chalmers University of Technology</t>
  </si>
  <si>
    <t>60031581;60014313;60000990</t>
  </si>
  <si>
    <t>Rodriguez-Morales F.</t>
  </si>
  <si>
    <t>Development of Integrated HEB/MMIC Receivers for Near-Range Terahertz Imaging</t>
  </si>
  <si>
    <t>10.1109/TMTT.2006.875257</t>
  </si>
  <si>
    <t>2-s2.0-85008047848</t>
  </si>
  <si>
    <t>['¬© 2006', 'three shells', 'shell technique', 'shell four', 'rights reserved', 'primary source', 'paper presents', 'optimized lens', 'measurements done', 'manufacturing techniques', 'lenses fed', 'input impedance', 'diameter lens', 'compared using', 'broadside directivity', 'aperture efficiency', 'aperture efficiencies', 'also proposed', '50 ghz']</t>
  </si>
  <si>
    <t>High directivity | lens antennas | millimeter-wave antenna | optimization</t>
  </si>
  <si>
    <t>This paper presents the performance of multilayered half Maxwell fish-eye (HMFE) lenses fed by aperture-coupled microstrip patch antennas. Manufacturing techniques are reviewed and the shell technique is retained. Many lens configurations are investigated and compared using a full-wave electromagnetic software at 50 GHz. We report the effects of the number of shells, diameter of the lens, and distance between the primary source and the lens on the input impedance, broadside directivity, and aperture efficiency. Thus, we show that aperture efficiencies up to 95% can be obtained for a one-wavelength-diameter lens with only three shells, justifying the interest in such lenses. An analytical optimization method is also proposed and detailed to choose the thickness and permittivity of a three-shell HMFE lens to approach the radial permittivity law as well as possible. Simulations of lens antennas whose shell characteristics are determined by various ways show that the optimized lens is the one that provides the highest broadside directivities. Finally, measurements done with a three-shell four-wave-length diameter lens fed by a 2 √ó 2 patch antenna array show the validity of these simulations. To our knowledge, this represents the first layered HMFE lens carried out in the millimeter-wave frequency range. ¬© 2006, IEEE. All rights reserved.</t>
  </si>
  <si>
    <t>2292-2300</t>
  </si>
  <si>
    <t>60030553;60030553;60000221;60030553</t>
  </si>
  <si>
    <t>16024336300;6603211799;7801640387;7003723658</t>
  </si>
  <si>
    <t>Fuchs, Benjamin;Lafond, Olivier;Rondineau, S√©bastien;Himdi, Mohamed</t>
  </si>
  <si>
    <t>Design and Characterization of Half Maxwell Fish-Eye Lens Antennas in Millimeter Waves</t>
  </si>
  <si>
    <t>10.1109/TMTT.2006.875255</t>
  </si>
  <si>
    <t>2-s2.0-85008054399</t>
  </si>
  <si>
    <t>['zinc pentanedionate', 'visible spectra', 'transparent zno', 'thin films', 'substrate temperature', 'starting solution', 'results showed', 'preferential growth', 'optimized zno', 'nonlinear optical', 'indium sulfate', 'indium content', 'finally turning', 'film composition', 'doping concentration', 'dopant concentration', 'crystallite size', 'average transmittance', 'also found', '85 %,', '23 nm']</t>
  </si>
  <si>
    <t>Chemically sprayed indium-doped zinc oxide thin films (ZnO:In) were deposited on glass substrates starting from zinc pentanedionate and indium sulfate. The influence of both the dopant concentration in the starting solution and the substrate temperature on the transport, morphology, composition, linear and nonlinear optical (NLO) properties of the ZnO:In thin films were studied. The structure of all the ZnO:In thin films was polycrystalline, and variation in the preferential growth with the indium content in the solution was observed: from an initial (002) growth in films with low In content, switching to a predominance of (101) planes for intermediate dopant regime, and finally turning to a (100) growth for heavily doped films. The crystallite size was found to decrease with doping concentration and range from 36 to 23 nm. The film composition and the dopant concentration were determined by Rutherford backscattering spectrometry; these results showed that the films are almost stoichiometric ZnO. The optimum deposition conditions leading to conductive and transparent ZnO:In thin films were also found. In this way a resistivity of 4 √ó 10-3Œ©cm and an average transmittance in the visible spectra of 85%, with a (101) preferential growth, were obtained in optimized ZnO:In thin films. ¬© 2006 IOP Publishing Ltd.</t>
  </si>
  <si>
    <t>5105-5120</t>
  </si>
  <si>
    <t>1361648X</t>
  </si>
  <si>
    <t>Journal of Physics Condensed Matter</t>
  </si>
  <si>
    <t>60093936;60093936;60032442;60032442;60093936;60017323;60017323</t>
  </si>
  <si>
    <t>12766916500;7801580128;55507250900;35583720400;13807840600;7102316537;55664765600</t>
  </si>
  <si>
    <t>Cast√£eda, L.;Morales-Saavedra, O. G.;Cheang-Wong, J. C.;Acosta, D. R.;B√£uelos, J. G.;Maldonado, A.;Olvera, M. De La L.</t>
  </si>
  <si>
    <t>Mexico;Mexico;Mexico</t>
  </si>
  <si>
    <t>Mexico City;Ciudad de M√©xico;Mexico City</t>
  </si>
  <si>
    <t>Instituto de Ciencias Aplicadas y Tecnolog√≠a;Universidad Nacional Aut√≥noma de M√©xico;Centro de Investigacion y de Estudios Avanzados</t>
  </si>
  <si>
    <t>60093936;60032442;60017323</t>
  </si>
  <si>
    <t>Cast√£eda L.</t>
  </si>
  <si>
    <t>Influence of indium concentration and substrate temperature on the physical characteristics of chemically sprayed ZnO:In thin films deposited from zinc pentanedionate and indium sulfate</t>
  </si>
  <si>
    <t>S095389840619342X</t>
  </si>
  <si>
    <t>10.1088/0953-8984/18/22/010</t>
  </si>
  <si>
    <t>2-s2.0-33744481766</t>
  </si>
  <si>
    <t>['turn helix', 'tilted radiation', 'profile characteristic', 'measured gain', 'impedance bandwidth', 'helix along', 'curving side', 'centre frequency', 'axial length', 'antenna operated', 'antenna achieves', '17 ¬∞']</t>
  </si>
  <si>
    <t>An accordion shape monofilar axial mode helical antenna designed by curving the helix along the axis is proposed. This antenna achieves a low-profile characteristic as the 10-turn helix's axial length is 0.354Œª. The impedance bandwidth (SWR&lt;1.5) is 9 from the frequency of 880 to 963MHz and the axial ratio bandwidth (AR&lt;3dB) is 6.5. The measured gain is 10.2dBi. This antenna operated at the centre frequency of 915MHz and has a tilted radiation of 17¬∞ to the curving side.</t>
  </si>
  <si>
    <t>607-608</t>
  </si>
  <si>
    <t>10043622100;7402864546;7101878862</t>
  </si>
  <si>
    <t>Lau, P. Y.;Wong, H.;Yung, E. K.N.</t>
  </si>
  <si>
    <t>Lau P.</t>
  </si>
  <si>
    <t>Accordion shape monofilar axial mode helix for RFID reader</t>
  </si>
  <si>
    <t>10.1049/el:20060398</t>
  </si>
  <si>
    <t>2-s2.0-33744512470</t>
  </si>
  <si>
    <t>['mode signal', 'measured 0', 'current maximum', 'circuit stub', '9ghz results']</t>
  </si>
  <si>
    <t>A differentially-fed single aperture is used to excite an unsymmetrical antenna contactlessly. The current maximum below the aperture is generated by an odd-mode signal, rather than an open-circuit stub. Simulated and measured 0.9GHz results, with a planar inverted F antenna, suggest potential applications in mobile communication systems.</t>
  </si>
  <si>
    <t>608-609</t>
  </si>
  <si>
    <t>60019702;60021366;60019702;60019702;60021097</t>
  </si>
  <si>
    <t>16038742700;7406965609;7501433044;7201658579;6507176368</t>
  </si>
  <si>
    <t>Chan, K. M.;Lee, E.;Lee, T. Y.;Gardner, P.;Dodgson, T.</t>
  </si>
  <si>
    <t>United States;United Kingdom;United Kingdom</t>
  </si>
  <si>
    <t>Lowell;Guildford;Birmingham</t>
  </si>
  <si>
    <t>M/A-COM (MACOM);University of Surrey;University of Birmingham</t>
  </si>
  <si>
    <t>60021366;60021097;60019702</t>
  </si>
  <si>
    <t>Aperture-coupled, differentially-fed planar inverted F antenna</t>
  </si>
  <si>
    <t>10.1049/el:20060812</t>
  </si>
  <si>
    <t>2-s2.0-33744545875</t>
  </si>
  <si>
    <t>['using modified', 'uniform currents', 'stacked patches', 'rfid reader', 'measured results', 'electric field', 'analysed based']</t>
  </si>
  <si>
    <t>A novel and compact electrical loop antenna for an RFID reader at 433.92MHz is proposed. Using modified and stacked patches, in-phase and uniform currents are excited so that an omnidirectional radiation pattern with a œÜ-component of the electric field is obtained. The antenna is analysed based on simulated and measured results.</t>
  </si>
  <si>
    <t>611-612</t>
  </si>
  <si>
    <t>14034548000;13806003000;34879664800;35561475200;56124682600</t>
  </si>
  <si>
    <t>Rhyu, H.;Heo, S.;Chung, Y. S.;Harackiewicz, F. J.;Lee, B.</t>
  </si>
  <si>
    <t>Rhyu H.</t>
  </si>
  <si>
    <t>Electrical loop antenna using stacked patches for 433.92MHz RFID reader</t>
  </si>
  <si>
    <t>10.1049/el:20060978</t>
  </si>
  <si>
    <t>2-s2.0-33744549336</t>
  </si>
  <si>
    <t>['wideband antenna', 'using two', 'simulated results', 'impedance matching', 'handset connection', 'h reception', 'good agreement', 'chip components']</t>
  </si>
  <si>
    <t>A modified earpiece cord is proposed and evaluated as a wideband antenna for DVB-H reception. By winding the cord into a high-impedance RF choke at one-quarter wavelength distance from the handset connection, a stable wideband input impedance is achieved. Using two-chip components for impedance matching, the complete UHF band can be covered with &gt;35 antenna efficiency. Measured and simulated results are presented with good agreement.</t>
  </si>
  <si>
    <t>609-611</t>
  </si>
  <si>
    <t>100790767-60003858;100790767</t>
  </si>
  <si>
    <t>10539277400;23018904200</t>
  </si>
  <si>
    <t>Lindberg, P.;Kaikkonen, A.</t>
  </si>
  <si>
    <t>Uppsala;Akersberga</t>
  </si>
  <si>
    <t>Uppsala Universitet;AMC Centurion</t>
  </si>
  <si>
    <t>60003858;100790767</t>
  </si>
  <si>
    <t>Lindberg P.</t>
  </si>
  <si>
    <t>Earpiece cord antenna for DVB-H reception in wireless terminals</t>
  </si>
  <si>
    <t>10.1049/el:20060708</t>
  </si>
  <si>
    <t>2-s2.0-33744551793</t>
  </si>
  <si>
    <t>['¬© 2006', 'thus forming', 'royal society', 'proton transfer', 'proton proteins', 'prevalent reaction', 'owner societies', 'nearby attractors', 'mechanism similar', 'ions diffuse', 'ion retains', 'immediate environment', 'high probability', 'difficulties emerge', 'detained state', 'detained inside', 'covalent bonds', 'coulomb cage', 'bacterial ribosome', 'atomic level', 'analysis reveals']</t>
  </si>
  <si>
    <t>The mechanism of proton transfer at the interface is the most prevalent reaction in the biosphere, yet its modeling at atomic level is still technically impossible. The difficulties emerge from the quantum mechanical nature of the proton, the modulation of the local electrostatic potential by the protein‚Äìwater dielectric boundary and the formation of covalent bonds with proton binding sites whenever encounters take place. To circumvent some of these difficulties, and to identify the effect of the local electrostatic field, we present molecular dynamics simulations, where Na+ and Cl- ions diffuse at the surface of a small model protein, the S6 of the bacterial ribosome. The analysis reveals the presence of a detained state, where an ion is located for a relatively long period within the immediate environment of certain attractor residues. In the detained state the ion retains its ability to diffuse, yet the local field deters it from leaving to the bulk. When an ion is detained inside a Coulomb cage, it has a high probability to be transferred between nearby attractors, thus forming a mechanism similar to that responsible for the proton collecting antenna present on proton proteins. ¬© 2006 The Royal Society of Chemistry and Owner Societies.</t>
  </si>
  <si>
    <t>531-537</t>
  </si>
  <si>
    <t>60072443;60072443;60072443</t>
  </si>
  <si>
    <t>35592126200;7003762509;9747856100</t>
  </si>
  <si>
    <t>Gutman, M.;Nachliel, E.;Friedman, R.</t>
  </si>
  <si>
    <t>Tel Aviv-Yafo</t>
  </si>
  <si>
    <t>The George S. Wise Faculty of Life Sciences</t>
  </si>
  <si>
    <t>Gutman M.</t>
  </si>
  <si>
    <t>The dynamics of proton transfer between adjacent sites</t>
  </si>
  <si>
    <t>10.1039/b515887g</t>
  </si>
  <si>
    <t>2-s2.0-33745092120</t>
  </si>
  <si>
    <t>['system parameters', 'solar orbit', 'simple control', 'proof mass', 'preliminary overview', 'mainly aims', 'loop model', 'lisa ).', 'laser ranging', 'infer requirements', 'high precision', 'ground stations', 'estimates show', 'could arise', 'acceleration disturbances', '2 hz']</t>
  </si>
  <si>
    <t>ASTRODynamical Space Test of Relativity using Optical Devices I (ASTROD I) mainly aims at testing relativistic gravity and measuring the solar-system parameters with high precision, by carrying out laser ranging between a spacecraft in a solar orbit and ground stations. In order to achieve these goals, the magnitude of the total acceleration disturbance of the proof mass has to be less than 10-13 m s-2 Hz-1/2 at 0.1 m Hz. In this paper, we give a preliminary overview of the sources and magnitude of acceleration disturbances that could arise in the ASTROD I proof mass. Based on the estimates of the acceleration disturbances and by assuming a simple control-loop model, we infer requirements for ASTROD I. Our estimates show that most of the requirements for ASTROD I can be relaxed in comparison with Laser Interferometer Space Antenna (LISA). ¬© 2006 IOP Publishing Ltd.</t>
  </si>
  <si>
    <t>4415-4432</t>
  </si>
  <si>
    <t>60018029;60018029-60007171-60014205</t>
  </si>
  <si>
    <t>7102517561;22976841500</t>
  </si>
  <si>
    <t>Shiomi, Sachie;Ni, Wei Tou</t>
  </si>
  <si>
    <t>Taiwan;China;China</t>
  </si>
  <si>
    <t>Hsinchu;Beijing;Nanjing</t>
  </si>
  <si>
    <t>National Tsing Hua University;National Astronomical Observatories Chinese Academy of Sciences;Purple Mountain Observatory Chinese Academy of Sciences</t>
  </si>
  <si>
    <t>60018029;60014205;60007171</t>
  </si>
  <si>
    <t>Shiomi S.</t>
  </si>
  <si>
    <t>Acceleration disturbances and requirements for ASTROD I</t>
  </si>
  <si>
    <t>S0264938106009713</t>
  </si>
  <si>
    <t>10.1088/0264-9381/23/13/008</t>
  </si>
  <si>
    <t>2-s2.0-33745207790</t>
  </si>
  <si>
    <t>['¬© 2006', 'unresolved sources', 'remaining signal', 'new estimate', 'individually resolved', 'highly non', 'gaussian due', 'earlier estimates', 'binary systems', 'also present']</t>
  </si>
  <si>
    <t>We present a Monte Carlo simulation for the response of the Laser Interferometer Space Antenna (LISA) to the galactic gravitational wave background. The simulated data streams are used to estimate the number and type of binary systems that will be individually resolved in a 1-year power spectrum. We find that the background is highly non-Gaussian due to the presence of individual bright sources but, once these sources are identified and removed, the remaining signal is Gaussian. We also present a new estimate of the confusion noise caused by unresolved sources that improves on earlier estimates. ¬© 2006 The American Physical Society.</t>
  </si>
  <si>
    <t>60022522-60001439;60022522-60001439;60022522</t>
  </si>
  <si>
    <t>13905983100;6507503530;7004362452</t>
  </si>
  <si>
    <t>Timpano, Seth E.;Rubbo, Louis J.;Cornish, Neil J.</t>
  </si>
  <si>
    <t>Bozeman;University Park</t>
  </si>
  <si>
    <t>Montana State University;Pennsylvania State University</t>
  </si>
  <si>
    <t>60022522;60001439</t>
  </si>
  <si>
    <t>Timpano S.</t>
  </si>
  <si>
    <t>Characterizing the galactic gravitational wave background with LISA</t>
  </si>
  <si>
    <t>10.1103/PhysRevD.73.122001</t>
  </si>
  <si>
    <t>2-s2.0-33744727714</t>
  </si>
  <si>
    <t>['resonant transition', 'radiation hardness', 'providing high', 'noise performance', 'molecular iodine', 'laser system', 'laser stabilized', 'frequency stability', 'doubling crystals', 'alignment fluctuations']</t>
  </si>
  <si>
    <t>A number of planned space interferometry missions, including the Laser Interferometer Space Antenna (LISA) gravitational wave detector, require a laser system with high-frequency stability over long time scales. A 1064 nm wavelength nonplanar ring oscillator (NPRO) laser stabilized to a resonant transition in molecular iodine is suitable for these missions, providing high-frequency stability at an absolute reference frequency. The iodine stabilized laser also offers low sensitivity to temperature and alignment fluctuations and allows frequency tuning We have evaluated the noise performance of a NPRO laser stabilized to iodine using frequency modulation spectroscopy and have found an Allan standard deviation of 10-14 over 100s. Simplified optical configurations and the radiation hardness of the frequency-doubling crystals have also been investigated. ¬© 2006 Optical Society of America.</t>
  </si>
  <si>
    <t>4142-4146</t>
  </si>
  <si>
    <t>1559128X</t>
  </si>
  <si>
    <t>Applied Optics</t>
  </si>
  <si>
    <t>60002442;60006337</t>
  </si>
  <si>
    <t>6602918715;7005711451</t>
  </si>
  <si>
    <t>Leonhardt, Volker;Camp, Jordan B.</t>
  </si>
  <si>
    <t>Greenbelt;Columbia</t>
  </si>
  <si>
    <t>NASA Goddard Space Flight Center;Universities Space Research Association</t>
  </si>
  <si>
    <t>60006337;60002442</t>
  </si>
  <si>
    <t>Leonhardt V.</t>
  </si>
  <si>
    <t>Space interferometry application of laser frequency stabilization with molecular iodine</t>
  </si>
  <si>
    <t>10.1364/AO.45.004142</t>
  </si>
  <si>
    <t>2-s2.0-33746128714</t>
  </si>
  <si>
    <t>['√ ü', 'yet understood', 'yet elucidated', 'xanthophylls bound', 'xanthophyll cycle', 'would expect', 'vesk 2003', 'various genes', 'vanishing nucleus', 'typical carbon', 'two reasons', 'thylakoid membranes', 'thiol groups', 'thalassiosira pseudonana', 'survive even', 'strong impact', 'stroma lamellae', 'sophisticated mechanisms', 'signal triggers', 'signal exchange', 'see sections', 'see fig', 'secondary host', 'secondary endosymbiosis', 'secondary endosymbiont', 'secondary endocytobiosis', 'rich conditions', 'reverse direction', 'retrograde signalling', 'retrograde plastid', 'respective genes', 'relative activity', 'regulatory network', 'regions ),', 'redox state', 'redox signalling', 'redox control', 'red alga', 'putatively non', 'pss via', 'psi ratio', 'pseudonana revealed', 'psbs protein', 'psbs gene', 'ps ii', 'proteins involved', 'protein targeting', 'protein domains', 'pq pool', 'possibly achieved', 'plastome interaction', 'plastid signals', 'phytoplankton assemblage', 'physiological regulation', 'physiological peculiarities', 'physiological basis', 'phylogenetic group', 'photosystems ii', 'photosynthetic proteins', 'photosynthetic eukaryote', 'photosynthetic electrons', 'photosynthetic co', 'photosynthetic activity', 'phaeodactylum tricornutum', 'past reflect', 'palmer 2003', 'oxidative state', 'oxidation cycle', 'owens 1988', 'occurred faster', 'nitrogen flux', 'new class', 'neither know', 'minor light', 'metabolic regulations', 'metabolic activity', 'major players', 'major complexes', 'low temperature', 'low concentration', 'localised enzymes', 'like rather', 'like nucleus', 'like cell', 'light via', 'less pronounced', 'last 250', 'iron limitation', 'inhibitory effects', 'high turbulence', 'high concentration', 'harvesting proteins', 'harvesting pigments', 'green phototrophs', 'green algae', 'global climate', 'genome analysis', 'genetic partners', 'genes encoding', 'gene expression', 'freshwater environment', 'freshwater ecosystems', 'form crystals', 'fascinating biodiversity', 'evolutionary rate', 'epoxidation reaction', 'enzyme activity', 'endosymbiont relationship', 'ecologically successful', 'different pattern', 'different mechanism', 'different host', 'diatoms possess', 'diatoms physiologically', 'diatoms originate', 'diatoms observed', 'diatoms became', 'diatoms ").', 'diatom research', 'diatom photorespiration', 'crucial plastid', 'cooperating nuclei', 'convincing evidence', 'complete set', 'closely related', 'clearly separate', 'clear evidence', 'chromophytic phototrophs', 'chloroplastidic lineage', 'cell functions', 'calvin cycle', 'c ratio', 'bound reactions', 'biochemical nature', 'biochemical cycles', 'beardall 1989', 'basically different', 'arabidopsis thaliana', 'approximately 10', 'also required', 'active transport', '800 proteins', '2005 ).', '2004 ).', '2000 ).', '1999 ).', '000 species']</t>
  </si>
  <si>
    <t>Diatoms are the major players in the biochemical cycles of carbon, nitrogen, phosphorus, and silicon with a strong impact on global climate not only in the ocean but also in the freshwater environment. In the ocean, they tend to dominate the phytoplankton assemblage under nutrient-rich conditions; whereas, in freshwater ecosystems, high turbulence and the combination of low temperature/high nutrients favour diatom blooming. Their fascinating biodiversity with approximately 10,000 species has been recently taxonomically revised giving evidence that the diatoms form two clades: the Coscinodiscophytina and the Bacillariophytina, the latter containing two subclades Bacillariophyceae and Mediophyceae; all the more this tremendous species diversity evolved during the last 250 Ma and there is likely no phylogenetic group in which the evolutionary rate has occurred faster (Medlin and Kaszmarska 2004). Therefore, the diatoms can be considered as one of the most successful taxonomic groups with respect to evolution and ecology. However, the genetic and physiological basis why diatoms became so ecologically successful is still a matter of debate. The recently published genome of Thalassiosira pseudonana (Armbrust et al. 2004) and the EST sequence data available from Phaeodactylum tricornutum (Maheswari et al. 2005) have opened new perspectives in diatom research to understand in more detail their physiological peculiarities. The metabolism in oxygenic phototrophs depends on gene expression processes coordinated between the three different compartments: the nucleus, the plastid, and the mitochondrion. Diatoms originate from a secondary endosymbiotic event (see Fig. 1) as opposed to the primary endosymbiotic origin of the "Chloroplastida" (Adl et al. 2005), including among others, the charophytes, chlorophytes and prasinophytes. There is convincing evidence that the ancestral diatom derived from a putatively non-photosynthetic eukaryote which domesticated a eukaryotic cell phylogenetically close to a red alga: this "red line phylogenetics is clearly a work in progress" (Palmer 2003) because we neither know the nature of the secondary host nor whether all "chromophytes" originate from one single endocytobiotic event (Patron et al. 2004). Gene analyses based on whole genome sequencing of T. pseudonana revealed that the diatom genome contains about 800 proteins which align with proteins of animals but do not have homologues in the genome of Arabidopsis thaliana and the red alga Cyanidioschyzon merolae (Armbrust et al. 2004). This suggests that in diatoms the cytosolic metabolic pathways might be closely related to an animal-like rather than to a plant-like cell, which would likely affect the physiological regulation of photosynthesis. Considering the obligatory intracellular gene transfer in chromophytic phototrophs from the vanishing nucleus of the endosymbiont to the nucleus of the secondary host cell, various genes for proteins involved in photosynthesis had to be integrated into the new, more animal-like nucleus. Therefore, we would expect a different pattern in the nucleome-chondriome-plastome interaction with the consequence that metabolic pathways related to these compartments had been lost or that the respective genes had been transferred to the nucleus of the secondary endosymbiont. Therefore, the plastid had to develop a completely new interaction pattern with its genetic partners. To date, this regulatory network in diatoms is not yet understood. The stabilisation of a secondary endosymbiosis did not only require the development of protein targeting from the cytosol into the plastids crossing four membranes (Kilian and Kroth 2004), but also required a signal exchange in the reverse direction from the organelle to the nucleus. In the last few years it has been shown that in green plant cells photosynthesis-related nuclear genes are under chloroplast redox control by a new class of plastid signals (Goldschmidt-Clermont 1998). The sensor for this signal is the redox state of the plastoquinone (PQ) pool which depends on the relative activity of photosystems II and I (PS II and PS I). However, the redox state of the chloroplast does not only depend on the membrane-bound reactions, but also on the oxidative state of the stroma which is under the control of the antioxidative system via thioredoxin (TR), gluthathione, ascorbate, and their related metabolising enzymes. Although the biochemical nature of this retrograde signalling from the plastid to the nucleus is still not understood, the importance of this redox-controlled nuclear gene expression has recently been shown by Fey et al. (2005) demonstrating that this signal triggers the whole cellular network of gene expression. This retrograde plastid to nucleus signalling must be basically different in green algae and diatoms because of two reasons: first, the cooperating nuclei are of different phylogenetic origin, and second, the redox control in green algae and diatoms is found to be basically different as outlined below (see sections on "Regulation of photosynthetic electron flow and the fate of photosynthetic electrons" and "Regulation of the enzyme activity in the Calvin cycle in diatoms"). However, we do not know what the consequences of the secondary endocytobiosis on the metabolic regulations were, nor whether the physiological peculiarities of diatoms observed in the past reflect this different host-endosymbiont relationship. In this review, we focus on cell functions which clearly separate the diatoms physiologically from algae of the chloroplastidic lineage. ‚Ä¢The thylakoid membranes in diatoms are arranged in groups of three and are not differentiated into grana/stroma lamellae (Berkaloff et al. 1990; Owens 1988) having consequences not only for the PSII/PSI ratio and the regulation of the wavelength-dependent energy distribution between both PSs via so-called state 1-state 2 transitions, but also for the redox signalling (Owens 1986).‚Ä¢The light-harvesting proteins of diatoms are not differentiated into minor and major complexes and the protein domains which trigger membrane stacking in Chloroplastida by modulation of phosphorylation do not exist (Larkum and Vesk 2003; Westermann and Rhiel 2005).‚Ä¢In Chloroplastida, photoprotection is supported by cycling of xanthophylls bound to the minor antenna proteins in the presence of the PsbS protein. In diatoms, xanthophylls contribute even more to the photoprotection; however, in the genome of T. pseudonana, neither a psbS gene nor genes encoding for minor light-harvesting units could be identified.‚Ä¢Diatoms lack the Œ±-carotene pathway with the consequence that photoprotective and light-harvesting pigments are synthesised on the same metabolic branch asking for sophisticated mechanisms of regulation (Lohr and Wilhelm 1999).‚Ä¢In contrast to Chloroplastida, metabolic activity in long dark periods leads to an enhanced reduction state of the PQ pool which is accompanied by the build-up of a proton gradient strong enough to drive the de-epoxidation reaction of xanthophyll cycle (XC) pigments (Jakob et al. 1999). Here again, the impact of unusual redox control of gene expression is obvious.‚Ä¢In chloroplasts of the Chloroplastida, photosynthetic CO&lt;inf&gt;2&lt;/inf&gt; fixation is regulated by light via the redox state of thiol groups. There is now evidence that in diatoms, the Calvin cycle is controlled by a different mechanism and that the oxidative pentose phosphate cycle (OPP) is not present (Michels et al. 2005).‚Ä¢It has been observed that inhibitory effects of a high concentration of oxygen/low concentration of CO&lt;inf&gt;2&lt;/inf&gt; on photosynthetic activity are less pronounced in diatoms than in green algae (Beardall 1989; McMinn et al. 2005). This has been discussed in the light of an active transport and accumulation of inorganic carbon within the cell (Beardall 1989) and the C4 fixation metabolism in diatoms (Reinfelder et al. 2004). However, some crucial plastid-localised enzymes being prerequisites in this metabolic pathway could not be identified in the diatom genome.‚Ä¢The metabolic carbon flow in diatom photorespiration is not yet elucidated. However, there is clear evidence that in diatoms, the photorespiratory carbon flux is not coupled to the nitrogen flux as in the typical carbon-oxidation cycle in green algae. Surprisingly, the genome analysis of T. pseudonana revealed that in contrast to green phototrophs, the diatoms possess a complete set of genes for a functional urea cycle (Armbrust et al. 2004). In this context, it might be noteworthy that the genes encoding the enzymes for √ü-oxidation and catalase were found in the genome (Armbrust et al. 2004); however, it is not yet clear whether this pathway is located in the peroxisome.‚Ä¢Diatoms synthesise lipids and the √ü-1,3 glucan chrysolaminarin as energy storage products. In contrast to starch, this polymer does not form crystals. In green algae, the carbon storage product starch induces cell sinking; whereas in diatoms, the storage product lipid can increase the cell‚Ä≤s buoyancy.‚Ä¢Several in situ iron fertilisation experiments have demonstrated that diatoms can survive even in areas that are severely iron limited (e.g. high nutrient low carbon [HNLC] regions), and have the potential to form large blooms upon relief of the iron limitation (Boyd et al. 2000). This response can in part be explained by the plasticity of the Fe:C ratio in diatoms, possibly achieved by changes in the stoichiometry of photosynthetic proteins and the replacement of ferredoxin by flavodoxin (LaRoche et al. 1996; Strzepek and Harrison 2004).</t>
  </si>
  <si>
    <t>91-124</t>
  </si>
  <si>
    <t>Protist</t>
  </si>
  <si>
    <t>60008042;60007762;60027725;60008042;60008042;60079129;60025525;60031216;60079129;60008042;60023131;60025525</t>
  </si>
  <si>
    <t>7409933123;7006466104;7004356040;7006587933;8377502800;57203054937;7005438082;7004491480;7004763337;8694689800;6701732438;6701848854</t>
  </si>
  <si>
    <t>Wilhelm, Christian;B√ºchel, Claudia;Fisahn, Joachim;Goss, Reimund;Jakob, Torsten;LaRoche, Julie;Lavaud, Johann;Lohr, Martin;Riebesell, Ulf;Stehfest, Katja;Valentin, Klaus;Kroth, Peter G.</t>
  </si>
  <si>
    <t>Germany;Germany;Germany;Germany;Germany;Germany;Germany</t>
  </si>
  <si>
    <t>Kiel;Mainz;Potsdam;Konstanz;Bremerhaven;Leipzig;Frankfurt am Main</t>
  </si>
  <si>
    <t>GEOMAR - Helmholtz-Zentrum f√ºr Ozeanforschung Kiel;Johannes Gutenberg-Universit√§t Mainz;Max Planck Institute of Molecular Plant Physiology;Universit√§t Konstanz;Alfred-Wegener-Institut Helmholtz-Zentrum f√ºr Polar- und Meeresforschung;Universit√§t Leipzig;Goethe-Universit√§t Frankfurt am Main</t>
  </si>
  <si>
    <t>60079129;60031216;60027725;60025525;60023131;60008042;60007762</t>
  </si>
  <si>
    <t>The Regulation of Carbon and Nutrient Assimilation in Diatoms is Significantly Different from Green Algae</t>
  </si>
  <si>
    <t>S1434461006000253</t>
  </si>
  <si>
    <t>10.1016/j.protis.2006.02.003</t>
  </si>
  <si>
    <t>2-s2.0-33747415749</t>
  </si>
  <si>
    <t>['volcanic island', 'volcanic forecasting', 'volcanic eruptions', 'volcanic activity', 'volcanic activities', 'vertical components', 'useful means', 'transient self', 'time period', 'several types', 'rights reserved', 'practical means', 'potential variations', 'potential measurement', 'miyake island', 'magma intrusion', 'largest eruption', 'kinetic effect', 'jima volcano', 'intruding magma', 'hydrothermal circulation', 'generally preceded', 'frequency bands', 'efficient window', 'different stage', 'august 18']</t>
  </si>
  <si>
    <t>Electromagnetic phenomena | Hydrothermal circulation | Magma | Miyake-jima volcano | Prediction</t>
  </si>
  <si>
    <t>Volcanic eruptions are generally preceded by magma intrusion. Volcanic forecasting is sure to make considerable progress if we have a practical means to detect magma movements. Electric potential variations have been observed since April 1999 at Miyake Island, a volcanic island in Japan. Measurements have been conducted by a special long vertical antenna using a steel casing pipe and a short horizontal dipole. Beginning about half a day before as well as at the time period of the largest eruption in 2000 of Miyake-jima volcano on August 18, 2000, conspicuous electric field variations were observed on the horizontal and vertical components in the frequency bands of DC, ULF and ELF/VLF. And several types of anomalies were found to occur in association with different stage of volcanic activities. We suggest that transient self-potential variations are induced by confined ground water pressure fluctuations through interaction between intruding magma and hydrothermal circulation through electro-kinetic effect. Subsurface transient self-potential measurement has been suggested to be useful means for monitoring volcanic eruption and to provide an efficient window for looking into modification of hydrothermal circulation induced by the volcanic activity. ¬© 2006 Elsevier Ltd. All rights reserved.</t>
  </si>
  <si>
    <t>223-233</t>
  </si>
  <si>
    <t>Physics and Chemistry of the Earth</t>
  </si>
  <si>
    <t>100664335;60027170;60024621;109541926;60024621;60024621;60024621;60024621;60024621</t>
  </si>
  <si>
    <t>6701786622;36704148100;6602281229;55614890400;57207227241;36536704000;56390051000;35515719900;57207448137</t>
  </si>
  <si>
    <t>Fujinawa, Yukio;Matsumoto, Takumi;Iitaka, Hiroshi;Takahashi, Kozo;Nakano, Hiroshi;Doi, Takuya;Saito, Toshiyuki;Kasai, Naoko;Sato, Sohjun</t>
  </si>
  <si>
    <t>Tsukuba;Tsukuba;Koganei;Tokyo</t>
  </si>
  <si>
    <t>National Research Institute for Earth Science and Disaster Resilience;National Institute of Advanced Industrial Science and Technology;Communication Research Laboratory;Real-time Earthquake Information Consortium</t>
  </si>
  <si>
    <t>60027170;60024621;109541926;100664335</t>
  </si>
  <si>
    <t>Fujinawa Y.</t>
  </si>
  <si>
    <t>Earliest detection of magma movements by measuring transient streaming potential</t>
  </si>
  <si>
    <t>S1474706506000465</t>
  </si>
  <si>
    <t>10.1016/j.pce.2006.02.025</t>
  </si>
  <si>
    <t>2-s2.0-33744901714</t>
  </si>
  <si>
    <t>['wind disturbance', 'unpiased single', 'unmanned aircraft', 'targeted originally', 'sensor integration', 'research limitations', 'process model', 'practical implications', 'potent ial', 'manned aircraft', 'main source', 'low cost', 'kalman filters', 'implemented system', 'exclusive use', 'enhanced performances', 'easily obtained', 'covariance matrix', 'attitude system', 'antenna attitude', 'aircraft dynamics', 'accurate volocity']</t>
  </si>
  <si>
    <t>Aerodynamics | Attitudes | Non-linear control systems | Velocity measurement</t>
  </si>
  <si>
    <t>Purpose - To make the single-antenna attitude method more useful as a back-up or fault diagnostic system than was targeted originally. Design/methodology/approach - The enhancement incorporates information from the GPS satellite constellation and aircraft dynamic model. The visibility of GPS satellites affects the accuracy of the aircraft's volocity that is the main source of single-antenna attitude. In addition, to use the aircraft dynamic model is natural because single-antenna attitude is for exclusive use of aircraft. These are considered and implemented as a covariance matrix or process model of Kalman filters. The enhanced performances are verified by an aircraft nonlinear simulation. Findings - The proposed method estimates more accurate volocity and unpiased single-antenna attitude by using satellite constellation information and the aircraft dynamics. Moreover, the implemented system has a structure that combines other navigation sensors easily. Research limitations/implications - It would be more desirable to perform further researches; sensor integration, stability against wind disturbance, and aircraft model uncertainty, etc. Practical implications - A useful attitude sensor for a back-up attitude system at low cost on manned aircraft or a main attitude system on unmanned aircraft that are sensitive to the mass or size of payload. Originality/value - This paper has been the first to promote the potent ial of single-antenna attitude and with only information that can be easily obtained. ¬© Emerald Group Publishing Limited.</t>
  </si>
  <si>
    <t>236-243</t>
  </si>
  <si>
    <t>Aircraft Engineering and Aerospace Technology</t>
  </si>
  <si>
    <t>55717073500;7102478170</t>
  </si>
  <si>
    <t>Park, Sungmin;Kee, Changdon</t>
  </si>
  <si>
    <t>Enhanced method for single-antenna GPS-based attitude determination</t>
  </si>
  <si>
    <t>10.1108/17488840610663701</t>
  </si>
  <si>
    <t>2-s2.0-33744913310</t>
  </si>
  <si>
    <t>['¬© 2006', 'waves emitted', 'vlf atmospherics', 'transfer functions', 'simultaneous observation', 'seawater layer', 'rock fracture', 'obtained experimentally', 'em pulses', 'electrode span', 'detect electromagnetic', 'deep sea', 'data indicates', 'ball antenna']</t>
  </si>
  <si>
    <t>Electric field in the sea | Electrode antenna | ELF/VLF | Transfer function</t>
  </si>
  <si>
    <t>To detect electromagnetic (EM) waves emitted from the seismic active zone where the rock fracture is expected, the ELF/VLF electrode antenna system working in the deep sea has been developed. The minimum detectable signal amplitude at the input of the amplifier is about 7 nV per root Hz, with the electrode span of 2 m. Simultaneous observation of ELF/VLF atmospherics on land and in the sea has been carried out at Usa bay near Kochi city using the ball antenna and the stainless steel electrode antenna. Transfer functions of the amplitude and phase through the seawater layer (15-20 m thick) have been obtained experimentally and compared with the theory. Analysis of the data indicates that the EM pulses can penetrate the sediment layer contained seawater as thick as 20 m. ¬© 2006.</t>
  </si>
  <si>
    <t>352-355</t>
  </si>
  <si>
    <t>60013623;60013623;60013623;60013623;60013623</t>
  </si>
  <si>
    <t>57202228002;57214609950;36110863500;36110945800;57216228334</t>
  </si>
  <si>
    <t>Nakamura, T.;Hirose, C.;Hirose, R.;Hirooka, S.;Sasaki, H.</t>
  </si>
  <si>
    <t>Kochi University</t>
  </si>
  <si>
    <t>Nakamura T.</t>
  </si>
  <si>
    <t>Observation of electric fields in the shallow sea using the stainless steel electrode antenna system</t>
  </si>
  <si>
    <t>S147470650600057X</t>
  </si>
  <si>
    <t>10.1016/j.pce.2006.02.037</t>
  </si>
  <si>
    <t>2-s2.0-33744926181</t>
  </si>
  <si>
    <t>['vlf data', 'statistical analysis', 'southern base', 'rights reserved', 'results show', 'occurrence number', 'observing station', 'main sources', 'low frequency', 'indian region', 'correlation coefficient', 'borehole antenna', '3 khz']</t>
  </si>
  <si>
    <t>Borehole antenna | Earthquakes | Statistical analysis | VLF electromagnetic emissions</t>
  </si>
  <si>
    <t>Employing USGS earthquake data for Indian region and very low frequency (VLF, 3 kHz) subsurface electric field data obtained by using a borehole antenna at Agra in India, statistical analysis has been carried out to identify the earthquake sources responsible for VLF data. The correlation coefficient between occurrence number of VLF noise bursts and earthquakes are calculated and level of null hypothesis tested. The results show that seismic activities occurring close to the observing station and the main boundary fault located at the southern base of Himalaya are the main sources of VLF emissions recorded at the station. ¬© 2006 Elsevier Ltd. All rights reserved.</t>
  </si>
  <si>
    <t>325-335</t>
  </si>
  <si>
    <t>60070214;60070214;60070214;60032315</t>
  </si>
  <si>
    <t>57217715331;57208093293;57222482448;55145417300</t>
  </si>
  <si>
    <t>Singh, Vikram;Singh, Birbal;Kumar, Manoj;Hayakawa, M.</t>
  </si>
  <si>
    <t>India;Japan</t>
  </si>
  <si>
    <t>Agra;Chofu</t>
  </si>
  <si>
    <t>Raja Balwant Singh College, Agra;The University of Electro-Communications</t>
  </si>
  <si>
    <t>60070214;60032315</t>
  </si>
  <si>
    <t>Singh V.</t>
  </si>
  <si>
    <t>Identification of earthquake sources responsible for subsurface VLF electric field emissions observed at Agra</t>
  </si>
  <si>
    <t>S1474706506000222</t>
  </si>
  <si>
    <t>10.1016/j.pce.2005.07.015</t>
  </si>
  <si>
    <t>2-s2.0-33744944299</t>
  </si>
  <si>
    <t>7446-7447</t>
  </si>
  <si>
    <t>60011576;60011576;60011576;60021199;60021199;60011576;60011576</t>
  </si>
  <si>
    <t>57194598224;8508320400;7102061666;56259617700;56878284400;6506698366;7005955802</t>
  </si>
  <si>
    <t>Scolaro, Luigi Mons√π;Castriciano, Maria Angela;Romeo, Andrea;Micali, Norberto;Angelini, Nicola;Lo Passo, Carla;Felici, Franco</t>
  </si>
  <si>
    <t>Rome;Messina</t>
  </si>
  <si>
    <t>Consiglio Nazionale delle Ricerche;Universit√† degli Studi di Messina</t>
  </si>
  <si>
    <t>60021199;60011576</t>
  </si>
  <si>
    <t>Scolaro L.</t>
  </si>
  <si>
    <t>Supramolecular binding of cationic porphyrins on a filamentous bacteriophage template: Toward a noncovalent antenna system</t>
  </si>
  <si>
    <t>10.1021/ja061726j</t>
  </si>
  <si>
    <t>2-s2.0-33745021855</t>
  </si>
  <si>
    <t>['temperature dependent', 'settling close', 'range locations', 'random distribution', 'overwintering environment', 'overwintering aggregation', 'one another', 'narrow range', 'mutual preference', 'least within', 'halys adults', 'finding suggests', 'dark conditions', 'clear container', 'become active', 'although temperatures', 'aggregation habit']</t>
  </si>
  <si>
    <t>Apple | Fruit-piercing stink bug | Pest management | Pheromone | Sanitary pest</t>
  </si>
  <si>
    <t>We examined whether stimuli among one another are involved in the short-range locations of the Halyomorpha halys adult, which often forms aggregations when overwintering. Ten diapausing adults were released into a clear container at 10¬∞C. After a certain time period, their distribution was compared with a random distribution, and a tendency for a strong concentrated distribution with crowding was observed under both light and dark conditions. However, antennectomy prevented bugs from aggregating and this clarified the role of antenna in short-range locations. This finding suggests that overwintering aggregation in H. halys is guided by a chemical or tactile interaction among individuals, at least within a narrow range. In addition, the relationship between this aggregation habit and temperature was examined. Although temperatures of 15¬∞C and 20¬∞C caused bugs to become active, the habit of settling close to one another was not reduced. Based on these results, we inferred that the aggregation habit of H. halys adults itself is not temperature dependent, and that the overwintering aggregation is caused by an increase in opportunity for contact with each other, such as from a mutual preference for the overwintering environment, and a decrease in behavioral activity resulting from a decrease in temperature.</t>
  </si>
  <si>
    <t>309-315</t>
  </si>
  <si>
    <t>1347605X</t>
  </si>
  <si>
    <t>Applied Entomology and Zoology</t>
  </si>
  <si>
    <t>60019588;60019588-60023370;60019588</t>
  </si>
  <si>
    <t>7102450650;7004214685;7003934056</t>
  </si>
  <si>
    <t>Toyama, Masatoshi;Ihara, Fumio;Yaginuma, Katsuhiko</t>
  </si>
  <si>
    <t>Tokyo;Ibaraki</t>
  </si>
  <si>
    <t>Japan Ministry of Agriculture, Forestry and Fisheries;Institute of Fruit Tree and Tea Science, NARO</t>
  </si>
  <si>
    <t>60023370;60019588</t>
  </si>
  <si>
    <t>Toyama M.</t>
  </si>
  <si>
    <t>Formation of aggregations in adults of the brown marmorated stink bug, Halyomorpha halys (St√•l) (Heteroptera: Pentatomidae): The role of antennae in short-range locations</t>
  </si>
  <si>
    <t>10.1303/aez.2006.309</t>
  </si>
  <si>
    <t>2-s2.0-33744951135</t>
  </si>
  <si>
    <t>R01GM054510</t>
  </si>
  <si>
    <t>['¬© 2006', 'related activities', 'protein isoforms', 'nuclear localization', 'mouse ortholog', 'less variants', 'hthfl isoform', 'hth results', 'head development', 'hdless isoforms', 'hdless isoform', 'hdless ).', 'gene family', 'evolutionarily ancient', 'drosophila melanogaster', 'distinct sets', 'direct interaction', 'binding homeodomain', 'alternative splicing', 'also encodes', 'absolute dependency']</t>
  </si>
  <si>
    <t>Drosophila melanogaster | Homeodomain | Homothorax | Hox | Selector gene</t>
  </si>
  <si>
    <t>The homothorax (hth) gene of Drosophila melanogaster is required for executing Hox functions, for head development, and for forming the proximodistal (PD) axis of the appendages. We show that alternative splicing of hth generates two types of protein isoforms, one that contains a DNA-binding homeodomain (HthFL) and one that does not contain a homeodomain (HDless). Both types of Hth isoforms include the evolutionarily conserved HM domain, which mediates a direct interaction with Extradenticle (Exd), another homeodomain protein. We show that although both HthFL and HDless isoforms of Hth can induce the nuclear localization of Exd, they carry out distinct sets of functions during development. Surprisingly, we find that many of hth's functions, including PD patterning and most Hox-related activities, can be executed by the HDless isoforms. In contrast, antennal development shows an absolute dependency on the HthFL isoform. Thus, alternative splicing of hth results in the generation of multiple transcription factors that execute unique functions in vivo. We further demonstrate that the mouse ortholog of hth, Meis1, also encodes a HDless isoform, suggesting that homeodomain-less variants of this gene family are evolutionarily ancient. ¬© 2006 by Cold Spring Harbor Laboratory Press.</t>
  </si>
  <si>
    <t>1636-1650</t>
  </si>
  <si>
    <t>Genes and Development</t>
  </si>
  <si>
    <t>60030162;60026796;60030162;60030162;60030162</t>
  </si>
  <si>
    <t>6506249899;6505765335;7201908941;55706500700;7401908142</t>
  </si>
  <si>
    <t>Noro, Barbara;Culi, Joaquim;McKay, Daniel J.;Zhang, Wen;Mann, Richard S.</t>
  </si>
  <si>
    <t>United States;Spain</t>
  </si>
  <si>
    <t>New York;Madrid</t>
  </si>
  <si>
    <t>Columbia University;Universidad Aut√≥noma de Madrid</t>
  </si>
  <si>
    <t>60030162;60026796</t>
  </si>
  <si>
    <t>Noro B.</t>
  </si>
  <si>
    <t>Distinct functions of homeodomain-containing and homeodomain-less isoforms encoded by homothorax</t>
  </si>
  <si>
    <t>10.1101/gad.1412606</t>
  </si>
  <si>
    <t>2-s2.0-33745123022</t>
  </si>
  <si>
    <t>Science Foundation Ireland</t>
  </si>
  <si>
    <t>SFI</t>
  </si>
  <si>
    <t>['rights reserved', 'new nanocomposite', 'molecular size', 'intensity maxima', 'iii ).', 'emission properties', 'clay intercalated', 'bentonite results']</t>
  </si>
  <si>
    <t>A. Layered compounds | A. Optical materials | B. Intercalation reactions | D. Luminescence</t>
  </si>
  <si>
    <t>It is shown that the intercalation of [Europium(bipyridine)2]3+ into bentonite results in a new nanocomposite which preserves the emission properties of Europium (III). The exchange of sodium by europium in bentonite is correlated with the cation exchange capacity and molecular size. The intercalated complex exhibits luminescence where both the 2,2-bipyridine "antenna" effect and the intensity maxima are comparable to the free complex suggesting that clay intercalated with rare earths may results in novel optical materials. ¬© 2005 Elsevier Ltd. All rights reserved.</t>
  </si>
  <si>
    <t>1185-1191</t>
  </si>
  <si>
    <t>Materials Research Bulletin</t>
  </si>
  <si>
    <t>60001755;60012464;60001898;60012464;60001755</t>
  </si>
  <si>
    <t>7401887170;14067225800;35403074800;24320612700;6604007483</t>
  </si>
  <si>
    <t>S√°nchez, A.;Echeverr√≠a, Y.;Torres, C. M.Sotomayor;Gonz√°lez, G.;Benavente, E.</t>
  </si>
  <si>
    <t>Chile;Ireland;Chile</t>
  </si>
  <si>
    <t>Santiago;Cork;Santiago</t>
  </si>
  <si>
    <t>Universidad de Chile;Tyndall National Institute;Universidad Tecnol√≥gica Metropolitana</t>
  </si>
  <si>
    <t>60012464;60001898;60001755</t>
  </si>
  <si>
    <t>S√°nchez A.</t>
  </si>
  <si>
    <t>Intercalation of Europium (III) species into bentonite</t>
  </si>
  <si>
    <t>S002554080500406X</t>
  </si>
  <si>
    <t>10.1016/j.materresbull.2005.10.023</t>
  </si>
  <si>
    <t>2-s2.0-33747246878</t>
  </si>
  <si>
    <t>['various techniques', 'size reduction', 'simulation results', 'paper presents']</t>
  </si>
  <si>
    <t>Various techniques and geometries have been introduced for size reduction of Microstrip patch antennas, since this class of antennas in spite of inherent application deficiencies; possess preferred benefits in comparison with other choices. This paper presents an evaluation on a novel microstrip patch antenna using Minkowski fractal geometry. Simulation and experimental results indicate efficiency of this technique from the viewpoint of miniaturization for four designed patch antennas by four different depression coefficients. Simulation results are obtained using Ansoft HFSS.</t>
  </si>
  <si>
    <t>1115-1127</t>
  </si>
  <si>
    <t>14009253100;24474815100;55913973000</t>
  </si>
  <si>
    <t>Ataeiseresht, R.;Ghobadi, C. H.;Nourinia, J.</t>
  </si>
  <si>
    <t>Ataeiseresht R.</t>
  </si>
  <si>
    <t>A novel analysis of minkowski fractal microstrip patch antenna</t>
  </si>
  <si>
    <t>10.1163/156939306776930268</t>
  </si>
  <si>
    <t>2-s2.0-33744971889</t>
  </si>
  <si>
    <t>['radiation efficiency', 'optimum design', 'model solves', 'important characteristics', 'impedance bandwidth', 'extremely faster', 'classical approach', 'characteristics include']</t>
  </si>
  <si>
    <t>A new neural network model is presented in this paper. It utilizes radial basis functions neural network. The model solves the problem of the electromagnetically coupled microstrip patch antennas. At a specific resonance frequency, the proposed model predicts the optimum geometrical dimensions of both the patch and feeding microstrip line. Moreover, it provides the important characteristics of the optimum design. These characteristics include the impedance bandwidth, gain, and radiation efficiency. The proposed neural network model is very accurate and extremely faster than the classical approach.</t>
  </si>
  <si>
    <t>1101-1114</t>
  </si>
  <si>
    <t>60002575-60004582;60002575-60004582;60002575-60004582</t>
  </si>
  <si>
    <t>55613229891;7006317749;7005734276</t>
  </si>
  <si>
    <t>Mohamed, M. D.A.;Soliman, E. A.;El-Gamal, M. A.</t>
  </si>
  <si>
    <t>Saudi Arabia;Egypt</t>
  </si>
  <si>
    <t>Jeddah;Cairo</t>
  </si>
  <si>
    <t>King Abdulaziz University;Cairo University, Faculty of Engineering</t>
  </si>
  <si>
    <t>60004582;60002575</t>
  </si>
  <si>
    <t>Mohamed M.</t>
  </si>
  <si>
    <t>Optimization and characterization of electromagnetically coupled patch antennas using RBF neural networks</t>
  </si>
  <si>
    <t>10.1163/156939306776930240</t>
  </si>
  <si>
    <t>2-s2.0-33744972108</t>
  </si>
  <si>
    <t>['radiation efficiency', 'popular setup', 'paper investigates', 'ground plane', 'fdtd simulations', 'antenna design']</t>
  </si>
  <si>
    <t>Electromagnetic band gap (EBG) structures have been used in many antenna designs to improve their performance. This paper investigates the performance of a dipole antenna near the edge of a ground plane, a popular setup in various wireless communication systems. To increase the radiation efficiency, a printed dipole antenna with semi-EBG ground plane is proposed. Both FDTD simulations and experimental results demonstrate the validity of this antenna design.</t>
  </si>
  <si>
    <t>993-1006</t>
  </si>
  <si>
    <t>60010491;60010491;60010491;60010491;60000238</t>
  </si>
  <si>
    <t>57198993246;6505763425;14009626100;7005949569;6603341974</t>
  </si>
  <si>
    <t>Yang, F.;Demir, V.;Elsherbeni, D. A.;Elsherbeni, A. Z.;Eldek, A. A.</t>
  </si>
  <si>
    <t>University;Jackson</t>
  </si>
  <si>
    <t>University of Mississippi;Jackson State University</t>
  </si>
  <si>
    <t>60010491;60000238</t>
  </si>
  <si>
    <t>Yang F.</t>
  </si>
  <si>
    <t>Enhancement of printed dipole antennas characteristics using semi-EBG ground plane</t>
  </si>
  <si>
    <t>10.1163/156939306776930330</t>
  </si>
  <si>
    <t>2-s2.0-33744972109</t>
  </si>
  <si>
    <t>['several examples', 'paper presents', 'optimization process', 'null steering', 'imposed single', 'element amplitudes', 'design requirements', 'chebyshev pattern', 'broad nulls']</t>
  </si>
  <si>
    <t>This paper presents a clonal selection algorithm based on human immune system for null steering of linear antenna arrays by controlling only the element amplitudes. Design requirements such as the null depth level, maximum sidelobe level, and dynamic range ratio are considered in the optimization process. Several examples of Chebyshev pattern with the imposed single, multiple and broad nulls are given to show the accuracy and flexibility of the proposed clonal selection algorithm.</t>
  </si>
  <si>
    <t>1007-1020</t>
  </si>
  <si>
    <t>60003217;60003217;60003217</t>
  </si>
  <si>
    <t>14010616400;35581650500;7005087231</t>
  </si>
  <si>
    <t>Babayigit, B.;Akdagli, A.;Guney, K.</t>
  </si>
  <si>
    <t>Babayigit B.</t>
  </si>
  <si>
    <t>A clonal selection algorithm for null synthesizing of linear antenna arrays by amplitude control</t>
  </si>
  <si>
    <t>10.1163/156939306776930222</t>
  </si>
  <si>
    <t>2-s2.0-33744992960</t>
  </si>
  <si>
    <t>['‚ àº1', 'target group', 'square error', 'seismic events', 'rate gps', 'positioning table', 'position error', 'min duration', 'ground truth', 'gps estimates', 'gps antenna', 'finite band', 'error spectrum', 'earthquake simulator', 'determine whether', 'decorrelation time', 'copyright 2006', 'approximately 96', '5 mm', '1 mm']</t>
  </si>
  <si>
    <t>We built a device for translating a GPS antenna on a positioning table to simulate the ground motions caused by an earthquake. The earthquake simulator is accurate to better than 0.1 mm in position, and provides the "ground truth" displacements for assessing the technique of high-rate GPS. We found that the root-mean-square error of the 1-Hz GPS position estimates over the 15-min duration of the simulated seismic event was 2.5 mm, with approximately 96% of the observations in error by less than 5 mm, and is independent of GPS antenna motion. The error spectrum of the GPS estimates is approximately flicker noise, with a 50% decorrelation time for the position error of ‚àº1.6 s. We find that, for the particular event simulated, the spectrum of surface deformations exceeds the GPS error spectrum within a finite band. More studies are required to determine whether a generally optimal bandwidth exists for a target group of seismic events. Copyright 2006 by the American Geophysical Union.</t>
  </si>
  <si>
    <t>L11308</t>
  </si>
  <si>
    <t>60020680-60022558;60020680;60022195;60022558;60009982</t>
  </si>
  <si>
    <t>57204114033;55740847000;14050612800;57220325174;7005723623</t>
  </si>
  <si>
    <t>El√≥segui, P.;Davis, J. L.;Oberlander, D.;Baena, R.;Ekstr√∂m, G.</t>
  </si>
  <si>
    <t>Spain;United States;United States;United States</t>
  </si>
  <si>
    <t>Barcelona;Cambridge;Cambridge;Cambridge</t>
  </si>
  <si>
    <t>Instituto de Estudios Espaciales de Catalu√±a;Massachusetts Institute of Technology;Harvard-Smithsonian Center for Astrophysics;Harvard University</t>
  </si>
  <si>
    <t>60022558;60022195;60020680;60009982</t>
  </si>
  <si>
    <t>El√≥segui P.</t>
  </si>
  <si>
    <t>Accuracy of high-rate GPS for seismology</t>
  </si>
  <si>
    <t>10.1029/2006GL026065</t>
  </si>
  <si>
    <t>2-s2.0-33746468555</t>
  </si>
  <si>
    <t>['two species', 'similar dimorphism', 'sexually dimorphic', 'sexual dimorphism', 'selection acts', 'segment composition', 'reliably assigned', 'proposed association', 'one morphological', 'one microsatellite', 'laterally displaced', 'l morphology', 'l discs', 'increased rate', 'genital discs', 'four x', 'female eye', 'facilitate studies', 'eyestalk development', 'eyed flies', 'exaggerated eyespan', 'every case', 'engrailed expression', 'en expression', 'elongated eyestalks', 'either species', 'disc morphology', 'diasemopsis meigenii', 'combined heterozygosity', 'cell division', 'c morphology', 'antennal discs', 'adult stalk']</t>
  </si>
  <si>
    <t>Background: In stalk-eyed flies (Diopsidae) the eyes and antennae are laterally displaced at the ends of elongated eyestalks. Eyespan and the degree of sexual dimorphism in eyespan vary considerably between species and several sexually dimorphic species show sexual selection through female mate preference for males with exaggerated eyespan. The genes on which selection acts to regulate eyespan remain to be identified. This could be achieved by comparing gene expression during eyestalk development in males and females if the sex of pre-adult flies could be reliably assigned. Here we describe two techniques, one morphological and one microsatellite-based, that identify the sex of stalk-eyed fly larvae and pupae. Results: We showed that genital discs of the stalk-eyed fly Teleopsis dalmanni have two highly distinct morphologies, compact ("C") and lobed ("L"). Segment composition (revealed by Engrailed expression) was consistent with C morphology being typical of males and L morphology of females. We confirmed the proposed association between disc morphology and sex by evaluating the combined heterozygosity of four X-linked microsatellite markers. We demonstrated that individuals with C genital discs had hemizygous (male) genotypes while those with L discs were heterozygous (female) genotypes. Similar dimorphism in genital disc morphology was observed in eight other species spanning three representative Diopsid genera. In every case the segment composition supported C morphology being male and L morphology female. We assigned larval sex by C or L morphology and compared cell division frequencies in male and female eye-antennal discs in two species (T. dalmanni and Diasemopsis meigenii) sexually dimorphic for eyespan. The number of mitotic (anti-H3-labelled) cells did not differ between the sexes in either species. Conclusion: We have made novel use of two complementary techniques for identifying the sex of pre-adult stalk-eyed flies. These procedures will facilitate studies of the evolution of sexually dimorphic development in a variety of other species. Morphology and En expression in male and female genital discs are highly conserved within each genus of Diopsidae. Finally, sexual dimorphism for eyespan in two Diopsid species is unlikely to be due to an increased rate of cell division at the third larval instar in males. ¬© 2006 Carr et al; licensee BioMed Central Ltd.</t>
  </si>
  <si>
    <t>1471213X</t>
  </si>
  <si>
    <t>BMC Developmental Biology</t>
  </si>
  <si>
    <t>60016418;60022148;60022148;60022148;60089914;60022148</t>
  </si>
  <si>
    <t>14019108200;7004342087;55017109300;7006043549;7406226036;7103024394</t>
  </si>
  <si>
    <t>Carr, Martin;Cotton, Samuel;Rogers, David W.;Pomiankowski, Andrew;Smith, Hazel;Fowler, Kevin</t>
  </si>
  <si>
    <t>London;London;York</t>
  </si>
  <si>
    <t>UCL Wolfson Institute for Biomedical Research;University College London;University of York</t>
  </si>
  <si>
    <t>60089914;60022148;60016418</t>
  </si>
  <si>
    <t>Carr M.</t>
  </si>
  <si>
    <t>Assigning sex to pre-adult stalk-eyed flies using genital disc morphology and X chromosome zygosity</t>
  </si>
  <si>
    <t>10.1186/1471-213X-6-29</t>
  </si>
  <si>
    <t>2-s2.0-33746737544</t>
  </si>
  <si>
    <t>['well known', 'rights reserved', 'results provide', 'rcbf beneath', 'prefrontal cortex', 'operation induces', 'objective voxel', 'neuronal activity', 'mobile phone', 'local decrease', 'letter 1', 'first evidence', 'emf emitted', 'brain physiology', 'back ).', 'acquired using']</t>
  </si>
  <si>
    <t>Cerebral blood flow | Electromagnetic field | Human | Mobile phones | Positron emission tomography</t>
  </si>
  <si>
    <t>Mobile phones create a radio-frequency electromagnetic field (EMF) around them when in use, the effects of which on brain physiology in humans are not well known. We studied the effects of a commercial mobile phone on regional cerebral blood flow (rCBF) in healthy humans using positron emission tomography (PET) imaging. Positron emission tomography data was acquired using a double-blind, counterbalanced study design with 12 male subjects performing a computer-controlled verbal working memory task (letter 1-back). Explorative and objective voxel-based statistical analysis revealed that a mobile phone in operation induces a local decrease in rCBF beneath the antenna in the inferior temporal cortex and an increase more distantly in the prefrontal cortex. Our results provide the first evidence, suggesting that the EMF emitted by a commercial mobile phone affects rCBF in humans. These results are consistent with the postulation that EMF induces changes in neuronal activity. ¬© 2006 ISCBFM All rights reserved.</t>
  </si>
  <si>
    <t>885-890</t>
  </si>
  <si>
    <t>0271678X</t>
  </si>
  <si>
    <t>Journal of Cerebral Blood Flow and Metabolism</t>
  </si>
  <si>
    <t>60006876-60015375;60006876;60006876;60006876;60006876;60006876</t>
  </si>
  <si>
    <t>7003768767;6602983368;6701654453;7007015518;35264221600;56425420700</t>
  </si>
  <si>
    <t>Aalto, Sargo;Haarala, Christian;Br√ºck, Anna;Sipil√§, Hannu;H√§m√§l√§inen, Heikki;Rinne, Juha O.</t>
  </si>
  <si>
    <t>Turku;Turku</t>
  </si>
  <si>
    <t>√Öbo Akademi University;Turun yliopisto</t>
  </si>
  <si>
    <t>60015375;60006876</t>
  </si>
  <si>
    <t>Aalto S.</t>
  </si>
  <si>
    <t>Mobile phone affects cerebral blood flow in humans</t>
  </si>
  <si>
    <t>10.1038/sj.jcbfm.9600279</t>
  </si>
  <si>
    <t>2-s2.0-33745462225</t>
  </si>
  <si>
    <t>W-7405-ENG-36</t>
  </si>
  <si>
    <t>['three detectors', 'strong enhancement', 'simultaneously maintained', 'noise ratios', 'gaas superlattice', 'damaged silicon', 'assembled eras']</t>
  </si>
  <si>
    <t>We demonstrate enhanced terahertz detection using photoconductive antennas based on self-assembled ErAs:GaAs nanoisland superlattices. Three detectors are compared; one each fabricated on low-temperature grown GaAs, radiation-damaged silicon-on-sapphire, and an ErAs:GaAs superlattice, The ErAs:GaAs based detector shows a strong enhancement in terahertz detection efficiency with respect to incident optical power, though optical saturation occurs more rapidly. Detected terahertz bandwidth and signal-to-noise ratios are simultaneously maintained or improved. ¬© 2006 American Institute of Physics.</t>
  </si>
  <si>
    <t>60006164;60029241;60029241;60006164;60006164</t>
  </si>
  <si>
    <t>7101668204;8586290900;35462445500;7405889826;7004832935</t>
  </si>
  <si>
    <t>O'Hara, John F.;Zide, J. M.O.;Gossard, A. C.;Taylor, A. J.;Averitt, R. D.</t>
  </si>
  <si>
    <t>Santa Barbara;Los Alamos</t>
  </si>
  <si>
    <t>University of California, Santa Barbara;Los Alamos National Laboratory</t>
  </si>
  <si>
    <t>60029241;60006164</t>
  </si>
  <si>
    <t>O'Hara J.F.</t>
  </si>
  <si>
    <t>Enhanced terahertz detection via ErAs:GaAs nanoisland superlattices</t>
  </si>
  <si>
    <t>10.1063/1.2216026</t>
  </si>
  <si>
    <t>2-s2.0-33745469530</t>
  </si>
  <si>
    <t>['wide range', 'tensile one', 'substrate bias', 'study reports', 'strongly modified', 'sputtered species', 'rights reserved', 'rf power', 'residual stress', 'mocr target', 'ion energy', 'intrinsic stress', 'growth rate', 'engineered micro', 'elaborating stress', 'deposited film', 'compressive stress', 'chemical composition', 'argon ),', 'additional antenna', '56 mhz', '4 gpa']</t>
  </si>
  <si>
    <t>IPVD | Magnetron sputtering | MoCr | Plasma diagnostic | Stress | Thin films</t>
  </si>
  <si>
    <t>This study reports on the control of intrinsic stress in MoCr films deposited by ionized magnetron sputtering using a secondary plasma created through a radio-frequency (13.56 MHz) antenna. The efficiency of the additional antenna has been investigated by optical emission spectroscopy for a MoCr target. It appears that ionization of the sputtered species is significantly enhanced compared to a conventional magnetron sputtering. Moreover, by controlling the substrate bias, the RF power on the antenna and the discharge gas pressure (argon), the ion energy and flux can be strongly modified. Therefore, we have the ability to act on composition, growth rate, microstructure and residual stress of the deposited film. Indeed, the films exhibit residual stress varying from compressive value (- 3.4 GPa) to tensile one (1.7 GPa). In particular, only by varying the RF power on the antenna, a wide range of tensile and compressive stress can be obtained without affecting the chemical composition of the films. These results will be useful when elaborating stress-engineered micro-objects such as micro-springs. ¬© 2005 Elsevier B.V. All rights reserved.</t>
  </si>
  <si>
    <t>6549-6553</t>
  </si>
  <si>
    <t>22-23 SPEC. ISS.</t>
  </si>
  <si>
    <t>Surface and Coatings Technology</t>
  </si>
  <si>
    <t>60020658;60020658;60020658;60020658;60020658;60020658</t>
  </si>
  <si>
    <t>55673823800;6701349266;7101689451;6603949687;7003895766;7003700236</t>
  </si>
  <si>
    <t>Tranchant, J.;Angleraud, B.;Tessier, P. Y.;Besland, M. P.;Landesman, J. P.;Djouadi, M. A.</t>
  </si>
  <si>
    <t>Institut des Mat√©riaux Jean Rouxel</t>
  </si>
  <si>
    <t>Tranchant J.</t>
  </si>
  <si>
    <t>Residual stress control in MoCr thin films deposited by ionized magnetron sputtering</t>
  </si>
  <si>
    <t>S0257897205013149</t>
  </si>
  <si>
    <t>10.1016/j.surfcoat.2005.11.104</t>
  </si>
  <si>
    <t>2-s2.0-33646125615</t>
  </si>
  <si>
    <t>['still coming', 'specifically 802', 'rate wlan', 'power budgets', 'ieee process', 'frequency masks', 'draft standard', 'antenna redundancy', '100 mbits']</t>
  </si>
  <si>
    <t>The differences in setting communications standards namely 'Wi-Fi on steroids' or more specifically 802.11n and the 802.15.3a are discussed. The 802.15.3a working group's efforts to develop a common UWB standard is still coming to terms with the optimal spectral power density, power budgets and frequency masks. The Wi-Fi working group managed to find a compromise over a draft standard for the higher-data-rate WLAN which promises to be the most significant new standard to come out of the IEEE process. The 802.11n task group formed by IEEE provide minimum payloads of 100 Mbits/sec using multiple input multiple output antennas, in conjunction with optimal beam forming methods, and space-time block coding for antenna redundancy.</t>
  </si>
  <si>
    <t>IET Communications Engineer</t>
  </si>
  <si>
    <t>Walko, John</t>
  </si>
  <si>
    <t>Walko J.</t>
  </si>
  <si>
    <t>Wireless standards wars</t>
  </si>
  <si>
    <t>10.1049/ce:20060209</t>
  </si>
  <si>
    <t>2-s2.0-33745057874</t>
  </si>
  <si>
    <t>['two pairs', 'radiating edges', 'patch antenna', 'impedance matching', 'good agreement']</t>
  </si>
  <si>
    <t>A rectangular microstrip patch antenna with triple resonant frequencies is presented. Two pairs of spur-lines are embedded in the non-radiating edges of the patch antenna to excite extra resonant frequencies. The placement of spur-lines is made to achieve good radiation efficiency and impedance matching at all three resonant frequencies. Good agreement between the simulations and measurements is obtained.</t>
  </si>
  <si>
    <t>673-674</t>
  </si>
  <si>
    <t>55568523719;7404879378</t>
  </si>
  <si>
    <t>Hong, S.;Chang, K.</t>
  </si>
  <si>
    <t>Single-feed triple-frequency rectangular microstrip patch antenna with pairs of spur-lines</t>
  </si>
  <si>
    <t>10.1049/el:20061151</t>
  </si>
  <si>
    <t>2-s2.0-33745074167</t>
  </si>
  <si>
    <t>['waveguide antenna', 'wave substrate', 'standard process', 'multilayer photo', 'module includes', 'mmic lna', 'mmic attachment', 'lumped elements', 'integrating millimetre', 'integrated waveguides', 'imageable thick', 'gaas mmics', 'first time', 'filtering embedded', 'film substrate']</t>
  </si>
  <si>
    <t>A compact 60GHz MCM receiver has been demonstrated by integrating millimetre-wave substrate-integrated waveguides and GaAs MMICs for the first time. The module includes a waveguide antenna and filter, MMIC LNA and mixer, and lumped elements for IF filtering embedded into the multilayer photo-imageable thick-film substrate. Cavities for MMIC attachment are photo-imaged as part of the standard process.</t>
  </si>
  <si>
    <t>701-702</t>
  </si>
  <si>
    <t>60012070;60021097-60027905;60012070</t>
  </si>
  <si>
    <t>55034374100;57196514829;35551096000</t>
  </si>
  <si>
    <t>Samanta, K. K.;Stephens, D.;Robertson, I. D.</t>
  </si>
  <si>
    <t>Netherlands;United Kingdom;United Kingdom</t>
  </si>
  <si>
    <t>Eindhoven;Guildford;Leeds</t>
  </si>
  <si>
    <t>NXP Semiconductors;University of Surrey;University of Leeds</t>
  </si>
  <si>
    <t>60027905;60021097;60012070</t>
  </si>
  <si>
    <t>Samanta K.</t>
  </si>
  <si>
    <t>60GHz multi-chip-module receiver with substrate integrated waveguide antenna and filter</t>
  </si>
  <si>
    <t>10.1049/el:20060448</t>
  </si>
  <si>
    <t>2-s2.0-33745088441</t>
  </si>
  <si>
    <t>['von mises', 'random generation', 'mobile station', 'direction spread']</t>
  </si>
  <si>
    <t>A statistical channel model of mobile station (MS) anisotropic power azimuth spectrum (PAS) is presented. This model is based on extensive outdoor urban/suburban channel measurements, and it uses the Von Mises (VM) function. We propose a method to generate the VM model parameters from the direction spread (DS) knowledge. Combined with a random generation of DS, we obtain a statistical PAS simulation.</t>
  </si>
  <si>
    <t>671-673</t>
  </si>
  <si>
    <t>Guillet, J.</t>
  </si>
  <si>
    <t>Guillet J.</t>
  </si>
  <si>
    <t>Measurement-based statistical model and simulation of mobile station anisotropic power angular spectrum</t>
  </si>
  <si>
    <t>10.1049/el:20064228</t>
  </si>
  <si>
    <t>2-s2.0-33745101488</t>
  </si>
  <si>
    <t>['type used', 'textile fabric', 'radiation patterns', 'printed patches', 'omnidirectional around', 'novel dual', 'less sensitive', 'easily disguised', 'denim jeans', 'coaxial post', 'central post', 'band antenna', 'antenna requires']</t>
  </si>
  <si>
    <t>A novel dual-band antenna for wearable WLAN computing applications is introduced. This antenna comprises three discs and a coaxial post. Its appearance is of a standard metal button of the type used in denim jeans. The antenna is easily disguised and less sensitive to clothing than printed patches, which use the textile fabric as a substrate or superstrate. The antenna requires no external matching circuitry and operates at 2400 and 5200MHz. The radiation patterns are omnidirectional around the central post of the antenna.</t>
  </si>
  <si>
    <t>668-670</t>
  </si>
  <si>
    <t>60010818;60010818;60010818</t>
  </si>
  <si>
    <t>11142205000;55316223300;7102439597</t>
  </si>
  <si>
    <t>Sanz-Izquierdo, B.;Huang, F.;Batchelor, J. C.</t>
  </si>
  <si>
    <t>Covert dual-band wearable button antenna</t>
  </si>
  <si>
    <t>10.1049/el:20060482</t>
  </si>
  <si>
    <t>2-s2.0-33745103491</t>
  </si>
  <si>
    <t>['pulse distortion', 'measured s21', 'investigated based', 'cost small']</t>
  </si>
  <si>
    <t>A low-cost small-size tapered slot antenna (TSA) is investigated in view of ultra-wideband (UWB) applications. First, the bandwidth of the antenna is studied for the lower UWB band: 3.1-4.85GHz. Secondly, the design is made as small as possible. Thirdly, the pulse distortion of a modulated Gaussian pulse in the lower UWB band, between 3.5 and 4.5GHz, is investigated based on the measured S21-parameter. The low distortion observed indicates that this TSA is suitable for applications in the lower UWB band.</t>
  </si>
  <si>
    <t>670-671</t>
  </si>
  <si>
    <t>Low-cost small-size tapered slot antenna for lower band UWB applications</t>
  </si>
  <si>
    <t>10.1049/el:20061333</t>
  </si>
  <si>
    <t>2-s2.0-33745108211</t>
  </si>
  <si>
    <t>['time bin', 'results estimated', 'data captured', 'computation technique', 'clean algorithm']</t>
  </si>
  <si>
    <t>A computation technique for predicting the spatial correlation coefficients, based on data captured by an ultra-wideband antenna array, is presented. Signal correlation coefficients obtained from adjacent array positions were calculated at each time bin. In addition, the application of this technique can lead to ultra-wideband multipath cluster identification. Time bins associated with high correlation values were selected as cluster arrival times and were compared with results estimated by the Sensor-CLEAN algorithm.</t>
  </si>
  <si>
    <t>675-676</t>
  </si>
  <si>
    <t>14014195200;6701860053</t>
  </si>
  <si>
    <t>Makaratat, K.;Stavrou, S.</t>
  </si>
  <si>
    <t>Makaratat K.</t>
  </si>
  <si>
    <t>Spatial correlation technique for UWB antenna arrays</t>
  </si>
  <si>
    <t>10.1049/el:20061247</t>
  </si>
  <si>
    <t>2-s2.0-33745114779</t>
  </si>
  <si>
    <t>['various soils', 'upper layer', 'theoretical study', 'successfully carried', 'situ measurements', 'shallow subsurface', 'reflected waves', 'propagation vector', 'planetary investigation', 'penetrating radar', 'paper presents', 'numerical modeling', 'new concept', 'netlander program', 'materials close', 'martian subsurface', 'kilometric depths', 'imaging ground', 'good agreement', 'geoelectrical characteristics', 'frequency profile', 'fixed lander', 'electrical parameters', 'electric antennas', 'dedicated mode', 'correctly determine', 'copyright 2006', 'antenna impedance', 'allows one']</t>
  </si>
  <si>
    <t>In the frame of the NETLANDER program, we have developed the Terrestrial And Planetary Investigation by Radar (TAPIR) imaging ground-penetrating radar to explore the Martian subsurface at kilometric depths and search for potential water reservoirs. This instrument which is to operate from a fixed lander is based on a new concept which allows one to image the various underground reflectors by determining the direction of propagation of the reflected waves. The electrical parameters of the shallow subsurface (permittivity and conductivity) need to be known to correctly determine the propagation vector. In addition, these electrical parameters can bring valuable information on the nature of the materials close to the surface. The electric antennas of the radar are 35 m long resistively loaded monopoles that are laid on the ground. Their impedance, measured during a dedicated mode of operation of the radar, depends on the electrical parameters of soil and is used to infer the permittivity and conductivity of the upper layer of the subsurface. This paper presents an experimental and theoretical study of the antenna impedance and shows that the frequency profile of the antenna complex impedance can be used to retrieve the geoelectrical characteristics of the soil. Comparisons between a numerical modeling and in situ measurements have been successfully carried over various soils, showing a very good agreement. Copyright 2006 by the American Geophysical Union.</t>
  </si>
  <si>
    <t>E06S06</t>
  </si>
  <si>
    <t>Journal of Geophysical Research E: Planets</t>
  </si>
  <si>
    <t>60106194;60008447;60106194;60106194;60106194;60106194;60106194</t>
  </si>
  <si>
    <t>25958165500;7004363654;6603547671;6701564513;7004346981;6506131720;57225695923</t>
  </si>
  <si>
    <t>Le Gall, A.;Reineix, A.;Ciarletti, V.;Berthelier, J. J.;Ney, R.;Dolon, F.;Corbel, C.</t>
  </si>
  <si>
    <t>Guyancourt;Limoges</t>
  </si>
  <si>
    <t>Laboratoire Atmosph√®res, Milieux, Observations Spatiales;Universite de Limoges</t>
  </si>
  <si>
    <t>60106194;60008447</t>
  </si>
  <si>
    <t>Le Gall A.</t>
  </si>
  <si>
    <t>An estimation of the electrical characteristics of planetary shallow subsurfaces with TAPIR antennas</t>
  </si>
  <si>
    <t>10.1029/2005JE002595</t>
  </si>
  <si>
    <t>2-s2.0-33750621501</t>
  </si>
  <si>
    <t>['well developed', 'stebbins r', 'sources throughout', 'quantum grav', 'phase reconstruction', 'optical lisa', 'lisa space', 'interferometric technologies', 'interferometric measurements', 'important technological', 'important goals', 'conceptual formulation', 'bender p', '2003 class', '2001 class', '20 s291', '18 4159', '00 ).']</t>
  </si>
  <si>
    <t>The laser interferometer space antenna (LISA) is being designed to detect and study in detail gravitational waves from sources throughout the Universe such as massive black hole binaries. The conceptual formulation of the LISA space-borne gravitational wave detector is now well developed. The interferometric measurements between the sciencecraft remain one of the most important technological and scientific design areas for the mission. Our work has concentrated on developing the interferometric technologies to create a LISA-like optical signal and to measure the phase of that signal using commercially available instruments. One of the most important goals of this research is to demonstrate the LISA phase timing and phase reconstruction for a LISA-like fringe signal, in the case of a high fringe rate and a low signal level. We present current results of a test-bed interferometer designed to produce an optical LISA-like fringe signal previously discussed in Jennrich O, Stebbins R T, Bender P L and Pollack S (2001 Class. Quantum Grav. 18 4159-64) and Pollack S E, Jennrich O, Stebbins R T and Bender P (2003 Class. Quantum Grav. 20 S291-00). ¬© 2006 IOP Publishing Ltd.</t>
  </si>
  <si>
    <t>4189-4200</t>
  </si>
  <si>
    <t>60000221-60015481;60006337</t>
  </si>
  <si>
    <t>7202399501;7003639151</t>
  </si>
  <si>
    <t>Pollack, S. E.;Stebbins, R. T.</t>
  </si>
  <si>
    <t>Seattle;Greenbelt;Boulder</t>
  </si>
  <si>
    <t>University of Washington;NASA Goddard Space Flight Center;University of Colorado Boulder</t>
  </si>
  <si>
    <t>60015481;60006337;60000221</t>
  </si>
  <si>
    <t>Pollack S.</t>
  </si>
  <si>
    <t>Demonstration of the zero-crossing phasemeter with a LISA test-bed interferometer</t>
  </si>
  <si>
    <t>S0264938106172718</t>
  </si>
  <si>
    <t>10.1088/0264-9381/23/12/014</t>
  </si>
  <si>
    <t>2-s2.0-33745836370</t>
  </si>
  <si>
    <t>['theoretically computed', 'parabolic reflector', 'moist sand', 'ghz band', 'dust layer', 'antenna surface']</t>
  </si>
  <si>
    <t>Beam shift | Communications systems performance | Effect of dust on reflector antennas | Sand/dust storms</t>
  </si>
  <si>
    <t>It has been theoretically computed , at 10-GHz band , that a moist sand/dust layer on part of a rectangular or parabolic reflector-antenna surface can cause beam shift in addition to the already treated potential threats to microwave communication systems performance.</t>
  </si>
  <si>
    <t>67-73</t>
  </si>
  <si>
    <t>Advances in Modelling and Analysis B</t>
  </si>
  <si>
    <t>Bashir, S. O.</t>
  </si>
  <si>
    <t>Sudan</t>
  </si>
  <si>
    <t>Khartoum</t>
  </si>
  <si>
    <t>Karary University</t>
  </si>
  <si>
    <t>Bashir S.</t>
  </si>
  <si>
    <t>Prediction of interference due to sand or dust accretion on microwave reflector antennas</t>
  </si>
  <si>
    <t>2-s2.0-33745140853</t>
  </si>
  <si>
    <t>['various transition', 'upon excitation', 'terpy antenna', 'supramolecular self', 'novel eu', 'mlct band', 'metal ions', 'ii )),', 'ground state', 'excited state', 'cyclen complex', '4 water', '"), whereas']</t>
  </si>
  <si>
    <t>The synthesis of the novel Eu(III) cyclen complex, Eu1, is described. In buffered pH 7.4 water, the Eu(III) emission was "switched on" upon excitation of the Terpy antenna. In the presence of various transition-metal ions (e.g., Fe(II) and Ni(II)), both the singlet-excited state and the Eu(III) emission were quenched ("switched off"), whereas in the ground state, an MLCT band was formed, signifying the formation of stable mixed linear trimetallic f-d supramolecular self-assemblies. ¬© 2006 American Chemical Society.</t>
  </si>
  <si>
    <t>2727-2730</t>
  </si>
  <si>
    <t>Organic Letters</t>
  </si>
  <si>
    <t>60011149;60011149;60011149;60011149</t>
  </si>
  <si>
    <t>14032071600;7402282856;6504787413;35578284500</t>
  </si>
  <si>
    <t>S√©n√©chal-David, Katell;Leonard, Joseph P.;Plush, Sally E.;Gunnlaugsson, Thorfinnur</t>
  </si>
  <si>
    <t>Trinity College Dublin</t>
  </si>
  <si>
    <t>S√©n√©chal-David K.</t>
  </si>
  <si>
    <t>Supramolecular self-assembly of mixed f-d metal ion conjugates</t>
  </si>
  <si>
    <t>10.1021/ol060752j</t>
  </si>
  <si>
    <t>2-s2.0-33746122349</t>
  </si>
  <si>
    <t>['visible region', 'successfully applied', 'perylenediimide core', 'pdi ).', 'highly promising', 'first demonstration', 'excitation energy', 'energy transfer', 'efficiently channeled', 'click chemistry', 'appended perylenediimide']</t>
  </si>
  <si>
    <t>Click chemistry has been successfully applied in the synthesis of a bay region tetraboron-dipyrrin (BODIPY) appended perylenediimide (PDI). This light-harvesting molecule presents a large cross section for the absorption of light in the visible region. Excitation energy is efficiently channeled to the perylenediimide core. This novel antenna system is the first demonstration of the efficiency of energy transfer in a BODIPY-PDI bichromophoric system and appears to be highly promising for the design and synthesis of similar dendritic structures. ¬© 2006 American Chemical Society.</t>
  </si>
  <si>
    <t>2871-2873</t>
  </si>
  <si>
    <t>60004305;60010104;60004305</t>
  </si>
  <si>
    <t>55738450300;9432781300;7003503550</t>
  </si>
  <si>
    <t>Yilmaz, M. Deniz;Bozdemir, O. Altan;Akkaya, Engin U.</t>
  </si>
  <si>
    <t>Antalya;Ankara</t>
  </si>
  <si>
    <t>Akdeniz √úniversitesi;Middle East Technical University (METU)</t>
  </si>
  <si>
    <t>60010104;60004305</t>
  </si>
  <si>
    <t>Yilmaz M.</t>
  </si>
  <si>
    <t>Light harvesting and efficient energy transfer in a boron-dipyrrin (BODIPY) functionalized perylenediimide derivative</t>
  </si>
  <si>
    <t>10.1021/ol061110z</t>
  </si>
  <si>
    <t>2-s2.0-33746175423</t>
  </si>
  <si>
    <t>['¬© 2006', 'similar size', 'sexually dimorphic', 'royal society', 'phylogenetic position', 'new species', 'myr ).', 'males may', 'male carapaces', 'male antennae', 'late 1800s', 'genus vestalenula', 'fossil species', 'first report', 'fifth limbs', 'family darwinulidae', '100 years', '1 juveniles']</t>
  </si>
  <si>
    <t>Darwinulidae | Males | Ostracoda | Sexual dimorphism | Vestalenula</t>
  </si>
  <si>
    <t>Three living male darwinulid ostracods of a new species of the genus Vestalenula have been found in Yakushima, Japan. This is the first report of living darwinulid males for over 100 years and their morphology casts doubt on the two previous records from the late 1800s. The presence of male darwinulids also calls into question the hypothesis that the family Darwinulidae is an exclusively ancient asexual group, reproducing without sex for over 200 million years (Myr). Male carapaces are of similar size and shape to A-1 juvenile females of the same species, suggesting that males may have been dismissed as A-1 juveniles in other living and fossil species. The antennae and fifth limbs are sexually dimorphic: the male antennae have six segments compared with five in the female and a series of putative chemical receptors originating at the extra segment boundary, while the male fifth limbs have well-developed grasping hooks, as in males of many ostracod groups. The lack of Zenker's Organ and of complex internal structures within the hemipenis contradicts previous hypotheses of the phylogenetic position of darwinulids. ¬© 2006 The Royal Society.</t>
  </si>
  <si>
    <t>1569-1578</t>
  </si>
  <si>
    <t>60032883;60024784;60022109-60025352</t>
  </si>
  <si>
    <t>7410292917;7201853992;7102585670</t>
  </si>
  <si>
    <t>Smith, Robin J.;Kamiya, Takahiro;Horne, David J.</t>
  </si>
  <si>
    <t>Japan;United Kingdom;Japan;United Kingdom</t>
  </si>
  <si>
    <t>Kusatsu;London;Kanazawa;London</t>
  </si>
  <si>
    <t>Lake Biwa Museum;The Natural History Museum, London;Kanazawa University;Queen Mary University of London</t>
  </si>
  <si>
    <t>60032883;60025352;60024784;60022109</t>
  </si>
  <si>
    <t>Smith R.J.</t>
  </si>
  <si>
    <t>Living males of the 'ancient asexual' Darwinulidae (Ostracoda: Crustacea)</t>
  </si>
  <si>
    <t>10.1098/rspb.2005.3452</t>
  </si>
  <si>
    <t>2-s2.0-33746199878</t>
  </si>
  <si>
    <t>['rights reserved', 'linearly polarized', 'individual complex', 'green bacteria', 'fmo complex', 'exciton dynamics', 'different ensemble', 'control task', '120 members', '10 members']</t>
  </si>
  <si>
    <t>Exciton | Exciton control | FMO | Optimal control | Photosynthetic antenna system | Polarization</t>
  </si>
  <si>
    <t>Femtosecond laser pulse control of exciton dynamics in biological chromophore complexes is studied theoretically using the optimal control theory specified to open quantum systems. Based on the laser pulse induced formation of an excitonic wave packet the possibility to localize excitation energy at a certain chromophore within a photosynthetic antenna system (FMO complex of green bacteria) is investigated both for linearly polarized and polarization shaped pulses. Results are presented for an ensemble of N energetically disordered and randomly oriented FMO complexes. Here, the optimized control pulse represents a compromise with respect to the solution of the control task for any individual complex of the ensemble. For the case of an ensemble with N = 10 members the polarization shaped control pulse leads to a higher control yield compared with a linearly polarized pulse. This difference becomes considerably smaller for an ensemble with N = 120 members. The respective optimized pulses are used to drive excitation energy in a different ensemble with M ‚â´ N complexes to simulate the usual experimental condition in solution. For the case with N = 120, the relative control yield coincides with the resulting control yield "in solution", giving a slightly higher control yield for polarization shaped pulses. ¬© 2006 Elsevier B.V. All rights reserved.</t>
  </si>
  <si>
    <t>322-327</t>
  </si>
  <si>
    <t>60029170;60029170;60000762</t>
  </si>
  <si>
    <t>6602904633;7004251319;7102604218</t>
  </si>
  <si>
    <t>Br√ºggemann, Ben;Pullerits, T√µnu;May, Volkhard</t>
  </si>
  <si>
    <t>Sweden;Germany</t>
  </si>
  <si>
    <t>Lund;Berlin</t>
  </si>
  <si>
    <t>Lunds Universitet;Humboldt-Universit√§t zu Berlin</t>
  </si>
  <si>
    <t>60029170;60000762</t>
  </si>
  <si>
    <t>Br√ºggemann B.</t>
  </si>
  <si>
    <t>Laser pulse control of exciton dynamics in the FMO complex: Polarization shaping versus effects of structural and energetic disorder</t>
  </si>
  <si>
    <t>S1010603006001134</t>
  </si>
  <si>
    <t>10.1016/j.jphotochem.2006.02.026</t>
  </si>
  <si>
    <t>2-s2.0-33646936896</t>
  </si>
  <si>
    <t>['vice versa', 'uv light', 't1 states', 'sulfonylcalixarene adopts', 'shaped systems', 'luminescent properties', 'large œä', 'forming ligand', 'excited s1', 'entire molecule', 'energy levels', 'dinuclear complexes', 'cubane complexes', 'cone conformation']</t>
  </si>
  <si>
    <t>Dinuclear and cubane-shaped lanthanide cluster complexes containing Eu III and TbIII were synthesized by step-by-step construction using p-tert-butylsulfonylcalix[4]arene as a cluster-forming ligand. The sulfonylcalixarene adopts a pinched-cone conformation in the dinuclear complexes and a cone conformation in the cubane complexes. Because the calixarene has a large œÄ-conjugate system expanding over the entire molecule, it behaves as a good antenna chromophore for UV and near-UV light, and a slight conformational change of the calixarene (from cone to pinched-cone and vice versa) has an effect on the energy levels of excited S1 and T1 states. As a result, selectivity is observed in the luminescent properties of dinuclear and cubane-shaped systems of EuIII and TbIII. ¬© 2006 American Chemical Society.</t>
  </si>
  <si>
    <t>4880-4882</t>
  </si>
  <si>
    <t>60008435;60008435;60012461;60012461;60008435-60001478;60008435;60008435;60008435;60008435</t>
  </si>
  <si>
    <t>57193085060;14052214400;56539205700;10239568000;6508160271;7004146169;57211224920;7403598373;7005021543</t>
  </si>
  <si>
    <t>Kajiwara, Takashi;Katagiri, Kensuke;Hasegawa, Miki;Ishii, Ayumi;Ferbinteanu, Marilena;Takaishi, Shinya;Ito, Tasuku;Yamashita, Masahiro;Iki, Nobuhiko</t>
  </si>
  <si>
    <t>Japan;Japan;Romania</t>
  </si>
  <si>
    <t>Tokyo;Sendai;Bucharest</t>
  </si>
  <si>
    <t>Aoyama Gakuin University;Tohoku University;Universitatea din Bucuresti</t>
  </si>
  <si>
    <t>60012461;60008435;60001478</t>
  </si>
  <si>
    <t>Kajiwara T.</t>
  </si>
  <si>
    <t>Conformation-controlled luminescent properties of lanthanide clusters containing p-tert-butylsulfonylcalix[4]arene</t>
  </si>
  <si>
    <t>10.1021/ic060397t</t>
  </si>
  <si>
    <t>2-s2.0-33746556985</t>
  </si>
  <si>
    <t>['¬© 2006', 'wireless interconnections', 'transmission gain', 'transmission characteristics', 'time domains', 'si ultra', 'si substrates', 'si chips', 'received successfully', 'pulse width', 'oxidized p', 'japan society', 'applied physics', 'air gap', '70 ps', '20 ghz']</t>
  </si>
  <si>
    <t>Gaussian monocycle pulse | High resistivity Si substrate | Integrated dipole antennas | Inter-chip | Transmission gain | Wireless interconnects</t>
  </si>
  <si>
    <t>Transmission characteristics of integrated linear dipole antennas fabricated on Si substrates were investigated for inter-chip signal transmission of wireless interconnections of Si ultra-large scale integrated circuits. Linear dipole antennas 1-6 mm long were fabricated on oxidized P-type Si substrates with resistivities of 10, 79.6, and 2290 Œ©.cm. The transmission characteristics were investigated in the frequency and time domains. The transmission gain of a 4-mm-long dipole antenna fabricated on a 2.29 kŒ©.cm resistivity Si substrate was - 10dB for a distance of 3mm. A Gaussian monocycle pulse with a pulse width of 70 ps and a bandwidth of 20 GHz was transmitted and received successfully between Si chips with an air gap. ¬© 2006 The Japan Society of Applied Physics.</t>
  </si>
  <si>
    <t>4968-4976</t>
  </si>
  <si>
    <t>60030788;60030788</t>
  </si>
  <si>
    <t>7103001279;7005607116</t>
  </si>
  <si>
    <t>Kimoto, Kentaro;Kikkawa, Takamaro</t>
  </si>
  <si>
    <t>Signal transmission characteristics between Si chips with air gap using Si integrated dipole antennas</t>
  </si>
  <si>
    <t>10.1143/JJAP.45.4968</t>
  </si>
  <si>
    <t>2-s2.0-33745318007</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</si>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</sst>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3">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0" fontId="4" fillId="0" borderId="0" xfId="0" applyFont="1"/>
    <xf numFmtId="14" fontId="0" fillId="0" borderId="0" xfId="0" applyNumberFormat="1"/>
    <xf numFmtId="18" fontId="0" fillId="0" borderId="0" xfId="0" applyNumberFormat="1"/>
    <xf numFmtId="0" fontId="5" fillId="0" borderId="0" xfId="0" applyFont="1"/>
    <xf numFmtId="164" fontId="5" fillId="0" borderId="0" xfId="0" applyNumberFormat="1" applyFont="1"/>
    <xf numFmtId="0" fontId="6" fillId="0" borderId="2" xfId="0" applyFont="1" applyBorder="1" applyAlignment="1">
      <alignment horizontal="center" vertical="top"/>
    </xf>
    <xf numFmtId="0" fontId="7" fillId="0" borderId="0" xfId="2" applyFont="1" applyFill="1" applyBorder="1" applyAlignment="1">
      <alignment horizontal="center" vertical="top"/>
    </xf>
    <xf numFmtId="0" fontId="6" fillId="0" borderId="0" xfId="0" applyFont="1" applyAlignment="1">
      <alignment horizontal="center" vertical="top"/>
    </xf>
    <xf numFmtId="2" fontId="5" fillId="0" borderId="0" xfId="0" applyNumberFormat="1" applyFont="1"/>
    <xf numFmtId="2" fontId="8" fillId="0" borderId="0" xfId="1" applyNumberFormat="1" applyFont="1" applyFill="1"/>
    <xf numFmtId="0" fontId="9"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B3C54-B2C0-054E-BEF1-22823EB3AF8F}">
  <dimension ref="A1:AW1723"/>
  <sheetViews>
    <sheetView tabSelected="1" topLeftCell="AF1" workbookViewId="0">
      <selection activeCell="AP20" sqref="AP20"/>
    </sheetView>
  </sheetViews>
  <sheetFormatPr baseColWidth="10" defaultRowHeight="16" x14ac:dyDescent="0.2"/>
  <sheetData>
    <row r="1" spans="1:49" s="22" customFormat="1" x14ac:dyDescent="0.2">
      <c r="A1" s="14"/>
      <c r="B1" s="14" t="s">
        <v>22378</v>
      </c>
      <c r="C1" s="14" t="s">
        <v>22379</v>
      </c>
      <c r="D1" s="14" t="s">
        <v>22380</v>
      </c>
      <c r="E1" s="14" t="s">
        <v>22381</v>
      </c>
      <c r="F1" s="14" t="s">
        <v>22382</v>
      </c>
      <c r="G1" s="14" t="s">
        <v>22383</v>
      </c>
      <c r="H1" s="14" t="s">
        <v>22384</v>
      </c>
      <c r="I1" s="14" t="s">
        <v>22385</v>
      </c>
      <c r="J1" s="14" t="s">
        <v>22386</v>
      </c>
      <c r="K1" s="14" t="s">
        <v>22387</v>
      </c>
      <c r="L1" s="14" t="s">
        <v>22388</v>
      </c>
      <c r="M1" s="14" t="s">
        <v>22389</v>
      </c>
      <c r="N1" s="14" t="s">
        <v>22390</v>
      </c>
      <c r="O1" s="14" t="s">
        <v>22391</v>
      </c>
      <c r="P1" s="14" t="s">
        <v>22392</v>
      </c>
      <c r="Q1" s="14" t="s">
        <v>22393</v>
      </c>
      <c r="R1" s="15" t="s">
        <v>22394</v>
      </c>
      <c r="S1" s="14" t="s">
        <v>22395</v>
      </c>
      <c r="T1" s="14" t="s">
        <v>22395</v>
      </c>
      <c r="U1" s="14" t="s">
        <v>22396</v>
      </c>
      <c r="V1" s="15" t="s">
        <v>22397</v>
      </c>
      <c r="W1" s="14" t="s">
        <v>22398</v>
      </c>
      <c r="X1" s="16" t="s">
        <v>22399</v>
      </c>
      <c r="Y1" s="17" t="s">
        <v>22400</v>
      </c>
      <c r="Z1" s="18" t="s">
        <v>22401</v>
      </c>
      <c r="AA1" s="14" t="s">
        <v>22402</v>
      </c>
      <c r="AB1" s="14" t="s">
        <v>22403</v>
      </c>
      <c r="AC1" s="14" t="s">
        <v>22404</v>
      </c>
      <c r="AD1" s="14" t="s">
        <v>22405</v>
      </c>
      <c r="AE1" s="14" t="s">
        <v>22406</v>
      </c>
      <c r="AF1" s="14" t="s">
        <v>22407</v>
      </c>
      <c r="AG1" s="14" t="s">
        <v>22408</v>
      </c>
      <c r="AH1" s="14" t="s">
        <v>22409</v>
      </c>
      <c r="AI1" s="14" t="s">
        <v>22410</v>
      </c>
      <c r="AJ1" s="14" t="s">
        <v>22411</v>
      </c>
      <c r="AK1" s="16" t="s">
        <v>22412</v>
      </c>
      <c r="AL1" s="14" t="s">
        <v>22413</v>
      </c>
      <c r="AM1" s="19" t="s">
        <v>22414</v>
      </c>
      <c r="AN1" s="20" t="s">
        <v>22415</v>
      </c>
      <c r="AO1" s="20" t="s">
        <v>22401</v>
      </c>
      <c r="AP1" s="14" t="s">
        <v>22416</v>
      </c>
      <c r="AQ1" s="14" t="s">
        <v>22417</v>
      </c>
      <c r="AR1" s="14" t="s">
        <v>22418</v>
      </c>
      <c r="AS1" s="14" t="s">
        <v>22419</v>
      </c>
      <c r="AT1" s="16" t="s">
        <v>22420</v>
      </c>
      <c r="AU1" s="21" t="s">
        <v>22421</v>
      </c>
      <c r="AV1" s="21" t="s">
        <v>22422</v>
      </c>
      <c r="AW1" s="21" t="s">
        <v>22423</v>
      </c>
    </row>
    <row r="2" spans="1:49" x14ac:dyDescent="0.2">
      <c r="A2">
        <v>0</v>
      </c>
      <c r="B2" t="s">
        <v>22377</v>
      </c>
      <c r="C2" t="s">
        <v>22376</v>
      </c>
      <c r="F2" t="s">
        <v>22375</v>
      </c>
      <c r="G2" t="s">
        <v>15</v>
      </c>
      <c r="H2" t="s">
        <v>14</v>
      </c>
      <c r="I2" t="s">
        <v>16942</v>
      </c>
      <c r="J2">
        <v>60030788</v>
      </c>
      <c r="K2" t="s">
        <v>5294</v>
      </c>
      <c r="L2" t="s">
        <v>5293</v>
      </c>
      <c r="M2" t="s">
        <v>678</v>
      </c>
      <c r="N2">
        <v>2</v>
      </c>
      <c r="O2" t="s">
        <v>22374</v>
      </c>
      <c r="P2" t="s">
        <v>22373</v>
      </c>
      <c r="Q2" t="s">
        <v>22372</v>
      </c>
      <c r="R2" s="7">
        <v>38897</v>
      </c>
      <c r="S2" s="8">
        <f t="shared" ref="S2:S29" si="0">YEAR(R2)</f>
        <v>2006</v>
      </c>
      <c r="T2" s="8">
        <v>2006</v>
      </c>
      <c r="U2" s="8">
        <f t="shared" ref="U2:U29" si="1">2022-T2</f>
        <v>16</v>
      </c>
      <c r="V2" s="7">
        <v>2006</v>
      </c>
      <c r="W2" t="s">
        <v>11261</v>
      </c>
      <c r="X2" s="2">
        <v>0.48699999999999999</v>
      </c>
      <c r="Y2" s="6">
        <f t="shared" ref="Y2:Y65" si="2">(X2-$Z$4)/($Z$3-$Z$4)</f>
        <v>1.3000186861002109E-2</v>
      </c>
      <c r="AA2">
        <v>214922</v>
      </c>
      <c r="AB2">
        <v>130262</v>
      </c>
      <c r="AC2">
        <v>13474065</v>
      </c>
      <c r="AD2" t="s">
        <v>7</v>
      </c>
      <c r="AE2">
        <v>45</v>
      </c>
      <c r="AF2" s="13">
        <v>0.25</v>
      </c>
      <c r="AH2" t="s">
        <v>22371</v>
      </c>
      <c r="AI2" t="s">
        <v>22370</v>
      </c>
      <c r="AJ2" t="s">
        <v>22369</v>
      </c>
      <c r="AK2" t="s">
        <v>22368</v>
      </c>
      <c r="AL2">
        <v>5</v>
      </c>
      <c r="AM2" s="5">
        <f t="shared" ref="AM2:AM29" si="3">AL2/U2</f>
        <v>0.3125</v>
      </c>
      <c r="AN2" s="4">
        <f t="shared" ref="AN2:AN65" si="4">(AM2-$AO$4)/($AO$3-$AO$4)</f>
        <v>4.7330556607345703E-4</v>
      </c>
      <c r="AO2" s="3"/>
      <c r="AP2">
        <v>0</v>
      </c>
      <c r="AR2" t="s">
        <v>1</v>
      </c>
      <c r="AT2" s="2" t="s">
        <v>20</v>
      </c>
      <c r="AU2" s="1">
        <f t="shared" ref="AU2:AU29" si="5">(Y2*0.7+AN2*0.3)*100</f>
        <v>0.9242122472523514</v>
      </c>
      <c r="AV2" s="1">
        <f t="shared" ref="AV2:AV29" si="6">(Y2*0.5+AN2*0.5)*100</f>
        <v>0.67367462135377831</v>
      </c>
      <c r="AW2" s="1">
        <f t="shared" ref="AW2:AW29" si="7">(Y2*0.3+AN2*0.7)*100</f>
        <v>0.42313699545520522</v>
      </c>
    </row>
    <row r="3" spans="1:49" x14ac:dyDescent="0.2">
      <c r="A3">
        <v>1</v>
      </c>
      <c r="B3" t="s">
        <v>22367</v>
      </c>
      <c r="C3" t="s">
        <v>22366</v>
      </c>
      <c r="F3" t="s">
        <v>22365</v>
      </c>
      <c r="G3" t="s">
        <v>15</v>
      </c>
      <c r="H3" t="s">
        <v>14</v>
      </c>
      <c r="I3" t="s">
        <v>22364</v>
      </c>
      <c r="J3" t="s">
        <v>22363</v>
      </c>
      <c r="K3" t="s">
        <v>22362</v>
      </c>
      <c r="L3" t="s">
        <v>22361</v>
      </c>
      <c r="M3" t="s">
        <v>22360</v>
      </c>
      <c r="N3">
        <v>9</v>
      </c>
      <c r="O3" t="s">
        <v>22359</v>
      </c>
      <c r="P3" t="s">
        <v>22358</v>
      </c>
      <c r="Q3" t="s">
        <v>22357</v>
      </c>
      <c r="R3" s="7">
        <v>38894</v>
      </c>
      <c r="S3" s="8">
        <f t="shared" si="0"/>
        <v>2006</v>
      </c>
      <c r="T3" s="8">
        <v>2006</v>
      </c>
      <c r="U3" s="8">
        <f t="shared" si="1"/>
        <v>16</v>
      </c>
      <c r="V3" s="7">
        <v>38894</v>
      </c>
      <c r="W3" t="s">
        <v>10969</v>
      </c>
      <c r="X3" s="2">
        <v>1.3480000000000001</v>
      </c>
      <c r="Y3" s="6">
        <f t="shared" si="2"/>
        <v>3.598409012039188E-2</v>
      </c>
      <c r="Z3">
        <v>37.460999999999999</v>
      </c>
      <c r="AA3">
        <v>201669</v>
      </c>
      <c r="AB3">
        <v>25264</v>
      </c>
      <c r="AD3" t="s">
        <v>7</v>
      </c>
      <c r="AE3">
        <v>45</v>
      </c>
      <c r="AF3">
        <v>13</v>
      </c>
      <c r="AH3" t="s">
        <v>22356</v>
      </c>
      <c r="AI3" t="s">
        <v>22355</v>
      </c>
      <c r="AK3" t="s">
        <v>22354</v>
      </c>
      <c r="AL3">
        <v>45</v>
      </c>
      <c r="AM3" s="5">
        <f t="shared" si="3"/>
        <v>2.8125</v>
      </c>
      <c r="AN3" s="4">
        <f t="shared" si="4"/>
        <v>4.2597500946611128E-3</v>
      </c>
      <c r="AO3" s="3">
        <v>660.25</v>
      </c>
      <c r="AP3">
        <v>0</v>
      </c>
      <c r="AR3" t="s">
        <v>1</v>
      </c>
      <c r="AT3" s="2">
        <v>5.165</v>
      </c>
      <c r="AU3" s="1">
        <f t="shared" si="5"/>
        <v>2.646678811267265</v>
      </c>
      <c r="AV3" s="1">
        <f t="shared" si="6"/>
        <v>2.0121920107526496</v>
      </c>
      <c r="AW3" s="1">
        <f t="shared" si="7"/>
        <v>1.3777052102380343</v>
      </c>
    </row>
    <row r="4" spans="1:49" x14ac:dyDescent="0.2">
      <c r="A4">
        <v>2</v>
      </c>
      <c r="B4" t="s">
        <v>22353</v>
      </c>
      <c r="C4" t="s">
        <v>22352</v>
      </c>
      <c r="D4" t="s">
        <v>22351</v>
      </c>
      <c r="F4" t="s">
        <v>22350</v>
      </c>
      <c r="G4" t="s">
        <v>15</v>
      </c>
      <c r="H4" t="s">
        <v>14</v>
      </c>
      <c r="I4" t="s">
        <v>22349</v>
      </c>
      <c r="J4" t="s">
        <v>22348</v>
      </c>
      <c r="K4" t="s">
        <v>22347</v>
      </c>
      <c r="L4" t="s">
        <v>22346</v>
      </c>
      <c r="M4" t="s">
        <v>22345</v>
      </c>
      <c r="N4">
        <v>3</v>
      </c>
      <c r="O4" t="s">
        <v>22344</v>
      </c>
      <c r="P4" t="s">
        <v>22343</v>
      </c>
      <c r="Q4" t="s">
        <v>22342</v>
      </c>
      <c r="R4" s="7">
        <v>38893</v>
      </c>
      <c r="S4" s="8">
        <f t="shared" si="0"/>
        <v>2006</v>
      </c>
      <c r="T4" s="8">
        <v>2006</v>
      </c>
      <c r="U4" s="8">
        <f t="shared" si="1"/>
        <v>16</v>
      </c>
      <c r="V4" s="7">
        <v>38893</v>
      </c>
      <c r="W4" t="s">
        <v>13752</v>
      </c>
      <c r="X4" s="2">
        <v>0.71399999999999997</v>
      </c>
      <c r="Y4" s="6">
        <f t="shared" si="2"/>
        <v>1.9059822215103706E-2</v>
      </c>
      <c r="Z4">
        <v>0</v>
      </c>
      <c r="AA4">
        <v>10106030</v>
      </c>
      <c r="AB4">
        <v>26966</v>
      </c>
      <c r="AD4" t="s">
        <v>7</v>
      </c>
      <c r="AE4">
        <v>180</v>
      </c>
      <c r="AF4">
        <v>3</v>
      </c>
      <c r="AH4" t="s">
        <v>22341</v>
      </c>
      <c r="AI4" t="s">
        <v>22340</v>
      </c>
      <c r="AJ4" t="s">
        <v>22339</v>
      </c>
      <c r="AK4" t="s">
        <v>22338</v>
      </c>
      <c r="AL4">
        <v>14</v>
      </c>
      <c r="AM4" s="5">
        <f t="shared" si="3"/>
        <v>0.875</v>
      </c>
      <c r="AN4" s="4">
        <f t="shared" si="4"/>
        <v>1.3252555850056798E-3</v>
      </c>
      <c r="AO4" s="3">
        <v>0</v>
      </c>
      <c r="AP4">
        <v>0</v>
      </c>
      <c r="AQ4" t="s">
        <v>1481</v>
      </c>
      <c r="AR4" t="s">
        <v>1</v>
      </c>
      <c r="AS4" t="s">
        <v>1479</v>
      </c>
      <c r="AT4" s="2" t="s">
        <v>20</v>
      </c>
      <c r="AU4" s="1">
        <f t="shared" si="5"/>
        <v>1.3739452226074298</v>
      </c>
      <c r="AV4" s="1">
        <f t="shared" si="6"/>
        <v>1.0192538900054693</v>
      </c>
      <c r="AW4" s="1">
        <f t="shared" si="7"/>
        <v>0.66456255740350878</v>
      </c>
    </row>
    <row r="5" spans="1:49" x14ac:dyDescent="0.2">
      <c r="A5">
        <v>3</v>
      </c>
      <c r="B5" t="s">
        <v>22337</v>
      </c>
      <c r="C5" t="s">
        <v>22336</v>
      </c>
      <c r="E5">
        <v>16777754</v>
      </c>
      <c r="F5" t="s">
        <v>22335</v>
      </c>
      <c r="G5" t="s">
        <v>15</v>
      </c>
      <c r="H5" t="s">
        <v>14</v>
      </c>
      <c r="I5" t="s">
        <v>22334</v>
      </c>
      <c r="J5" t="s">
        <v>22333</v>
      </c>
      <c r="K5" t="s">
        <v>22332</v>
      </c>
      <c r="L5" t="s">
        <v>22331</v>
      </c>
      <c r="M5" t="s">
        <v>22330</v>
      </c>
      <c r="N5">
        <v>3</v>
      </c>
      <c r="O5" t="s">
        <v>22329</v>
      </c>
      <c r="P5" t="s">
        <v>22328</v>
      </c>
      <c r="Q5" t="s">
        <v>22327</v>
      </c>
      <c r="R5" s="7">
        <v>38890</v>
      </c>
      <c r="S5" s="8">
        <f t="shared" si="0"/>
        <v>2006</v>
      </c>
      <c r="T5" s="8">
        <v>2006</v>
      </c>
      <c r="U5" s="8">
        <f t="shared" si="1"/>
        <v>16</v>
      </c>
      <c r="V5" s="7">
        <v>38890</v>
      </c>
      <c r="W5" t="s">
        <v>10983</v>
      </c>
      <c r="X5" s="2">
        <v>2.3420000000000001</v>
      </c>
      <c r="Y5" s="6">
        <f t="shared" si="2"/>
        <v>6.2518352419849987E-2</v>
      </c>
      <c r="AA5">
        <v>9628452</v>
      </c>
      <c r="AB5">
        <v>130030</v>
      </c>
      <c r="AC5">
        <v>14712970</v>
      </c>
      <c r="AD5" t="s">
        <v>7</v>
      </c>
      <c r="AE5">
        <v>273</v>
      </c>
      <c r="AF5">
        <v>1593</v>
      </c>
      <c r="AH5" t="s">
        <v>22326</v>
      </c>
      <c r="AI5" t="s">
        <v>22325</v>
      </c>
      <c r="AJ5" t="s">
        <v>22324</v>
      </c>
      <c r="AK5" t="s">
        <v>22323</v>
      </c>
      <c r="AL5">
        <v>77</v>
      </c>
      <c r="AM5" s="5">
        <f t="shared" si="3"/>
        <v>4.8125</v>
      </c>
      <c r="AN5" s="4">
        <f t="shared" si="4"/>
        <v>7.2889057175312385E-3</v>
      </c>
      <c r="AO5" s="3"/>
      <c r="AP5">
        <v>0</v>
      </c>
      <c r="AR5" t="s">
        <v>1</v>
      </c>
      <c r="AT5" s="2" t="s">
        <v>20</v>
      </c>
      <c r="AU5" s="1">
        <f t="shared" si="5"/>
        <v>4.5949518409154368</v>
      </c>
      <c r="AV5" s="1">
        <f t="shared" si="6"/>
        <v>3.4903629068690614</v>
      </c>
      <c r="AW5" s="1">
        <f t="shared" si="7"/>
        <v>2.3857739728226863</v>
      </c>
    </row>
    <row r="6" spans="1:49" x14ac:dyDescent="0.2">
      <c r="A6">
        <v>4</v>
      </c>
      <c r="B6" t="s">
        <v>22322</v>
      </c>
      <c r="C6" t="s">
        <v>22321</v>
      </c>
      <c r="F6" t="s">
        <v>22320</v>
      </c>
      <c r="G6" t="s">
        <v>15</v>
      </c>
      <c r="H6" t="s">
        <v>14</v>
      </c>
      <c r="I6" t="s">
        <v>22319</v>
      </c>
      <c r="J6" t="s">
        <v>22318</v>
      </c>
      <c r="K6" t="s">
        <v>22317</v>
      </c>
      <c r="L6" t="s">
        <v>22316</v>
      </c>
      <c r="M6" t="s">
        <v>1871</v>
      </c>
      <c r="N6">
        <v>3</v>
      </c>
      <c r="O6" t="s">
        <v>22315</v>
      </c>
      <c r="P6" t="s">
        <v>22314</v>
      </c>
      <c r="Q6" t="s">
        <v>22313</v>
      </c>
      <c r="R6" s="7">
        <v>38890</v>
      </c>
      <c r="S6" s="8">
        <f t="shared" si="0"/>
        <v>2006</v>
      </c>
      <c r="T6" s="8">
        <v>2006</v>
      </c>
      <c r="U6" s="8">
        <f t="shared" si="1"/>
        <v>16</v>
      </c>
      <c r="V6" s="7">
        <v>38890</v>
      </c>
      <c r="W6" t="s">
        <v>22301</v>
      </c>
      <c r="X6" s="2">
        <v>1.94</v>
      </c>
      <c r="Y6" s="6">
        <f t="shared" si="2"/>
        <v>5.1787192013026881E-2</v>
      </c>
      <c r="AA6">
        <v>15237060</v>
      </c>
      <c r="AB6">
        <v>26396</v>
      </c>
      <c r="AD6" t="s">
        <v>7</v>
      </c>
      <c r="AE6">
        <v>8</v>
      </c>
      <c r="AF6">
        <v>13</v>
      </c>
      <c r="AH6" t="s">
        <v>22312</v>
      </c>
      <c r="AI6" t="s">
        <v>22311</v>
      </c>
      <c r="AK6" t="s">
        <v>22310</v>
      </c>
      <c r="AL6">
        <v>162</v>
      </c>
      <c r="AM6" s="5">
        <f t="shared" si="3"/>
        <v>10.125</v>
      </c>
      <c r="AN6" s="4">
        <f t="shared" si="4"/>
        <v>1.5335100340780007E-2</v>
      </c>
      <c r="AO6" s="3"/>
      <c r="AP6">
        <v>0</v>
      </c>
      <c r="AR6" t="s">
        <v>1</v>
      </c>
      <c r="AT6" s="2">
        <v>6.0049999999999999</v>
      </c>
      <c r="AU6" s="1">
        <f t="shared" si="5"/>
        <v>4.0851564511352825</v>
      </c>
      <c r="AV6" s="1">
        <f t="shared" si="6"/>
        <v>3.3561146176903445</v>
      </c>
      <c r="AW6" s="1">
        <f t="shared" si="7"/>
        <v>2.6270727842454069</v>
      </c>
    </row>
    <row r="7" spans="1:49" x14ac:dyDescent="0.2">
      <c r="A7">
        <v>5</v>
      </c>
      <c r="B7" t="s">
        <v>22309</v>
      </c>
      <c r="C7" t="s">
        <v>22308</v>
      </c>
      <c r="F7" t="s">
        <v>22307</v>
      </c>
      <c r="G7" t="s">
        <v>15</v>
      </c>
      <c r="H7" t="s">
        <v>14</v>
      </c>
      <c r="I7" t="s">
        <v>22306</v>
      </c>
      <c r="J7">
        <v>60011149</v>
      </c>
      <c r="K7" t="s">
        <v>22305</v>
      </c>
      <c r="L7" t="s">
        <v>11164</v>
      </c>
      <c r="M7" t="s">
        <v>8779</v>
      </c>
      <c r="N7">
        <v>4</v>
      </c>
      <c r="O7" t="s">
        <v>22304</v>
      </c>
      <c r="P7" t="s">
        <v>22303</v>
      </c>
      <c r="Q7" t="s">
        <v>22302</v>
      </c>
      <c r="R7" s="7">
        <v>38890</v>
      </c>
      <c r="S7" s="8">
        <f t="shared" si="0"/>
        <v>2006</v>
      </c>
      <c r="T7" s="8">
        <v>2006</v>
      </c>
      <c r="U7" s="8">
        <f t="shared" si="1"/>
        <v>16</v>
      </c>
      <c r="V7" s="7">
        <v>38890</v>
      </c>
      <c r="W7" t="s">
        <v>22301</v>
      </c>
      <c r="X7" s="2">
        <v>1.94</v>
      </c>
      <c r="Y7" s="6">
        <f t="shared" si="2"/>
        <v>5.1787192013026881E-2</v>
      </c>
      <c r="AA7">
        <v>15237060</v>
      </c>
      <c r="AB7">
        <v>26396</v>
      </c>
      <c r="AD7" t="s">
        <v>7</v>
      </c>
      <c r="AE7">
        <v>8</v>
      </c>
      <c r="AF7">
        <v>13</v>
      </c>
      <c r="AH7" t="s">
        <v>22300</v>
      </c>
      <c r="AI7" t="s">
        <v>22299</v>
      </c>
      <c r="AK7" t="s">
        <v>22298</v>
      </c>
      <c r="AL7">
        <v>56</v>
      </c>
      <c r="AM7" s="5">
        <f t="shared" si="3"/>
        <v>3.5</v>
      </c>
      <c r="AN7" s="4">
        <f t="shared" si="4"/>
        <v>5.301022340022719E-3</v>
      </c>
      <c r="AO7" s="3"/>
      <c r="AP7">
        <v>0</v>
      </c>
      <c r="AR7" t="s">
        <v>1</v>
      </c>
      <c r="AT7" s="2">
        <v>6.0049999999999999</v>
      </c>
      <c r="AU7" s="1">
        <f t="shared" si="5"/>
        <v>3.784134111112563</v>
      </c>
      <c r="AV7" s="1">
        <f t="shared" si="6"/>
        <v>2.8544107176524802</v>
      </c>
      <c r="AW7" s="1">
        <f t="shared" si="7"/>
        <v>1.9246873241923967</v>
      </c>
    </row>
    <row r="8" spans="1:49" x14ac:dyDescent="0.2">
      <c r="A8">
        <v>6</v>
      </c>
      <c r="B8" t="s">
        <v>22297</v>
      </c>
      <c r="F8" t="s">
        <v>22296</v>
      </c>
      <c r="G8" t="s">
        <v>15</v>
      </c>
      <c r="H8" t="s">
        <v>14</v>
      </c>
      <c r="I8" t="s">
        <v>22295</v>
      </c>
      <c r="J8">
        <v>60122188</v>
      </c>
      <c r="K8" t="s">
        <v>22294</v>
      </c>
      <c r="L8" t="s">
        <v>22293</v>
      </c>
      <c r="M8" t="s">
        <v>22292</v>
      </c>
      <c r="N8">
        <v>1</v>
      </c>
      <c r="O8" t="s">
        <v>22291</v>
      </c>
      <c r="P8">
        <v>7005333428</v>
      </c>
      <c r="Q8">
        <v>60122188</v>
      </c>
      <c r="R8" s="7">
        <v>38890</v>
      </c>
      <c r="S8" s="8">
        <f t="shared" si="0"/>
        <v>2006</v>
      </c>
      <c r="T8" s="8">
        <v>2006</v>
      </c>
      <c r="U8" s="8">
        <f t="shared" si="1"/>
        <v>16</v>
      </c>
      <c r="V8" s="7">
        <v>2006</v>
      </c>
      <c r="W8" t="s">
        <v>22290</v>
      </c>
      <c r="X8" s="2">
        <v>0.105</v>
      </c>
      <c r="Y8" s="6">
        <f t="shared" si="2"/>
        <v>2.8029150316328981E-3</v>
      </c>
      <c r="AA8">
        <v>12404543</v>
      </c>
      <c r="AB8">
        <v>28044</v>
      </c>
      <c r="AD8" t="s">
        <v>7</v>
      </c>
      <c r="AE8">
        <v>48</v>
      </c>
      <c r="AF8" s="10">
        <v>44352</v>
      </c>
      <c r="AH8" t="s">
        <v>22289</v>
      </c>
      <c r="AI8" t="s">
        <v>22288</v>
      </c>
      <c r="AJ8" t="s">
        <v>22287</v>
      </c>
      <c r="AK8" t="s">
        <v>22286</v>
      </c>
      <c r="AL8">
        <v>0</v>
      </c>
      <c r="AM8" s="5">
        <f t="shared" si="3"/>
        <v>0</v>
      </c>
      <c r="AN8" s="4">
        <f t="shared" si="4"/>
        <v>0</v>
      </c>
      <c r="AO8" s="3"/>
      <c r="AP8">
        <v>0</v>
      </c>
      <c r="AR8" t="s">
        <v>1</v>
      </c>
      <c r="AT8" s="2" t="s">
        <v>20</v>
      </c>
      <c r="AU8" s="1">
        <f t="shared" si="5"/>
        <v>0.19620405221430284</v>
      </c>
      <c r="AV8" s="1">
        <f t="shared" si="6"/>
        <v>0.14014575158164491</v>
      </c>
      <c r="AW8" s="1">
        <f t="shared" si="7"/>
        <v>8.4087450948986939E-2</v>
      </c>
    </row>
    <row r="9" spans="1:49" x14ac:dyDescent="0.2">
      <c r="A9">
        <v>7</v>
      </c>
      <c r="B9" t="s">
        <v>22285</v>
      </c>
      <c r="C9" t="s">
        <v>22284</v>
      </c>
      <c r="D9" t="s">
        <v>22283</v>
      </c>
      <c r="F9" t="s">
        <v>22282</v>
      </c>
      <c r="G9" t="s">
        <v>15</v>
      </c>
      <c r="H9" t="s">
        <v>14</v>
      </c>
      <c r="I9" t="s">
        <v>22281</v>
      </c>
      <c r="J9" t="s">
        <v>22280</v>
      </c>
      <c r="K9" t="s">
        <v>22279</v>
      </c>
      <c r="L9" t="s">
        <v>22278</v>
      </c>
      <c r="M9" t="s">
        <v>317</v>
      </c>
      <c r="N9">
        <v>2</v>
      </c>
      <c r="O9" t="s">
        <v>22277</v>
      </c>
      <c r="P9" t="s">
        <v>22276</v>
      </c>
      <c r="Q9" t="s">
        <v>22275</v>
      </c>
      <c r="R9" s="7">
        <v>38889</v>
      </c>
      <c r="S9" s="8">
        <f t="shared" si="0"/>
        <v>2006</v>
      </c>
      <c r="T9" s="8">
        <v>2006</v>
      </c>
      <c r="U9" s="8">
        <f t="shared" si="1"/>
        <v>16</v>
      </c>
      <c r="V9" s="7">
        <v>38889</v>
      </c>
      <c r="W9" t="s">
        <v>8507</v>
      </c>
      <c r="X9" s="2">
        <v>1.528</v>
      </c>
      <c r="Y9" s="6">
        <f t="shared" si="2"/>
        <v>4.0789087317476845E-2</v>
      </c>
      <c r="AA9">
        <v>2649381</v>
      </c>
      <c r="AB9">
        <v>27433</v>
      </c>
      <c r="AC9">
        <v>13616382</v>
      </c>
      <c r="AD9" t="s">
        <v>7</v>
      </c>
      <c r="AE9">
        <v>23</v>
      </c>
      <c r="AF9">
        <v>12</v>
      </c>
      <c r="AG9">
        <v>14</v>
      </c>
      <c r="AH9" t="s">
        <v>22274</v>
      </c>
      <c r="AI9" t="s">
        <v>22273</v>
      </c>
      <c r="AK9" t="s">
        <v>22272</v>
      </c>
      <c r="AL9">
        <v>13</v>
      </c>
      <c r="AM9" s="5">
        <f t="shared" si="3"/>
        <v>0.8125</v>
      </c>
      <c r="AN9" s="4">
        <f t="shared" si="4"/>
        <v>1.2305944717909882E-3</v>
      </c>
      <c r="AO9" s="3"/>
      <c r="AP9">
        <v>0</v>
      </c>
      <c r="AR9" t="s">
        <v>1</v>
      </c>
      <c r="AT9" s="2">
        <v>3.528</v>
      </c>
      <c r="AU9" s="1">
        <f t="shared" si="5"/>
        <v>2.8921539463771087</v>
      </c>
      <c r="AV9" s="1">
        <f t="shared" si="6"/>
        <v>2.1009840894633918</v>
      </c>
      <c r="AW9" s="1">
        <f t="shared" si="7"/>
        <v>1.3098142325496744</v>
      </c>
    </row>
    <row r="10" spans="1:49" x14ac:dyDescent="0.2">
      <c r="A10">
        <v>8</v>
      </c>
      <c r="B10" t="s">
        <v>22271</v>
      </c>
      <c r="C10" t="s">
        <v>22270</v>
      </c>
      <c r="F10" t="s">
        <v>22269</v>
      </c>
      <c r="G10" t="s">
        <v>15</v>
      </c>
      <c r="H10" t="s">
        <v>14</v>
      </c>
      <c r="I10" t="s">
        <v>22268</v>
      </c>
      <c r="J10" t="s">
        <v>22267</v>
      </c>
      <c r="K10" t="s">
        <v>22266</v>
      </c>
      <c r="L10" t="s">
        <v>22265</v>
      </c>
      <c r="M10" t="s">
        <v>255</v>
      </c>
      <c r="N10">
        <v>7</v>
      </c>
      <c r="O10" t="s">
        <v>22264</v>
      </c>
      <c r="P10" t="s">
        <v>22263</v>
      </c>
      <c r="Q10" t="s">
        <v>22262</v>
      </c>
      <c r="R10" s="7">
        <v>38888</v>
      </c>
      <c r="S10" s="8">
        <f t="shared" si="0"/>
        <v>2006</v>
      </c>
      <c r="T10" s="8">
        <v>2006</v>
      </c>
      <c r="U10" s="8">
        <f t="shared" si="1"/>
        <v>16</v>
      </c>
      <c r="V10" s="7">
        <v>38888</v>
      </c>
      <c r="W10" t="s">
        <v>22261</v>
      </c>
      <c r="X10" s="2">
        <v>0</v>
      </c>
      <c r="Y10" s="6">
        <f t="shared" si="2"/>
        <v>0</v>
      </c>
      <c r="AA10">
        <v>1480227</v>
      </c>
      <c r="AB10">
        <v>28428</v>
      </c>
      <c r="AD10" t="s">
        <v>7</v>
      </c>
      <c r="AE10">
        <v>111</v>
      </c>
      <c r="AF10">
        <v>6</v>
      </c>
      <c r="AG10" t="s">
        <v>22260</v>
      </c>
      <c r="AI10" t="s">
        <v>22259</v>
      </c>
      <c r="AK10" t="s">
        <v>22258</v>
      </c>
      <c r="AL10">
        <v>5</v>
      </c>
      <c r="AM10" s="5">
        <f t="shared" si="3"/>
        <v>0.3125</v>
      </c>
      <c r="AN10" s="4">
        <f t="shared" si="4"/>
        <v>4.7330556607345703E-4</v>
      </c>
      <c r="AO10" s="3"/>
      <c r="AP10">
        <v>1</v>
      </c>
      <c r="AR10" t="s">
        <v>1</v>
      </c>
      <c r="AT10" s="2" t="s">
        <v>20</v>
      </c>
      <c r="AU10" s="1">
        <f t="shared" si="5"/>
        <v>1.4199166982203712E-2</v>
      </c>
      <c r="AV10" s="1">
        <f t="shared" si="6"/>
        <v>2.3665278303672852E-2</v>
      </c>
      <c r="AW10" s="1">
        <f t="shared" si="7"/>
        <v>3.3131389625141991E-2</v>
      </c>
    </row>
    <row r="11" spans="1:49" x14ac:dyDescent="0.2">
      <c r="A11">
        <v>9</v>
      </c>
      <c r="B11" t="s">
        <v>22257</v>
      </c>
      <c r="C11" t="s">
        <v>22256</v>
      </c>
      <c r="F11" t="s">
        <v>22255</v>
      </c>
      <c r="G11" t="s">
        <v>15</v>
      </c>
      <c r="H11" t="s">
        <v>14</v>
      </c>
      <c r="I11" t="s">
        <v>22254</v>
      </c>
      <c r="J11">
        <v>60021097</v>
      </c>
      <c r="K11" t="s">
        <v>7058</v>
      </c>
      <c r="L11" t="s">
        <v>7057</v>
      </c>
      <c r="M11" t="s">
        <v>378</v>
      </c>
      <c r="N11">
        <v>2</v>
      </c>
      <c r="O11" t="s">
        <v>22253</v>
      </c>
      <c r="P11" t="s">
        <v>22252</v>
      </c>
      <c r="Q11" t="s">
        <v>7054</v>
      </c>
      <c r="R11" s="7">
        <v>38888</v>
      </c>
      <c r="S11" s="8">
        <f t="shared" si="0"/>
        <v>2006</v>
      </c>
      <c r="T11" s="8">
        <v>2006</v>
      </c>
      <c r="U11" s="8">
        <f t="shared" si="1"/>
        <v>16</v>
      </c>
      <c r="V11" s="7">
        <v>2006</v>
      </c>
      <c r="W11" t="s">
        <v>8105</v>
      </c>
      <c r="X11" s="2">
        <v>0.375</v>
      </c>
      <c r="Y11" s="6">
        <f t="shared" si="2"/>
        <v>1.0010410827260351E-2</v>
      </c>
      <c r="AA11">
        <v>135194</v>
      </c>
      <c r="AB11">
        <v>24918</v>
      </c>
      <c r="AD11" t="s">
        <v>7</v>
      </c>
      <c r="AE11">
        <v>42</v>
      </c>
      <c r="AF11">
        <v>12</v>
      </c>
      <c r="AH11" t="s">
        <v>22251</v>
      </c>
      <c r="AI11" t="s">
        <v>22250</v>
      </c>
      <c r="AK11" t="s">
        <v>22249</v>
      </c>
      <c r="AL11">
        <v>10</v>
      </c>
      <c r="AM11" s="5">
        <f t="shared" si="3"/>
        <v>0.625</v>
      </c>
      <c r="AN11" s="4">
        <f t="shared" si="4"/>
        <v>9.4661113214691405E-4</v>
      </c>
      <c r="AO11" s="3"/>
      <c r="AP11">
        <v>0</v>
      </c>
      <c r="AR11" t="s">
        <v>1</v>
      </c>
      <c r="AT11" s="2">
        <v>1.3140000000000001</v>
      </c>
      <c r="AU11" s="1">
        <f t="shared" si="5"/>
        <v>0.72912709187263203</v>
      </c>
      <c r="AV11" s="1">
        <f t="shared" si="6"/>
        <v>0.54785109797036335</v>
      </c>
      <c r="AW11" s="1">
        <f t="shared" si="7"/>
        <v>0.36657510406809446</v>
      </c>
    </row>
    <row r="12" spans="1:49" x14ac:dyDescent="0.2">
      <c r="A12">
        <v>10</v>
      </c>
      <c r="B12" t="s">
        <v>22248</v>
      </c>
      <c r="C12" t="s">
        <v>22247</v>
      </c>
      <c r="F12" t="s">
        <v>22246</v>
      </c>
      <c r="G12" t="s">
        <v>15</v>
      </c>
      <c r="H12" t="s">
        <v>14</v>
      </c>
      <c r="I12" t="s">
        <v>19554</v>
      </c>
      <c r="J12">
        <v>60025063</v>
      </c>
      <c r="K12" t="s">
        <v>14125</v>
      </c>
      <c r="L12" t="s">
        <v>14124</v>
      </c>
      <c r="M12" t="s">
        <v>7812</v>
      </c>
      <c r="N12">
        <v>2</v>
      </c>
      <c r="O12" t="s">
        <v>19553</v>
      </c>
      <c r="P12" t="s">
        <v>19552</v>
      </c>
      <c r="Q12" t="s">
        <v>19551</v>
      </c>
      <c r="R12" s="7">
        <v>38888</v>
      </c>
      <c r="S12" s="8">
        <f t="shared" si="0"/>
        <v>2006</v>
      </c>
      <c r="T12" s="8">
        <v>2006</v>
      </c>
      <c r="U12" s="8">
        <f t="shared" si="1"/>
        <v>16</v>
      </c>
      <c r="V12" s="7">
        <v>2006</v>
      </c>
      <c r="W12" t="s">
        <v>8105</v>
      </c>
      <c r="X12" s="2">
        <v>0.375</v>
      </c>
      <c r="Y12" s="6">
        <f t="shared" si="2"/>
        <v>1.0010410827260351E-2</v>
      </c>
      <c r="AA12">
        <v>135194</v>
      </c>
      <c r="AB12">
        <v>24918</v>
      </c>
      <c r="AD12" t="s">
        <v>7</v>
      </c>
      <c r="AE12">
        <v>42</v>
      </c>
      <c r="AF12">
        <v>12</v>
      </c>
      <c r="AH12" t="s">
        <v>22245</v>
      </c>
      <c r="AI12" t="s">
        <v>22244</v>
      </c>
      <c r="AK12" t="s">
        <v>22243</v>
      </c>
      <c r="AL12">
        <v>21</v>
      </c>
      <c r="AM12" s="5">
        <f t="shared" si="3"/>
        <v>1.3125</v>
      </c>
      <c r="AN12" s="4">
        <f t="shared" si="4"/>
        <v>1.9878833775085194E-3</v>
      </c>
      <c r="AO12" s="3"/>
      <c r="AP12">
        <v>0</v>
      </c>
      <c r="AR12" t="s">
        <v>1</v>
      </c>
      <c r="AT12" s="2">
        <v>1.3140000000000001</v>
      </c>
      <c r="AU12" s="1">
        <f t="shared" si="5"/>
        <v>0.7603652592334802</v>
      </c>
      <c r="AV12" s="1">
        <f t="shared" si="6"/>
        <v>0.59991471023844356</v>
      </c>
      <c r="AW12" s="1">
        <f t="shared" si="7"/>
        <v>0.43946416124340681</v>
      </c>
    </row>
    <row r="13" spans="1:49" x14ac:dyDescent="0.2">
      <c r="A13">
        <v>11</v>
      </c>
      <c r="B13" t="s">
        <v>22242</v>
      </c>
      <c r="C13" t="s">
        <v>22241</v>
      </c>
      <c r="F13" t="s">
        <v>22240</v>
      </c>
      <c r="G13" t="s">
        <v>15</v>
      </c>
      <c r="H13" t="s">
        <v>14</v>
      </c>
      <c r="I13" t="s">
        <v>8111</v>
      </c>
      <c r="J13">
        <v>60010818</v>
      </c>
      <c r="K13" t="s">
        <v>8110</v>
      </c>
      <c r="L13" t="s">
        <v>8109</v>
      </c>
      <c r="M13" t="s">
        <v>378</v>
      </c>
      <c r="N13">
        <v>3</v>
      </c>
      <c r="O13" t="s">
        <v>22239</v>
      </c>
      <c r="P13" t="s">
        <v>22238</v>
      </c>
      <c r="Q13" t="s">
        <v>22237</v>
      </c>
      <c r="R13" s="7">
        <v>38888</v>
      </c>
      <c r="S13" s="8">
        <f t="shared" si="0"/>
        <v>2006</v>
      </c>
      <c r="T13" s="8">
        <v>2006</v>
      </c>
      <c r="U13" s="8">
        <f t="shared" si="1"/>
        <v>16</v>
      </c>
      <c r="V13" s="7">
        <v>2006</v>
      </c>
      <c r="W13" t="s">
        <v>8105</v>
      </c>
      <c r="X13" s="2">
        <v>0.375</v>
      </c>
      <c r="Y13" s="6">
        <f t="shared" si="2"/>
        <v>1.0010410827260351E-2</v>
      </c>
      <c r="AA13">
        <v>135194</v>
      </c>
      <c r="AB13">
        <v>24918</v>
      </c>
      <c r="AD13" t="s">
        <v>7</v>
      </c>
      <c r="AE13">
        <v>42</v>
      </c>
      <c r="AF13">
        <v>12</v>
      </c>
      <c r="AH13" t="s">
        <v>22236</v>
      </c>
      <c r="AI13" t="s">
        <v>22235</v>
      </c>
      <c r="AK13" t="s">
        <v>22234</v>
      </c>
      <c r="AL13">
        <v>89</v>
      </c>
      <c r="AM13" s="5">
        <f t="shared" si="3"/>
        <v>5.5625</v>
      </c>
      <c r="AN13" s="4">
        <f t="shared" si="4"/>
        <v>8.4248390761075351E-3</v>
      </c>
      <c r="AO13" s="3"/>
      <c r="AP13">
        <v>0</v>
      </c>
      <c r="AR13" t="s">
        <v>1</v>
      </c>
      <c r="AT13" s="2">
        <v>1.3140000000000001</v>
      </c>
      <c r="AU13" s="1">
        <f t="shared" si="5"/>
        <v>0.95347393019145055</v>
      </c>
      <c r="AV13" s="1">
        <f t="shared" si="6"/>
        <v>0.92176249516839437</v>
      </c>
      <c r="AW13" s="1">
        <f t="shared" si="7"/>
        <v>0.89005106014533786</v>
      </c>
    </row>
    <row r="14" spans="1:49" x14ac:dyDescent="0.2">
      <c r="A14">
        <v>12</v>
      </c>
      <c r="B14" t="s">
        <v>22233</v>
      </c>
      <c r="C14" t="s">
        <v>22232</v>
      </c>
      <c r="F14" t="s">
        <v>22231</v>
      </c>
      <c r="G14" t="s">
        <v>15</v>
      </c>
      <c r="H14" t="s">
        <v>14</v>
      </c>
      <c r="I14" t="s">
        <v>22230</v>
      </c>
      <c r="J14">
        <v>60105585</v>
      </c>
      <c r="K14" t="s">
        <v>1832</v>
      </c>
      <c r="L14" t="s">
        <v>1831</v>
      </c>
      <c r="M14" t="s">
        <v>1261</v>
      </c>
      <c r="N14">
        <v>1</v>
      </c>
      <c r="O14" t="s">
        <v>22229</v>
      </c>
      <c r="P14">
        <v>56375680900</v>
      </c>
      <c r="Q14">
        <v>60105585</v>
      </c>
      <c r="R14" s="7">
        <v>38888</v>
      </c>
      <c r="S14" s="8">
        <f t="shared" si="0"/>
        <v>2006</v>
      </c>
      <c r="T14" s="8">
        <v>2006</v>
      </c>
      <c r="U14" s="8">
        <f t="shared" si="1"/>
        <v>16</v>
      </c>
      <c r="V14" s="7">
        <v>2006</v>
      </c>
      <c r="W14" t="s">
        <v>8105</v>
      </c>
      <c r="X14" s="2">
        <v>0.375</v>
      </c>
      <c r="Y14" s="6">
        <f t="shared" si="2"/>
        <v>1.0010410827260351E-2</v>
      </c>
      <c r="AA14">
        <v>135194</v>
      </c>
      <c r="AB14">
        <v>24918</v>
      </c>
      <c r="AD14" t="s">
        <v>7</v>
      </c>
      <c r="AE14">
        <v>42</v>
      </c>
      <c r="AF14">
        <v>12</v>
      </c>
      <c r="AH14" t="s">
        <v>22228</v>
      </c>
      <c r="AI14" t="s">
        <v>22227</v>
      </c>
      <c r="AK14" t="s">
        <v>22226</v>
      </c>
      <c r="AL14">
        <v>3</v>
      </c>
      <c r="AM14" s="5">
        <f t="shared" si="3"/>
        <v>0.1875</v>
      </c>
      <c r="AN14" s="4">
        <f t="shared" si="4"/>
        <v>2.8398333964407423E-4</v>
      </c>
      <c r="AO14" s="3"/>
      <c r="AP14">
        <v>0</v>
      </c>
      <c r="AR14" t="s">
        <v>1</v>
      </c>
      <c r="AT14" s="2">
        <v>1.3140000000000001</v>
      </c>
      <c r="AU14" s="1">
        <f t="shared" si="5"/>
        <v>0.70924825809754677</v>
      </c>
      <c r="AV14" s="1">
        <f t="shared" si="6"/>
        <v>0.51471970834522129</v>
      </c>
      <c r="AW14" s="1">
        <f t="shared" si="7"/>
        <v>0.32019115859289571</v>
      </c>
    </row>
    <row r="15" spans="1:49" x14ac:dyDescent="0.2">
      <c r="A15">
        <v>13</v>
      </c>
      <c r="B15" t="s">
        <v>22225</v>
      </c>
      <c r="C15" t="s">
        <v>22224</v>
      </c>
      <c r="F15" t="s">
        <v>22223</v>
      </c>
      <c r="G15" t="s">
        <v>15</v>
      </c>
      <c r="H15" t="s">
        <v>14</v>
      </c>
      <c r="I15" t="s">
        <v>22222</v>
      </c>
      <c r="J15" t="s">
        <v>22221</v>
      </c>
      <c r="K15" t="s">
        <v>22220</v>
      </c>
      <c r="L15" t="s">
        <v>22219</v>
      </c>
      <c r="M15" t="s">
        <v>22218</v>
      </c>
      <c r="N15">
        <v>3</v>
      </c>
      <c r="O15" t="s">
        <v>22217</v>
      </c>
      <c r="P15" t="s">
        <v>22216</v>
      </c>
      <c r="Q15" t="s">
        <v>22215</v>
      </c>
      <c r="R15" s="7">
        <v>38888</v>
      </c>
      <c r="S15" s="8">
        <f t="shared" si="0"/>
        <v>2006</v>
      </c>
      <c r="T15" s="8">
        <v>2006</v>
      </c>
      <c r="U15" s="8">
        <f t="shared" si="1"/>
        <v>16</v>
      </c>
      <c r="V15" s="7">
        <v>2006</v>
      </c>
      <c r="W15" t="s">
        <v>8105</v>
      </c>
      <c r="X15" s="2">
        <v>0.375</v>
      </c>
      <c r="Y15" s="6">
        <f t="shared" si="2"/>
        <v>1.0010410827260351E-2</v>
      </c>
      <c r="AA15">
        <v>135194</v>
      </c>
      <c r="AB15">
        <v>24918</v>
      </c>
      <c r="AD15" t="s">
        <v>7</v>
      </c>
      <c r="AE15">
        <v>42</v>
      </c>
      <c r="AF15">
        <v>12</v>
      </c>
      <c r="AH15" t="s">
        <v>22214</v>
      </c>
      <c r="AI15" t="s">
        <v>22213</v>
      </c>
      <c r="AK15" t="s">
        <v>22212</v>
      </c>
      <c r="AL15">
        <v>32</v>
      </c>
      <c r="AM15" s="5">
        <f t="shared" si="3"/>
        <v>2</v>
      </c>
      <c r="AN15" s="4">
        <f t="shared" si="4"/>
        <v>3.0291556228701248E-3</v>
      </c>
      <c r="AO15" s="3"/>
      <c r="AP15">
        <v>0</v>
      </c>
      <c r="AR15" t="s">
        <v>1</v>
      </c>
      <c r="AT15" s="2">
        <v>1.3140000000000001</v>
      </c>
      <c r="AU15" s="1">
        <f t="shared" si="5"/>
        <v>0.79160342659432836</v>
      </c>
      <c r="AV15" s="1">
        <f t="shared" si="6"/>
        <v>0.65197832250652388</v>
      </c>
      <c r="AW15" s="1">
        <f t="shared" si="7"/>
        <v>0.51235321841871928</v>
      </c>
    </row>
    <row r="16" spans="1:49" x14ac:dyDescent="0.2">
      <c r="A16">
        <v>14</v>
      </c>
      <c r="B16" t="s">
        <v>22211</v>
      </c>
      <c r="C16" t="s">
        <v>22210</v>
      </c>
      <c r="F16" t="s">
        <v>22209</v>
      </c>
      <c r="G16" t="s">
        <v>15</v>
      </c>
      <c r="H16" t="s">
        <v>14</v>
      </c>
      <c r="I16" t="s">
        <v>4388</v>
      </c>
      <c r="J16">
        <v>60020547</v>
      </c>
      <c r="K16" t="s">
        <v>2317</v>
      </c>
      <c r="L16" t="s">
        <v>2316</v>
      </c>
      <c r="M16" t="s">
        <v>107</v>
      </c>
      <c r="N16">
        <v>2</v>
      </c>
      <c r="O16" t="s">
        <v>22208</v>
      </c>
      <c r="P16" t="s">
        <v>22207</v>
      </c>
      <c r="Q16" t="s">
        <v>2313</v>
      </c>
      <c r="R16" s="7">
        <v>38888</v>
      </c>
      <c r="S16" s="8">
        <f t="shared" si="0"/>
        <v>2006</v>
      </c>
      <c r="T16" s="8">
        <v>2006</v>
      </c>
      <c r="U16" s="8">
        <f t="shared" si="1"/>
        <v>16</v>
      </c>
      <c r="V16" s="7">
        <v>2006</v>
      </c>
      <c r="W16" t="s">
        <v>8105</v>
      </c>
      <c r="X16" s="2">
        <v>0.375</v>
      </c>
      <c r="Y16" s="6">
        <f t="shared" si="2"/>
        <v>1.0010410827260351E-2</v>
      </c>
      <c r="AA16">
        <v>135194</v>
      </c>
      <c r="AB16">
        <v>24918</v>
      </c>
      <c r="AD16" t="s">
        <v>7</v>
      </c>
      <c r="AE16">
        <v>42</v>
      </c>
      <c r="AF16">
        <v>12</v>
      </c>
      <c r="AH16" t="s">
        <v>22206</v>
      </c>
      <c r="AI16" t="s">
        <v>22205</v>
      </c>
      <c r="AK16" t="s">
        <v>22204</v>
      </c>
      <c r="AL16">
        <v>20</v>
      </c>
      <c r="AM16" s="5">
        <f t="shared" si="3"/>
        <v>1.25</v>
      </c>
      <c r="AN16" s="4">
        <f t="shared" si="4"/>
        <v>1.8932222642938281E-3</v>
      </c>
      <c r="AO16" s="3"/>
      <c r="AP16">
        <v>0</v>
      </c>
      <c r="AR16" t="s">
        <v>1</v>
      </c>
      <c r="AT16" s="2">
        <v>1.3140000000000001</v>
      </c>
      <c r="AU16" s="1">
        <f t="shared" si="5"/>
        <v>0.75752542583703941</v>
      </c>
      <c r="AV16" s="1">
        <f t="shared" si="6"/>
        <v>0.595181654577709</v>
      </c>
      <c r="AW16" s="1">
        <f t="shared" si="7"/>
        <v>0.43283788331837847</v>
      </c>
    </row>
    <row r="17" spans="1:49" x14ac:dyDescent="0.2">
      <c r="A17">
        <v>15</v>
      </c>
      <c r="B17" t="s">
        <v>22203</v>
      </c>
      <c r="C17" t="s">
        <v>22202</v>
      </c>
      <c r="F17" t="s">
        <v>22201</v>
      </c>
      <c r="G17" t="s">
        <v>15</v>
      </c>
      <c r="H17" t="s">
        <v>14</v>
      </c>
      <c r="I17" t="s">
        <v>22200</v>
      </c>
      <c r="N17">
        <v>1</v>
      </c>
      <c r="O17" t="s">
        <v>22199</v>
      </c>
      <c r="P17">
        <v>23395520600</v>
      </c>
      <c r="R17" s="7">
        <v>38888</v>
      </c>
      <c r="S17" s="8">
        <f t="shared" si="0"/>
        <v>2006</v>
      </c>
      <c r="T17" s="8">
        <v>2006</v>
      </c>
      <c r="U17" s="8">
        <f t="shared" si="1"/>
        <v>16</v>
      </c>
      <c r="V17" s="7">
        <v>2006</v>
      </c>
      <c r="W17" t="s">
        <v>22198</v>
      </c>
      <c r="X17" s="2" t="s">
        <v>20</v>
      </c>
      <c r="Y17" s="6" t="e">
        <f t="shared" si="2"/>
        <v>#VALUE!</v>
      </c>
      <c r="AA17">
        <v>14798352</v>
      </c>
      <c r="AB17">
        <v>18262</v>
      </c>
      <c r="AC17">
        <v>17410452</v>
      </c>
      <c r="AD17" t="s">
        <v>7</v>
      </c>
      <c r="AE17">
        <v>4</v>
      </c>
      <c r="AF17">
        <v>2</v>
      </c>
      <c r="AH17" s="10">
        <v>44447</v>
      </c>
      <c r="AI17" t="s">
        <v>22197</v>
      </c>
      <c r="AK17" t="s">
        <v>22196</v>
      </c>
      <c r="AL17">
        <v>0</v>
      </c>
      <c r="AM17" s="5">
        <f t="shared" si="3"/>
        <v>0</v>
      </c>
      <c r="AN17" s="4">
        <f t="shared" si="4"/>
        <v>0</v>
      </c>
      <c r="AO17" s="3"/>
      <c r="AP17">
        <v>0</v>
      </c>
      <c r="AR17" t="s">
        <v>1</v>
      </c>
      <c r="AT17" s="2" t="s">
        <v>20</v>
      </c>
      <c r="AU17" s="1" t="e">
        <f t="shared" si="5"/>
        <v>#VALUE!</v>
      </c>
      <c r="AV17" s="1" t="e">
        <f t="shared" si="6"/>
        <v>#VALUE!</v>
      </c>
      <c r="AW17" s="1" t="e">
        <f t="shared" si="7"/>
        <v>#VALUE!</v>
      </c>
    </row>
    <row r="18" spans="1:49" x14ac:dyDescent="0.2">
      <c r="A18">
        <v>16</v>
      </c>
      <c r="B18" t="s">
        <v>22195</v>
      </c>
      <c r="C18" t="s">
        <v>22194</v>
      </c>
      <c r="D18" t="s">
        <v>22193</v>
      </c>
      <c r="F18" t="s">
        <v>22192</v>
      </c>
      <c r="G18" t="s">
        <v>15</v>
      </c>
      <c r="H18" t="s">
        <v>14</v>
      </c>
      <c r="I18" t="s">
        <v>22191</v>
      </c>
      <c r="J18">
        <v>60020658</v>
      </c>
      <c r="K18" t="s">
        <v>22190</v>
      </c>
      <c r="L18" t="s">
        <v>5671</v>
      </c>
      <c r="M18" t="s">
        <v>1261</v>
      </c>
      <c r="N18">
        <v>6</v>
      </c>
      <c r="O18" t="s">
        <v>22189</v>
      </c>
      <c r="P18" t="s">
        <v>22188</v>
      </c>
      <c r="Q18" t="s">
        <v>22187</v>
      </c>
      <c r="R18" s="7">
        <v>38888</v>
      </c>
      <c r="S18" s="8">
        <f t="shared" si="0"/>
        <v>2006</v>
      </c>
      <c r="T18" s="8">
        <v>2006</v>
      </c>
      <c r="U18" s="8">
        <f t="shared" si="1"/>
        <v>16</v>
      </c>
      <c r="V18" s="7">
        <v>38888</v>
      </c>
      <c r="W18" t="s">
        <v>22186</v>
      </c>
      <c r="X18" s="2">
        <v>0.90400000000000003</v>
      </c>
      <c r="Y18" s="6">
        <f t="shared" si="2"/>
        <v>2.4131763700915621E-2</v>
      </c>
      <c r="AA18">
        <v>2578972</v>
      </c>
      <c r="AB18">
        <v>24537</v>
      </c>
      <c r="AD18" t="s">
        <v>7</v>
      </c>
      <c r="AE18">
        <v>200</v>
      </c>
      <c r="AF18" t="s">
        <v>22185</v>
      </c>
      <c r="AH18" t="s">
        <v>22184</v>
      </c>
      <c r="AI18" t="s">
        <v>22183</v>
      </c>
      <c r="AJ18" t="s">
        <v>22182</v>
      </c>
      <c r="AK18" t="s">
        <v>22181</v>
      </c>
      <c r="AL18">
        <v>12</v>
      </c>
      <c r="AM18" s="5">
        <f t="shared" si="3"/>
        <v>0.75</v>
      </c>
      <c r="AN18" s="4">
        <f t="shared" si="4"/>
        <v>1.1359333585762969E-3</v>
      </c>
      <c r="AO18" s="3"/>
      <c r="AP18">
        <v>0</v>
      </c>
      <c r="AR18" t="s">
        <v>1</v>
      </c>
      <c r="AT18" s="2" t="s">
        <v>20</v>
      </c>
      <c r="AU18" s="1">
        <f t="shared" si="5"/>
        <v>1.7233014598213823</v>
      </c>
      <c r="AV18" s="1">
        <f t="shared" si="6"/>
        <v>1.2633848529745959</v>
      </c>
      <c r="AW18" s="1">
        <f t="shared" si="7"/>
        <v>0.80346824612780932</v>
      </c>
    </row>
    <row r="19" spans="1:49" x14ac:dyDescent="0.2">
      <c r="A19">
        <v>17</v>
      </c>
      <c r="B19" t="s">
        <v>22180</v>
      </c>
      <c r="C19" t="s">
        <v>22179</v>
      </c>
      <c r="F19" t="s">
        <v>22178</v>
      </c>
      <c r="G19" t="s">
        <v>15</v>
      </c>
      <c r="H19" t="s">
        <v>14</v>
      </c>
      <c r="I19" t="s">
        <v>22177</v>
      </c>
      <c r="J19" t="s">
        <v>22176</v>
      </c>
      <c r="K19" t="s">
        <v>22175</v>
      </c>
      <c r="L19" t="s">
        <v>22174</v>
      </c>
      <c r="M19" t="s">
        <v>204</v>
      </c>
      <c r="N19">
        <v>5</v>
      </c>
      <c r="O19" t="s">
        <v>22173</v>
      </c>
      <c r="P19" t="s">
        <v>22172</v>
      </c>
      <c r="Q19" t="s">
        <v>22171</v>
      </c>
      <c r="R19" s="7">
        <v>38887</v>
      </c>
      <c r="S19" s="8">
        <f t="shared" si="0"/>
        <v>2006</v>
      </c>
      <c r="T19" s="8">
        <v>2006</v>
      </c>
      <c r="U19" s="8">
        <f t="shared" si="1"/>
        <v>16</v>
      </c>
      <c r="V19" s="7">
        <v>38887</v>
      </c>
      <c r="W19" t="s">
        <v>8555</v>
      </c>
      <c r="X19" s="2">
        <v>1.1819999999999999</v>
      </c>
      <c r="Y19" s="6">
        <f t="shared" si="2"/>
        <v>3.1552814927524625E-2</v>
      </c>
      <c r="AA19">
        <v>36951</v>
      </c>
      <c r="AB19">
        <v>27030</v>
      </c>
      <c r="AD19" t="s">
        <v>7</v>
      </c>
      <c r="AE19">
        <v>88</v>
      </c>
      <c r="AF19">
        <v>25</v>
      </c>
      <c r="AG19">
        <v>251119</v>
      </c>
      <c r="AI19" t="s">
        <v>22170</v>
      </c>
      <c r="AK19" t="s">
        <v>22169</v>
      </c>
      <c r="AL19">
        <v>82</v>
      </c>
      <c r="AM19" s="5">
        <f t="shared" si="3"/>
        <v>5.125</v>
      </c>
      <c r="AN19" s="4">
        <f t="shared" si="4"/>
        <v>7.762211283604695E-3</v>
      </c>
      <c r="AO19" s="3"/>
      <c r="AP19">
        <v>0</v>
      </c>
      <c r="AQ19" t="s">
        <v>1524</v>
      </c>
      <c r="AR19" t="s">
        <v>22168</v>
      </c>
      <c r="AS19" t="s">
        <v>1522</v>
      </c>
      <c r="AT19" s="2">
        <v>3.7909999999999999</v>
      </c>
      <c r="AU19" s="1">
        <f t="shared" si="5"/>
        <v>2.4415633834348647</v>
      </c>
      <c r="AV19" s="1">
        <f t="shared" si="6"/>
        <v>1.9657513105564659</v>
      </c>
      <c r="AW19" s="1">
        <f t="shared" si="7"/>
        <v>1.4899392376780674</v>
      </c>
    </row>
    <row r="20" spans="1:49" x14ac:dyDescent="0.2">
      <c r="A20">
        <v>18</v>
      </c>
      <c r="B20" t="s">
        <v>22167</v>
      </c>
      <c r="C20" t="s">
        <v>22166</v>
      </c>
      <c r="D20">
        <v>9600279</v>
      </c>
      <c r="E20">
        <v>16495939</v>
      </c>
      <c r="F20" t="s">
        <v>22165</v>
      </c>
      <c r="G20" t="s">
        <v>15</v>
      </c>
      <c r="H20" t="s">
        <v>14</v>
      </c>
      <c r="I20" t="s">
        <v>22164</v>
      </c>
      <c r="J20" t="s">
        <v>22163</v>
      </c>
      <c r="K20" t="s">
        <v>22162</v>
      </c>
      <c r="L20" t="s">
        <v>22161</v>
      </c>
      <c r="M20" t="s">
        <v>579</v>
      </c>
      <c r="N20">
        <v>6</v>
      </c>
      <c r="O20" t="s">
        <v>22160</v>
      </c>
      <c r="P20" t="s">
        <v>22159</v>
      </c>
      <c r="Q20" t="s">
        <v>22158</v>
      </c>
      <c r="R20" s="7">
        <v>38887</v>
      </c>
      <c r="S20" s="8">
        <f t="shared" si="0"/>
        <v>2006</v>
      </c>
      <c r="T20" s="8">
        <v>2006</v>
      </c>
      <c r="U20" s="8">
        <f t="shared" si="1"/>
        <v>16</v>
      </c>
      <c r="V20" s="7">
        <v>38887</v>
      </c>
      <c r="W20" t="s">
        <v>22157</v>
      </c>
      <c r="X20" s="2">
        <v>2.1669999999999998</v>
      </c>
      <c r="Y20" s="6">
        <f t="shared" si="2"/>
        <v>5.7846827367128477E-2</v>
      </c>
      <c r="AA20" t="s">
        <v>22156</v>
      </c>
      <c r="AB20">
        <v>16667</v>
      </c>
      <c r="AD20" t="s">
        <v>7</v>
      </c>
      <c r="AE20">
        <v>26</v>
      </c>
      <c r="AF20">
        <v>7</v>
      </c>
      <c r="AH20" t="s">
        <v>22155</v>
      </c>
      <c r="AI20" t="s">
        <v>22154</v>
      </c>
      <c r="AJ20" t="s">
        <v>22153</v>
      </c>
      <c r="AK20" t="s">
        <v>22152</v>
      </c>
      <c r="AL20">
        <v>95</v>
      </c>
      <c r="AM20" s="5">
        <f t="shared" si="3"/>
        <v>5.9375</v>
      </c>
      <c r="AN20" s="4">
        <f t="shared" si="4"/>
        <v>8.9928057553956831E-3</v>
      </c>
      <c r="AO20" s="3"/>
      <c r="AP20">
        <v>1</v>
      </c>
      <c r="AR20" t="s">
        <v>1</v>
      </c>
      <c r="AT20" s="2" t="s">
        <v>20</v>
      </c>
      <c r="AU20" s="1">
        <f t="shared" si="5"/>
        <v>4.3190620883608632</v>
      </c>
      <c r="AV20" s="1">
        <f t="shared" si="6"/>
        <v>3.3419816561262081</v>
      </c>
      <c r="AW20" s="1">
        <f t="shared" si="7"/>
        <v>2.3649012238915521</v>
      </c>
    </row>
    <row r="21" spans="1:49" x14ac:dyDescent="0.2">
      <c r="A21">
        <v>19</v>
      </c>
      <c r="B21" t="s">
        <v>22151</v>
      </c>
      <c r="C21" t="s">
        <v>22150</v>
      </c>
      <c r="E21">
        <v>16780578</v>
      </c>
      <c r="F21" t="s">
        <v>22149</v>
      </c>
      <c r="G21" t="s">
        <v>15</v>
      </c>
      <c r="H21" t="s">
        <v>14</v>
      </c>
      <c r="I21" t="s">
        <v>22148</v>
      </c>
      <c r="J21" t="s">
        <v>22147</v>
      </c>
      <c r="K21" t="s">
        <v>22146</v>
      </c>
      <c r="L21" t="s">
        <v>22145</v>
      </c>
      <c r="M21" t="s">
        <v>1679</v>
      </c>
      <c r="N21">
        <v>6</v>
      </c>
      <c r="O21" t="s">
        <v>22144</v>
      </c>
      <c r="P21" t="s">
        <v>22143</v>
      </c>
      <c r="Q21" t="s">
        <v>22142</v>
      </c>
      <c r="R21" s="7">
        <v>38884</v>
      </c>
      <c r="S21" s="8">
        <f t="shared" si="0"/>
        <v>2006</v>
      </c>
      <c r="T21" s="8">
        <v>2006</v>
      </c>
      <c r="U21" s="8">
        <f t="shared" si="1"/>
        <v>16</v>
      </c>
      <c r="V21" s="7">
        <v>38884</v>
      </c>
      <c r="W21" t="s">
        <v>22141</v>
      </c>
      <c r="X21" s="2">
        <v>0.877</v>
      </c>
      <c r="Y21" s="6">
        <f t="shared" si="2"/>
        <v>2.3411014121352873E-2</v>
      </c>
      <c r="AA21" t="s">
        <v>22140</v>
      </c>
      <c r="AB21">
        <v>13114</v>
      </c>
      <c r="AC21" t="s">
        <v>22140</v>
      </c>
      <c r="AD21" t="s">
        <v>7</v>
      </c>
      <c r="AE21">
        <v>6</v>
      </c>
      <c r="AG21">
        <v>29</v>
      </c>
      <c r="AI21" t="s">
        <v>22139</v>
      </c>
      <c r="AK21" t="s">
        <v>22138</v>
      </c>
      <c r="AL21">
        <v>4</v>
      </c>
      <c r="AM21" s="5">
        <f t="shared" si="3"/>
        <v>0.25</v>
      </c>
      <c r="AN21" s="4">
        <f t="shared" si="4"/>
        <v>3.786444528587656E-4</v>
      </c>
      <c r="AO21" s="3"/>
      <c r="AP21">
        <v>1</v>
      </c>
      <c r="AR21" t="s">
        <v>1</v>
      </c>
      <c r="AT21" s="2">
        <v>1.978</v>
      </c>
      <c r="AU21" s="1">
        <f t="shared" si="5"/>
        <v>1.650130322080464</v>
      </c>
      <c r="AV21" s="1">
        <f t="shared" si="6"/>
        <v>1.1894829287105819</v>
      </c>
      <c r="AW21" s="1">
        <f t="shared" si="7"/>
        <v>0.72883553534069978</v>
      </c>
    </row>
    <row r="22" spans="1:49" x14ac:dyDescent="0.2">
      <c r="A22">
        <v>20</v>
      </c>
      <c r="B22" t="s">
        <v>22137</v>
      </c>
      <c r="C22" t="s">
        <v>22136</v>
      </c>
      <c r="F22" t="s">
        <v>22135</v>
      </c>
      <c r="G22" t="s">
        <v>15</v>
      </c>
      <c r="H22" t="s">
        <v>14</v>
      </c>
      <c r="I22" t="s">
        <v>22134</v>
      </c>
      <c r="J22" t="s">
        <v>22133</v>
      </c>
      <c r="K22" t="s">
        <v>22132</v>
      </c>
      <c r="L22" t="s">
        <v>22131</v>
      </c>
      <c r="M22" t="s">
        <v>22130</v>
      </c>
      <c r="N22">
        <v>5</v>
      </c>
      <c r="O22" t="s">
        <v>22129</v>
      </c>
      <c r="P22" t="s">
        <v>22128</v>
      </c>
      <c r="Q22" t="s">
        <v>22127</v>
      </c>
      <c r="R22" s="7">
        <v>38884</v>
      </c>
      <c r="S22" s="8">
        <f t="shared" si="0"/>
        <v>2006</v>
      </c>
      <c r="T22" s="8">
        <v>2006</v>
      </c>
      <c r="U22" s="8">
        <f t="shared" si="1"/>
        <v>16</v>
      </c>
      <c r="V22" s="7">
        <v>38884</v>
      </c>
      <c r="W22" t="s">
        <v>13964</v>
      </c>
      <c r="X22" s="2">
        <v>2.0070000000000001</v>
      </c>
      <c r="Y22" s="6">
        <f t="shared" si="2"/>
        <v>5.3575718747497406E-2</v>
      </c>
      <c r="AA22">
        <v>948276</v>
      </c>
      <c r="AB22">
        <v>27962</v>
      </c>
      <c r="AD22" t="s">
        <v>7</v>
      </c>
      <c r="AE22">
        <v>33</v>
      </c>
      <c r="AF22">
        <v>11</v>
      </c>
      <c r="AG22" t="s">
        <v>22126</v>
      </c>
      <c r="AI22" t="s">
        <v>22125</v>
      </c>
      <c r="AK22" t="s">
        <v>22124</v>
      </c>
      <c r="AL22">
        <v>58</v>
      </c>
      <c r="AM22" s="5">
        <f t="shared" si="3"/>
        <v>3.625</v>
      </c>
      <c r="AN22" s="4">
        <f t="shared" si="4"/>
        <v>5.4903445664521017E-3</v>
      </c>
      <c r="AO22" s="3"/>
      <c r="AP22">
        <v>0</v>
      </c>
      <c r="AR22" t="s">
        <v>1</v>
      </c>
      <c r="AT22" s="2">
        <v>4.72</v>
      </c>
      <c r="AU22" s="1">
        <f t="shared" si="5"/>
        <v>3.9150106493183809</v>
      </c>
      <c r="AV22" s="1">
        <f t="shared" si="6"/>
        <v>2.9533031656974753</v>
      </c>
      <c r="AW22" s="1">
        <f t="shared" si="7"/>
        <v>1.991595682076569</v>
      </c>
    </row>
    <row r="23" spans="1:49" x14ac:dyDescent="0.2">
      <c r="A23">
        <v>21</v>
      </c>
      <c r="B23" t="s">
        <v>22123</v>
      </c>
      <c r="C23" t="s">
        <v>22122</v>
      </c>
      <c r="F23" t="s">
        <v>22121</v>
      </c>
      <c r="G23" t="s">
        <v>15</v>
      </c>
      <c r="H23" t="s">
        <v>14</v>
      </c>
      <c r="I23" t="s">
        <v>22120</v>
      </c>
      <c r="J23">
        <v>60003217</v>
      </c>
      <c r="K23" t="s">
        <v>10797</v>
      </c>
      <c r="L23" t="s">
        <v>10796</v>
      </c>
      <c r="M23" t="s">
        <v>2684</v>
      </c>
      <c r="N23">
        <v>3</v>
      </c>
      <c r="O23" t="s">
        <v>22119</v>
      </c>
      <c r="P23" t="s">
        <v>22118</v>
      </c>
      <c r="Q23" t="s">
        <v>22117</v>
      </c>
      <c r="R23" s="7">
        <v>38884</v>
      </c>
      <c r="S23" s="8">
        <f t="shared" si="0"/>
        <v>2006</v>
      </c>
      <c r="T23" s="8">
        <v>2006</v>
      </c>
      <c r="U23" s="8">
        <f t="shared" si="1"/>
        <v>16</v>
      </c>
      <c r="V23" s="7">
        <v>2006</v>
      </c>
      <c r="W23" t="s">
        <v>8307</v>
      </c>
      <c r="X23" s="2">
        <v>0.28599999999999998</v>
      </c>
      <c r="Y23" s="6">
        <f t="shared" si="2"/>
        <v>7.6346066575905605E-3</v>
      </c>
      <c r="AA23">
        <v>9205071</v>
      </c>
      <c r="AB23">
        <v>28139</v>
      </c>
      <c r="AD23" t="s">
        <v>7</v>
      </c>
      <c r="AE23">
        <v>20</v>
      </c>
      <c r="AF23">
        <v>8</v>
      </c>
      <c r="AH23" t="s">
        <v>22116</v>
      </c>
      <c r="AI23" t="s">
        <v>22115</v>
      </c>
      <c r="AK23" t="s">
        <v>22114</v>
      </c>
      <c r="AL23">
        <v>71</v>
      </c>
      <c r="AM23" s="5">
        <f t="shared" si="3"/>
        <v>4.4375</v>
      </c>
      <c r="AN23" s="4">
        <f t="shared" si="4"/>
        <v>6.7209390382430897E-3</v>
      </c>
      <c r="AO23" s="3"/>
      <c r="AP23">
        <v>0</v>
      </c>
      <c r="AR23" t="s">
        <v>1</v>
      </c>
      <c r="AT23" s="2" t="s">
        <v>20</v>
      </c>
      <c r="AU23" s="1">
        <f t="shared" si="5"/>
        <v>0.73605063717863195</v>
      </c>
      <c r="AV23" s="1">
        <f t="shared" si="6"/>
        <v>0.71777728479168246</v>
      </c>
      <c r="AW23" s="1">
        <f t="shared" si="7"/>
        <v>0.69950393240473308</v>
      </c>
    </row>
    <row r="24" spans="1:49" x14ac:dyDescent="0.2">
      <c r="A24">
        <v>22</v>
      </c>
      <c r="B24" t="s">
        <v>22113</v>
      </c>
      <c r="C24" t="s">
        <v>22112</v>
      </c>
      <c r="F24" t="s">
        <v>22111</v>
      </c>
      <c r="G24" t="s">
        <v>15</v>
      </c>
      <c r="H24" t="s">
        <v>14</v>
      </c>
      <c r="I24" t="s">
        <v>22110</v>
      </c>
      <c r="J24" t="s">
        <v>22109</v>
      </c>
      <c r="K24" t="s">
        <v>22108</v>
      </c>
      <c r="L24" t="s">
        <v>22107</v>
      </c>
      <c r="M24" t="s">
        <v>204</v>
      </c>
      <c r="N24">
        <v>5</v>
      </c>
      <c r="O24" t="s">
        <v>22106</v>
      </c>
      <c r="P24" t="s">
        <v>22105</v>
      </c>
      <c r="Q24" t="s">
        <v>22104</v>
      </c>
      <c r="R24" s="7">
        <v>38884</v>
      </c>
      <c r="S24" s="8">
        <f t="shared" si="0"/>
        <v>2006</v>
      </c>
      <c r="T24" s="8">
        <v>2006</v>
      </c>
      <c r="U24" s="8">
        <f t="shared" si="1"/>
        <v>16</v>
      </c>
      <c r="V24" s="7">
        <v>2006</v>
      </c>
      <c r="W24" t="s">
        <v>8307</v>
      </c>
      <c r="X24" s="2">
        <v>0.28599999999999998</v>
      </c>
      <c r="Y24" s="6">
        <f t="shared" si="2"/>
        <v>7.6346066575905605E-3</v>
      </c>
      <c r="AA24">
        <v>9205071</v>
      </c>
      <c r="AB24">
        <v>28139</v>
      </c>
      <c r="AD24" t="s">
        <v>7</v>
      </c>
      <c r="AE24">
        <v>20</v>
      </c>
      <c r="AF24">
        <v>8</v>
      </c>
      <c r="AH24" t="s">
        <v>22103</v>
      </c>
      <c r="AI24" t="s">
        <v>22102</v>
      </c>
      <c r="AK24" t="s">
        <v>22101</v>
      </c>
      <c r="AL24">
        <v>40</v>
      </c>
      <c r="AM24" s="5">
        <f t="shared" si="3"/>
        <v>2.5</v>
      </c>
      <c r="AN24" s="4">
        <f t="shared" si="4"/>
        <v>3.7864445285876562E-3</v>
      </c>
      <c r="AO24" s="3"/>
      <c r="AP24">
        <v>0</v>
      </c>
      <c r="AR24" t="s">
        <v>1</v>
      </c>
      <c r="AT24" s="2" t="s">
        <v>20</v>
      </c>
      <c r="AU24" s="1">
        <f t="shared" si="5"/>
        <v>0.6480158018889689</v>
      </c>
      <c r="AV24" s="1">
        <f t="shared" si="6"/>
        <v>0.57105255930891086</v>
      </c>
      <c r="AW24" s="1">
        <f t="shared" si="7"/>
        <v>0.4940893167288527</v>
      </c>
    </row>
    <row r="25" spans="1:49" x14ac:dyDescent="0.2">
      <c r="A25">
        <v>23</v>
      </c>
      <c r="B25" t="s">
        <v>22100</v>
      </c>
      <c r="C25" t="s">
        <v>22099</v>
      </c>
      <c r="F25" t="s">
        <v>22098</v>
      </c>
      <c r="G25" t="s">
        <v>15</v>
      </c>
      <c r="H25" t="s">
        <v>14</v>
      </c>
      <c r="I25" t="s">
        <v>22097</v>
      </c>
      <c r="J25" t="s">
        <v>22096</v>
      </c>
      <c r="K25" t="s">
        <v>22095</v>
      </c>
      <c r="L25" t="s">
        <v>22094</v>
      </c>
      <c r="M25" t="s">
        <v>22093</v>
      </c>
      <c r="N25">
        <v>3</v>
      </c>
      <c r="O25" t="s">
        <v>22092</v>
      </c>
      <c r="P25" t="s">
        <v>22091</v>
      </c>
      <c r="Q25" t="s">
        <v>22090</v>
      </c>
      <c r="R25" s="7">
        <v>38884</v>
      </c>
      <c r="S25" s="8">
        <f t="shared" si="0"/>
        <v>2006</v>
      </c>
      <c r="T25" s="8">
        <v>2006</v>
      </c>
      <c r="U25" s="8">
        <f t="shared" si="1"/>
        <v>16</v>
      </c>
      <c r="V25" s="7">
        <v>2006</v>
      </c>
      <c r="W25" t="s">
        <v>8307</v>
      </c>
      <c r="X25" s="2">
        <v>0.28599999999999998</v>
      </c>
      <c r="Y25" s="6">
        <f t="shared" si="2"/>
        <v>7.6346066575905605E-3</v>
      </c>
      <c r="AA25">
        <v>9205071</v>
      </c>
      <c r="AB25">
        <v>28139</v>
      </c>
      <c r="AD25" t="s">
        <v>7</v>
      </c>
      <c r="AE25">
        <v>20</v>
      </c>
      <c r="AF25">
        <v>8</v>
      </c>
      <c r="AH25" t="s">
        <v>22089</v>
      </c>
      <c r="AI25" t="s">
        <v>22088</v>
      </c>
      <c r="AK25" t="s">
        <v>22087</v>
      </c>
      <c r="AL25">
        <v>33</v>
      </c>
      <c r="AM25" s="5">
        <f t="shared" si="3"/>
        <v>2.0625</v>
      </c>
      <c r="AN25" s="4">
        <f t="shared" si="4"/>
        <v>3.1238167360848165E-3</v>
      </c>
      <c r="AO25" s="3"/>
      <c r="AP25">
        <v>0</v>
      </c>
      <c r="AR25" t="s">
        <v>1</v>
      </c>
      <c r="AT25" s="2" t="s">
        <v>20</v>
      </c>
      <c r="AU25" s="1">
        <f t="shared" si="5"/>
        <v>0.62813696811388375</v>
      </c>
      <c r="AV25" s="1">
        <f t="shared" si="6"/>
        <v>0.5379211696837688</v>
      </c>
      <c r="AW25" s="1">
        <f t="shared" si="7"/>
        <v>0.44770537125365401</v>
      </c>
    </row>
    <row r="26" spans="1:49" x14ac:dyDescent="0.2">
      <c r="A26">
        <v>24</v>
      </c>
      <c r="B26" t="s">
        <v>22086</v>
      </c>
      <c r="C26" t="s">
        <v>22085</v>
      </c>
      <c r="F26" t="s">
        <v>22084</v>
      </c>
      <c r="G26" t="s">
        <v>15</v>
      </c>
      <c r="H26" t="s">
        <v>14</v>
      </c>
      <c r="I26" t="s">
        <v>22083</v>
      </c>
      <c r="J26">
        <v>60000627</v>
      </c>
      <c r="K26" t="s">
        <v>18415</v>
      </c>
      <c r="L26" t="s">
        <v>18414</v>
      </c>
      <c r="M26" t="s">
        <v>6445</v>
      </c>
      <c r="N26">
        <v>3</v>
      </c>
      <c r="O26" t="s">
        <v>22082</v>
      </c>
      <c r="P26" t="s">
        <v>22081</v>
      </c>
      <c r="Q26" t="s">
        <v>18411</v>
      </c>
      <c r="R26" s="7">
        <v>38884</v>
      </c>
      <c r="S26" s="8">
        <f t="shared" si="0"/>
        <v>2006</v>
      </c>
      <c r="T26" s="8">
        <v>2006</v>
      </c>
      <c r="U26" s="8">
        <f t="shared" si="1"/>
        <v>16</v>
      </c>
      <c r="V26" s="7">
        <v>2006</v>
      </c>
      <c r="W26" t="s">
        <v>8307</v>
      </c>
      <c r="X26" s="2">
        <v>0.28599999999999998</v>
      </c>
      <c r="Y26" s="6">
        <f t="shared" si="2"/>
        <v>7.6346066575905605E-3</v>
      </c>
      <c r="AA26">
        <v>9205071</v>
      </c>
      <c r="AB26">
        <v>28139</v>
      </c>
      <c r="AD26" t="s">
        <v>7</v>
      </c>
      <c r="AE26">
        <v>20</v>
      </c>
      <c r="AF26">
        <v>8</v>
      </c>
      <c r="AH26" t="s">
        <v>22080</v>
      </c>
      <c r="AI26" t="s">
        <v>22079</v>
      </c>
      <c r="AK26" t="s">
        <v>22078</v>
      </c>
      <c r="AL26">
        <v>20</v>
      </c>
      <c r="AM26" s="5">
        <f t="shared" si="3"/>
        <v>1.25</v>
      </c>
      <c r="AN26" s="4">
        <f t="shared" si="4"/>
        <v>1.8932222642938281E-3</v>
      </c>
      <c r="AO26" s="3"/>
      <c r="AP26">
        <v>0</v>
      </c>
      <c r="AR26" t="s">
        <v>1</v>
      </c>
      <c r="AT26" s="2" t="s">
        <v>20</v>
      </c>
      <c r="AU26" s="1">
        <f t="shared" si="5"/>
        <v>0.59121913396015413</v>
      </c>
      <c r="AV26" s="1">
        <f t="shared" si="6"/>
        <v>0.47639144609421941</v>
      </c>
      <c r="AW26" s="1">
        <f t="shared" si="7"/>
        <v>0.36156375822828474</v>
      </c>
    </row>
    <row r="27" spans="1:49" x14ac:dyDescent="0.2">
      <c r="A27">
        <v>25</v>
      </c>
      <c r="B27" t="s">
        <v>22077</v>
      </c>
      <c r="C27" t="s">
        <v>22076</v>
      </c>
      <c r="D27" t="s">
        <v>22075</v>
      </c>
      <c r="F27" t="s">
        <v>22074</v>
      </c>
      <c r="G27" t="s">
        <v>15</v>
      </c>
      <c r="H27" t="s">
        <v>14</v>
      </c>
      <c r="I27" t="s">
        <v>22073</v>
      </c>
      <c r="J27" t="s">
        <v>22072</v>
      </c>
      <c r="K27" t="s">
        <v>22071</v>
      </c>
      <c r="L27" t="s">
        <v>22070</v>
      </c>
      <c r="M27" t="s">
        <v>22069</v>
      </c>
      <c r="N27">
        <v>5</v>
      </c>
      <c r="O27" t="s">
        <v>22068</v>
      </c>
      <c r="P27" t="s">
        <v>22067</v>
      </c>
      <c r="Q27" t="s">
        <v>22066</v>
      </c>
      <c r="R27" s="7">
        <v>38883</v>
      </c>
      <c r="S27" s="8">
        <f t="shared" si="0"/>
        <v>2006</v>
      </c>
      <c r="T27" s="8">
        <v>2006</v>
      </c>
      <c r="U27" s="8">
        <f t="shared" si="1"/>
        <v>16</v>
      </c>
      <c r="V27" s="7">
        <v>38883</v>
      </c>
      <c r="W27" t="s">
        <v>22065</v>
      </c>
      <c r="X27" s="2">
        <v>0.86099999999999999</v>
      </c>
      <c r="Y27" s="6">
        <f t="shared" si="2"/>
        <v>2.2983903259389767E-2</v>
      </c>
      <c r="AA27">
        <v>255408</v>
      </c>
      <c r="AB27">
        <v>24709</v>
      </c>
      <c r="AD27" t="s">
        <v>7</v>
      </c>
      <c r="AE27">
        <v>41</v>
      </c>
      <c r="AF27">
        <v>6</v>
      </c>
      <c r="AH27" t="s">
        <v>22064</v>
      </c>
      <c r="AI27" t="s">
        <v>22063</v>
      </c>
      <c r="AJ27" t="s">
        <v>22062</v>
      </c>
      <c r="AK27" t="s">
        <v>22061</v>
      </c>
      <c r="AL27">
        <v>24</v>
      </c>
      <c r="AM27" s="5">
        <f t="shared" si="3"/>
        <v>1.5</v>
      </c>
      <c r="AN27" s="4">
        <f t="shared" si="4"/>
        <v>2.2718667171525938E-3</v>
      </c>
      <c r="AO27" s="3"/>
      <c r="AP27">
        <v>0</v>
      </c>
      <c r="AQ27" t="s">
        <v>22060</v>
      </c>
      <c r="AR27" t="s">
        <v>1</v>
      </c>
      <c r="AS27" t="s">
        <v>22059</v>
      </c>
      <c r="AT27" s="2">
        <v>4.641</v>
      </c>
      <c r="AU27" s="1">
        <f t="shared" si="5"/>
        <v>1.6770292296718614</v>
      </c>
      <c r="AV27" s="1">
        <f t="shared" si="6"/>
        <v>1.2627884988271181</v>
      </c>
      <c r="AW27" s="1">
        <f t="shared" si="7"/>
        <v>0.84854776798237463</v>
      </c>
    </row>
    <row r="28" spans="1:49" x14ac:dyDescent="0.2">
      <c r="A28">
        <v>26</v>
      </c>
      <c r="B28" t="s">
        <v>22058</v>
      </c>
      <c r="C28" t="s">
        <v>22057</v>
      </c>
      <c r="E28">
        <v>16778079</v>
      </c>
      <c r="F28" t="s">
        <v>22056</v>
      </c>
      <c r="G28" t="s">
        <v>15</v>
      </c>
      <c r="H28" t="s">
        <v>14</v>
      </c>
      <c r="I28" t="s">
        <v>22055</v>
      </c>
      <c r="J28" t="s">
        <v>22054</v>
      </c>
      <c r="K28" t="s">
        <v>22053</v>
      </c>
      <c r="L28" t="s">
        <v>22052</v>
      </c>
      <c r="M28" t="s">
        <v>22051</v>
      </c>
      <c r="N28">
        <v>5</v>
      </c>
      <c r="O28" t="s">
        <v>22050</v>
      </c>
      <c r="P28" t="s">
        <v>22049</v>
      </c>
      <c r="Q28" t="s">
        <v>22048</v>
      </c>
      <c r="R28" s="7">
        <v>38883</v>
      </c>
      <c r="S28" s="8">
        <f t="shared" si="0"/>
        <v>2006</v>
      </c>
      <c r="T28" s="8">
        <v>2006</v>
      </c>
      <c r="U28" s="8">
        <f t="shared" si="1"/>
        <v>16</v>
      </c>
      <c r="V28" s="7">
        <v>38883</v>
      </c>
      <c r="W28" t="s">
        <v>22047</v>
      </c>
      <c r="X28" s="2">
        <v>7.1360000000000001</v>
      </c>
      <c r="Y28" s="6">
        <f t="shared" si="2"/>
        <v>0.1904914444355463</v>
      </c>
      <c r="AA28">
        <v>8909369</v>
      </c>
      <c r="AB28">
        <v>22126</v>
      </c>
      <c r="AC28">
        <v>15495477</v>
      </c>
      <c r="AD28" t="s">
        <v>7</v>
      </c>
      <c r="AE28">
        <v>20</v>
      </c>
      <c r="AF28">
        <v>12</v>
      </c>
      <c r="AH28" t="s">
        <v>22046</v>
      </c>
      <c r="AI28" t="s">
        <v>22045</v>
      </c>
      <c r="AJ28" t="s">
        <v>22044</v>
      </c>
      <c r="AK28" t="s">
        <v>22043</v>
      </c>
      <c r="AL28">
        <v>70</v>
      </c>
      <c r="AM28" s="5">
        <f t="shared" si="3"/>
        <v>4.375</v>
      </c>
      <c r="AN28" s="4">
        <f t="shared" si="4"/>
        <v>6.6262779250283984E-3</v>
      </c>
      <c r="AO28" s="3"/>
      <c r="AP28">
        <v>1</v>
      </c>
      <c r="AQ28" t="s">
        <v>8585</v>
      </c>
      <c r="AR28" t="s">
        <v>22042</v>
      </c>
      <c r="AS28" t="s">
        <v>8583</v>
      </c>
      <c r="AT28" s="2" t="s">
        <v>20</v>
      </c>
      <c r="AU28" s="1">
        <f t="shared" si="5"/>
        <v>13.533189448239092</v>
      </c>
      <c r="AV28" s="1">
        <f t="shared" si="6"/>
        <v>9.8558861180287352</v>
      </c>
      <c r="AW28" s="1">
        <f t="shared" si="7"/>
        <v>6.1785827878183772</v>
      </c>
    </row>
    <row r="29" spans="1:49" x14ac:dyDescent="0.2">
      <c r="A29">
        <v>27</v>
      </c>
      <c r="B29" t="s">
        <v>22041</v>
      </c>
      <c r="C29" t="s">
        <v>22040</v>
      </c>
      <c r="F29" t="s">
        <v>22039</v>
      </c>
      <c r="G29" t="s">
        <v>15</v>
      </c>
      <c r="H29" t="s">
        <v>14</v>
      </c>
      <c r="I29" t="s">
        <v>22038</v>
      </c>
      <c r="J29" t="s">
        <v>22037</v>
      </c>
      <c r="K29" t="s">
        <v>22036</v>
      </c>
      <c r="L29" t="s">
        <v>22035</v>
      </c>
      <c r="M29" t="s">
        <v>1319</v>
      </c>
      <c r="N29">
        <v>3</v>
      </c>
      <c r="O29" t="s">
        <v>22034</v>
      </c>
      <c r="P29" t="s">
        <v>22033</v>
      </c>
      <c r="Q29" t="s">
        <v>22032</v>
      </c>
      <c r="R29" s="7">
        <v>38883</v>
      </c>
      <c r="S29" s="8">
        <f t="shared" si="0"/>
        <v>2006</v>
      </c>
      <c r="T29" s="8">
        <v>2006</v>
      </c>
      <c r="U29" s="8">
        <f t="shared" si="1"/>
        <v>16</v>
      </c>
      <c r="V29" s="7">
        <v>2006</v>
      </c>
      <c r="W29" t="s">
        <v>22031</v>
      </c>
      <c r="X29" s="2">
        <v>0.46300000000000002</v>
      </c>
      <c r="Y29" s="6">
        <f t="shared" si="2"/>
        <v>1.2359520568057447E-2</v>
      </c>
      <c r="AA29">
        <v>36862</v>
      </c>
      <c r="AB29">
        <v>19141</v>
      </c>
      <c r="AC29" t="s">
        <v>22030</v>
      </c>
      <c r="AD29" t="s">
        <v>7</v>
      </c>
      <c r="AE29">
        <v>41</v>
      </c>
      <c r="AF29">
        <v>2</v>
      </c>
      <c r="AH29" t="s">
        <v>22029</v>
      </c>
      <c r="AI29" t="s">
        <v>22028</v>
      </c>
      <c r="AJ29" t="s">
        <v>22027</v>
      </c>
      <c r="AK29" t="s">
        <v>22026</v>
      </c>
      <c r="AL29">
        <v>25</v>
      </c>
      <c r="AM29" s="5">
        <f t="shared" si="3"/>
        <v>1.5625</v>
      </c>
      <c r="AN29" s="4">
        <f t="shared" si="4"/>
        <v>2.3665278303672851E-3</v>
      </c>
      <c r="AO29" s="3"/>
      <c r="AP29">
        <v>1</v>
      </c>
      <c r="AR29" t="s">
        <v>1</v>
      </c>
      <c r="AT29" s="2">
        <v>1.403</v>
      </c>
      <c r="AU29" s="1">
        <f t="shared" si="5"/>
        <v>0.93616227467503976</v>
      </c>
      <c r="AV29" s="1">
        <f t="shared" si="6"/>
        <v>0.73630241992123668</v>
      </c>
      <c r="AW29" s="1">
        <f t="shared" si="7"/>
        <v>0.53644256516743338</v>
      </c>
    </row>
    <row r="30" spans="1:49" x14ac:dyDescent="0.2">
      <c r="A30">
        <v>28</v>
      </c>
      <c r="B30" t="s">
        <v>22025</v>
      </c>
      <c r="C30" t="s">
        <v>22024</v>
      </c>
      <c r="E30">
        <v>16756291</v>
      </c>
      <c r="F30" t="s">
        <v>22023</v>
      </c>
      <c r="G30" t="s">
        <v>15</v>
      </c>
      <c r="H30" t="s">
        <v>14</v>
      </c>
      <c r="I30" t="s">
        <v>22022</v>
      </c>
      <c r="J30" t="s">
        <v>22021</v>
      </c>
      <c r="K30" t="s">
        <v>22020</v>
      </c>
      <c r="L30" t="s">
        <v>22019</v>
      </c>
      <c r="M30" t="s">
        <v>6965</v>
      </c>
      <c r="N30">
        <v>7</v>
      </c>
      <c r="O30" t="s">
        <v>22018</v>
      </c>
      <c r="P30" t="s">
        <v>22017</v>
      </c>
      <c r="Q30" t="s">
        <v>22016</v>
      </c>
      <c r="R30" s="7">
        <v>38882</v>
      </c>
      <c r="S30" s="8">
        <f t="shared" ref="S30:S93" si="8">YEAR(R30)</f>
        <v>2006</v>
      </c>
      <c r="T30" s="8">
        <v>2006</v>
      </c>
      <c r="U30" s="8">
        <f t="shared" ref="U30:U93" si="9">2022-T30</f>
        <v>16</v>
      </c>
      <c r="V30" s="7">
        <v>38882</v>
      </c>
      <c r="W30" t="s">
        <v>11141</v>
      </c>
      <c r="X30" s="2">
        <v>7.1150000000000002</v>
      </c>
      <c r="Y30" s="6">
        <f t="shared" si="2"/>
        <v>0.18993086142921972</v>
      </c>
      <c r="AA30">
        <v>27863</v>
      </c>
      <c r="AB30">
        <v>22680</v>
      </c>
      <c r="AD30" t="s">
        <v>7</v>
      </c>
      <c r="AE30">
        <v>128</v>
      </c>
      <c r="AF30">
        <v>23</v>
      </c>
      <c r="AH30" t="s">
        <v>22015</v>
      </c>
      <c r="AL30">
        <v>31</v>
      </c>
      <c r="AM30" s="5">
        <f t="shared" ref="AM30:AM93" si="10">AL30/U30</f>
        <v>1.9375</v>
      </c>
      <c r="AN30" s="4">
        <f t="shared" si="4"/>
        <v>2.9344945096554335E-3</v>
      </c>
      <c r="AO30" s="3"/>
      <c r="AP30">
        <v>0</v>
      </c>
      <c r="AR30" t="s">
        <v>1</v>
      </c>
      <c r="AT30" s="2" t="s">
        <v>20</v>
      </c>
      <c r="AU30" s="1">
        <f t="shared" ref="AU30:AU93" si="11">(Y30*0.7+AN30*0.3)*100</f>
        <v>13.383195135335043</v>
      </c>
      <c r="AV30" s="1">
        <f t="shared" ref="AV30:AV93" si="12">(Y30*0.5+AN30*0.5)*100</f>
        <v>9.6432677969437588</v>
      </c>
      <c r="AW30" s="1">
        <f t="shared" ref="AW30:AW93" si="13">(Y30*0.3+AN30*0.7)*100</f>
        <v>5.9033404585524716</v>
      </c>
    </row>
    <row r="31" spans="1:49" x14ac:dyDescent="0.2">
      <c r="A31">
        <v>29</v>
      </c>
      <c r="B31" t="s">
        <v>22014</v>
      </c>
      <c r="C31" t="s">
        <v>22013</v>
      </c>
      <c r="D31" t="s">
        <v>22012</v>
      </c>
      <c r="F31" t="s">
        <v>22011</v>
      </c>
      <c r="G31" t="s">
        <v>15</v>
      </c>
      <c r="H31" t="s">
        <v>14</v>
      </c>
      <c r="I31" t="s">
        <v>22010</v>
      </c>
      <c r="J31" t="s">
        <v>22009</v>
      </c>
      <c r="K31" t="s">
        <v>22008</v>
      </c>
      <c r="L31" t="s">
        <v>22007</v>
      </c>
      <c r="M31" t="s">
        <v>22006</v>
      </c>
      <c r="N31">
        <v>4</v>
      </c>
      <c r="O31" t="s">
        <v>22005</v>
      </c>
      <c r="P31" t="s">
        <v>22004</v>
      </c>
      <c r="Q31" t="s">
        <v>22003</v>
      </c>
      <c r="R31" s="7">
        <v>38882</v>
      </c>
      <c r="S31" s="8">
        <f t="shared" si="8"/>
        <v>2006</v>
      </c>
      <c r="T31" s="8">
        <v>2006</v>
      </c>
      <c r="U31" s="8">
        <f t="shared" si="9"/>
        <v>16</v>
      </c>
      <c r="V31" s="7">
        <v>2006</v>
      </c>
      <c r="W31" t="s">
        <v>21964</v>
      </c>
      <c r="X31" s="2">
        <v>0.72399999999999998</v>
      </c>
      <c r="Y31" s="6">
        <f t="shared" si="2"/>
        <v>1.932676650383065E-2</v>
      </c>
      <c r="AA31">
        <v>14747065</v>
      </c>
      <c r="AB31">
        <v>23315</v>
      </c>
      <c r="AD31" t="s">
        <v>7</v>
      </c>
      <c r="AE31">
        <v>31</v>
      </c>
      <c r="AF31" s="10">
        <v>44443</v>
      </c>
      <c r="AH31" t="s">
        <v>22002</v>
      </c>
      <c r="AI31" t="s">
        <v>22001</v>
      </c>
      <c r="AJ31" t="s">
        <v>22000</v>
      </c>
      <c r="AK31" t="s">
        <v>21999</v>
      </c>
      <c r="AL31">
        <v>8</v>
      </c>
      <c r="AM31" s="5">
        <f t="shared" si="10"/>
        <v>0.5</v>
      </c>
      <c r="AN31" s="4">
        <f t="shared" si="4"/>
        <v>7.572889057175312E-4</v>
      </c>
      <c r="AO31" s="3"/>
      <c r="AP31">
        <v>0</v>
      </c>
      <c r="AQ31" t="s">
        <v>17276</v>
      </c>
      <c r="AR31" t="s">
        <v>1</v>
      </c>
      <c r="AS31" t="s">
        <v>17274</v>
      </c>
      <c r="AT31" s="2">
        <v>2.7120000000000002</v>
      </c>
      <c r="AU31" s="1">
        <f t="shared" si="11"/>
        <v>1.3755923224396713</v>
      </c>
      <c r="AV31" s="1">
        <f t="shared" si="12"/>
        <v>1.004202770477409</v>
      </c>
      <c r="AW31" s="1">
        <f t="shared" si="13"/>
        <v>0.6328132185151466</v>
      </c>
    </row>
    <row r="32" spans="1:49" x14ac:dyDescent="0.2">
      <c r="A32">
        <v>30</v>
      </c>
      <c r="B32" t="s">
        <v>21998</v>
      </c>
      <c r="C32" t="s">
        <v>21997</v>
      </c>
      <c r="D32" t="s">
        <v>21996</v>
      </c>
      <c r="F32" t="s">
        <v>21995</v>
      </c>
      <c r="G32" t="s">
        <v>15</v>
      </c>
      <c r="H32" t="s">
        <v>14</v>
      </c>
      <c r="I32" t="s">
        <v>21994</v>
      </c>
      <c r="J32">
        <v>60013623</v>
      </c>
      <c r="K32" t="s">
        <v>21993</v>
      </c>
      <c r="L32" t="s">
        <v>6011</v>
      </c>
      <c r="M32" t="s">
        <v>678</v>
      </c>
      <c r="N32">
        <v>5</v>
      </c>
      <c r="O32" t="s">
        <v>21992</v>
      </c>
      <c r="P32" t="s">
        <v>21991</v>
      </c>
      <c r="Q32" t="s">
        <v>21990</v>
      </c>
      <c r="R32" s="7">
        <v>38882</v>
      </c>
      <c r="S32" s="8">
        <f t="shared" si="8"/>
        <v>2006</v>
      </c>
      <c r="T32" s="8">
        <v>2006</v>
      </c>
      <c r="U32" s="8">
        <f t="shared" si="9"/>
        <v>16</v>
      </c>
      <c r="V32" s="7">
        <v>2006</v>
      </c>
      <c r="W32" t="s">
        <v>21964</v>
      </c>
      <c r="X32" s="2">
        <v>0.72399999999999998</v>
      </c>
      <c r="Y32" s="6">
        <f t="shared" si="2"/>
        <v>1.932676650383065E-2</v>
      </c>
      <c r="AA32">
        <v>14747065</v>
      </c>
      <c r="AB32">
        <v>23315</v>
      </c>
      <c r="AD32" t="s">
        <v>7</v>
      </c>
      <c r="AE32">
        <v>31</v>
      </c>
      <c r="AF32" s="10">
        <v>44443</v>
      </c>
      <c r="AH32" t="s">
        <v>21989</v>
      </c>
      <c r="AI32" t="s">
        <v>21988</v>
      </c>
      <c r="AJ32" t="s">
        <v>21987</v>
      </c>
      <c r="AK32" t="s">
        <v>21986</v>
      </c>
      <c r="AL32">
        <v>6</v>
      </c>
      <c r="AM32" s="5">
        <f t="shared" si="10"/>
        <v>0.375</v>
      </c>
      <c r="AN32" s="4">
        <f t="shared" si="4"/>
        <v>5.6796667928814845E-4</v>
      </c>
      <c r="AO32" s="3"/>
      <c r="AP32">
        <v>0</v>
      </c>
      <c r="AR32" t="s">
        <v>1</v>
      </c>
      <c r="AT32" s="2">
        <v>2.7120000000000002</v>
      </c>
      <c r="AU32" s="1">
        <f t="shared" si="11"/>
        <v>1.3699126556467898</v>
      </c>
      <c r="AV32" s="1">
        <f t="shared" si="12"/>
        <v>0.99473665915594001</v>
      </c>
      <c r="AW32" s="1">
        <f t="shared" si="13"/>
        <v>0.61956066266508991</v>
      </c>
    </row>
    <row r="33" spans="1:49" x14ac:dyDescent="0.2">
      <c r="A33">
        <v>31</v>
      </c>
      <c r="B33" t="s">
        <v>21985</v>
      </c>
      <c r="C33" t="s">
        <v>21984</v>
      </c>
      <c r="F33" t="s">
        <v>21983</v>
      </c>
      <c r="G33" t="s">
        <v>15</v>
      </c>
      <c r="H33" t="s">
        <v>14</v>
      </c>
      <c r="I33" t="s">
        <v>3154</v>
      </c>
      <c r="J33">
        <v>60013682</v>
      </c>
      <c r="K33" t="s">
        <v>535</v>
      </c>
      <c r="L33" t="s">
        <v>534</v>
      </c>
      <c r="M33" t="s">
        <v>136</v>
      </c>
      <c r="N33">
        <v>2</v>
      </c>
      <c r="O33" t="s">
        <v>21982</v>
      </c>
      <c r="P33" t="s">
        <v>21981</v>
      </c>
      <c r="Q33" t="s">
        <v>531</v>
      </c>
      <c r="R33" s="7">
        <v>38882</v>
      </c>
      <c r="S33" s="8">
        <f t="shared" si="8"/>
        <v>2006</v>
      </c>
      <c r="T33" s="8">
        <v>2006</v>
      </c>
      <c r="U33" s="8">
        <f t="shared" si="9"/>
        <v>16</v>
      </c>
      <c r="V33" s="7">
        <v>2006</v>
      </c>
      <c r="W33" t="s">
        <v>21980</v>
      </c>
      <c r="X33" s="2">
        <v>0.32400000000000001</v>
      </c>
      <c r="Y33" s="6">
        <f t="shared" si="2"/>
        <v>8.6489949547529435E-3</v>
      </c>
      <c r="AA33">
        <v>22667</v>
      </c>
      <c r="AB33">
        <v>12633</v>
      </c>
      <c r="AD33" t="s">
        <v>7</v>
      </c>
      <c r="AE33">
        <v>78</v>
      </c>
      <c r="AF33">
        <v>3</v>
      </c>
      <c r="AH33" t="s">
        <v>21979</v>
      </c>
      <c r="AI33" t="s">
        <v>21978</v>
      </c>
      <c r="AJ33" t="s">
        <v>21977</v>
      </c>
      <c r="AK33" t="s">
        <v>21976</v>
      </c>
      <c r="AL33">
        <v>11</v>
      </c>
      <c r="AM33" s="5">
        <f t="shared" si="10"/>
        <v>0.6875</v>
      </c>
      <c r="AN33" s="4">
        <f t="shared" si="4"/>
        <v>1.0412722453616054E-3</v>
      </c>
      <c r="AO33" s="3"/>
      <c r="AP33">
        <v>0</v>
      </c>
      <c r="AR33" t="s">
        <v>1</v>
      </c>
      <c r="AT33" s="2" t="s">
        <v>20</v>
      </c>
      <c r="AU33" s="1">
        <f t="shared" si="11"/>
        <v>0.63666781419355423</v>
      </c>
      <c r="AV33" s="1">
        <f t="shared" si="12"/>
        <v>0.48451336000572742</v>
      </c>
      <c r="AW33" s="1">
        <f t="shared" si="13"/>
        <v>0.33235890581790067</v>
      </c>
    </row>
    <row r="34" spans="1:49" x14ac:dyDescent="0.2">
      <c r="A34">
        <v>32</v>
      </c>
      <c r="B34" t="s">
        <v>21975</v>
      </c>
      <c r="C34" t="s">
        <v>21974</v>
      </c>
      <c r="D34" t="s">
        <v>21973</v>
      </c>
      <c r="F34" t="s">
        <v>21972</v>
      </c>
      <c r="G34" t="s">
        <v>15</v>
      </c>
      <c r="H34" t="s">
        <v>14</v>
      </c>
      <c r="I34" t="s">
        <v>21971</v>
      </c>
      <c r="J34" t="s">
        <v>21970</v>
      </c>
      <c r="K34" t="s">
        <v>21969</v>
      </c>
      <c r="L34" t="s">
        <v>21968</v>
      </c>
      <c r="M34" t="s">
        <v>4501</v>
      </c>
      <c r="N34">
        <v>9</v>
      </c>
      <c r="O34" t="s">
        <v>21967</v>
      </c>
      <c r="P34" t="s">
        <v>21966</v>
      </c>
      <c r="Q34" t="s">
        <v>21965</v>
      </c>
      <c r="R34" s="7">
        <v>38882</v>
      </c>
      <c r="S34" s="8">
        <f t="shared" si="8"/>
        <v>2006</v>
      </c>
      <c r="T34" s="8">
        <v>2006</v>
      </c>
      <c r="U34" s="8">
        <f t="shared" si="9"/>
        <v>16</v>
      </c>
      <c r="V34" s="7">
        <v>2006</v>
      </c>
      <c r="W34" t="s">
        <v>21964</v>
      </c>
      <c r="X34" s="2">
        <v>0.72399999999999998</v>
      </c>
      <c r="Y34" s="6">
        <f t="shared" si="2"/>
        <v>1.932676650383065E-2</v>
      </c>
      <c r="AA34">
        <v>14747065</v>
      </c>
      <c r="AB34">
        <v>23315</v>
      </c>
      <c r="AD34" t="s">
        <v>7</v>
      </c>
      <c r="AE34">
        <v>31</v>
      </c>
      <c r="AF34" s="10">
        <v>44443</v>
      </c>
      <c r="AH34" t="s">
        <v>21963</v>
      </c>
      <c r="AI34" t="s">
        <v>21962</v>
      </c>
      <c r="AJ34" t="s">
        <v>21961</v>
      </c>
      <c r="AK34" t="s">
        <v>21960</v>
      </c>
      <c r="AL34">
        <v>5</v>
      </c>
      <c r="AM34" s="5">
        <f t="shared" si="10"/>
        <v>0.3125</v>
      </c>
      <c r="AN34" s="4">
        <f t="shared" si="4"/>
        <v>4.7330556607345703E-4</v>
      </c>
      <c r="AO34" s="3"/>
      <c r="AP34">
        <v>0</v>
      </c>
      <c r="AR34" t="s">
        <v>1</v>
      </c>
      <c r="AT34" s="2">
        <v>2.7120000000000002</v>
      </c>
      <c r="AU34" s="1">
        <f t="shared" si="11"/>
        <v>1.3670728222503492</v>
      </c>
      <c r="AV34" s="1">
        <f t="shared" si="12"/>
        <v>0.99000360349520522</v>
      </c>
      <c r="AW34" s="1">
        <f t="shared" si="13"/>
        <v>0.61293438474006146</v>
      </c>
    </row>
    <row r="35" spans="1:49" x14ac:dyDescent="0.2">
      <c r="A35">
        <v>33</v>
      </c>
      <c r="B35" t="s">
        <v>21959</v>
      </c>
      <c r="C35" t="s">
        <v>21958</v>
      </c>
      <c r="D35" t="s">
        <v>21957</v>
      </c>
      <c r="E35">
        <v>16621693</v>
      </c>
      <c r="F35" t="s">
        <v>21956</v>
      </c>
      <c r="G35" t="s">
        <v>15</v>
      </c>
      <c r="H35" t="s">
        <v>14</v>
      </c>
      <c r="I35" t="s">
        <v>13269</v>
      </c>
      <c r="J35" t="s">
        <v>21955</v>
      </c>
      <c r="K35" t="s">
        <v>21954</v>
      </c>
      <c r="L35" t="s">
        <v>21953</v>
      </c>
      <c r="M35" t="s">
        <v>21952</v>
      </c>
      <c r="N35">
        <v>12</v>
      </c>
      <c r="O35" t="s">
        <v>21951</v>
      </c>
      <c r="P35" t="s">
        <v>21950</v>
      </c>
      <c r="Q35" t="s">
        <v>21949</v>
      </c>
      <c r="R35" s="7">
        <v>38881</v>
      </c>
      <c r="S35" s="8">
        <f t="shared" si="8"/>
        <v>2006</v>
      </c>
      <c r="T35" s="8">
        <v>2006</v>
      </c>
      <c r="U35" s="8">
        <f t="shared" si="9"/>
        <v>16</v>
      </c>
      <c r="V35" s="7">
        <v>38881</v>
      </c>
      <c r="W35" t="s">
        <v>21948</v>
      </c>
      <c r="X35" s="2">
        <v>0.92200000000000004</v>
      </c>
      <c r="Y35" s="6">
        <f t="shared" si="2"/>
        <v>2.4612263420624118E-2</v>
      </c>
      <c r="AA35">
        <v>14344610</v>
      </c>
      <c r="AB35">
        <v>13076</v>
      </c>
      <c r="AC35">
        <v>16180941</v>
      </c>
      <c r="AD35" t="s">
        <v>7</v>
      </c>
      <c r="AE35">
        <v>157</v>
      </c>
      <c r="AF35">
        <v>2</v>
      </c>
      <c r="AH35" t="s">
        <v>21947</v>
      </c>
      <c r="AI35" t="s">
        <v>21946</v>
      </c>
      <c r="AK35" t="s">
        <v>21945</v>
      </c>
      <c r="AL35">
        <v>188</v>
      </c>
      <c r="AM35" s="5">
        <f t="shared" si="10"/>
        <v>11.75</v>
      </c>
      <c r="AN35" s="4">
        <f t="shared" si="4"/>
        <v>1.7796289284361985E-2</v>
      </c>
      <c r="AO35" s="3"/>
      <c r="AP35">
        <v>0</v>
      </c>
      <c r="AR35" t="s">
        <v>1</v>
      </c>
      <c r="AT35" s="2">
        <v>2.5659999999999998</v>
      </c>
      <c r="AU35" s="1">
        <f t="shared" si="11"/>
        <v>2.2567471179745473</v>
      </c>
      <c r="AV35" s="1">
        <f t="shared" si="12"/>
        <v>2.120427635249305</v>
      </c>
      <c r="AW35" s="1">
        <f t="shared" si="13"/>
        <v>1.9841081525240625</v>
      </c>
    </row>
    <row r="36" spans="1:49" x14ac:dyDescent="0.2">
      <c r="A36">
        <v>34</v>
      </c>
      <c r="B36" t="s">
        <v>21944</v>
      </c>
      <c r="C36" t="s">
        <v>21943</v>
      </c>
      <c r="F36" t="s">
        <v>21942</v>
      </c>
      <c r="G36" t="s">
        <v>15</v>
      </c>
      <c r="H36" t="s">
        <v>14</v>
      </c>
      <c r="I36" t="s">
        <v>21941</v>
      </c>
      <c r="J36" t="s">
        <v>21940</v>
      </c>
      <c r="K36" t="s">
        <v>21939</v>
      </c>
      <c r="L36" t="s">
        <v>21938</v>
      </c>
      <c r="M36" t="s">
        <v>204</v>
      </c>
      <c r="N36">
        <v>2</v>
      </c>
      <c r="O36" t="s">
        <v>21937</v>
      </c>
      <c r="P36" t="s">
        <v>21936</v>
      </c>
      <c r="Q36" t="s">
        <v>21935</v>
      </c>
      <c r="R36" s="7">
        <v>38878</v>
      </c>
      <c r="S36" s="8">
        <f t="shared" si="8"/>
        <v>2006</v>
      </c>
      <c r="T36" s="8">
        <v>2006</v>
      </c>
      <c r="U36" s="8">
        <f t="shared" si="9"/>
        <v>16</v>
      </c>
      <c r="V36" s="7">
        <v>38878</v>
      </c>
      <c r="W36" t="s">
        <v>21934</v>
      </c>
      <c r="X36" s="2">
        <v>0.66800000000000004</v>
      </c>
      <c r="Y36" s="6">
        <f t="shared" si="2"/>
        <v>1.7831878486959774E-2</v>
      </c>
      <c r="AA36" t="s">
        <v>21933</v>
      </c>
      <c r="AB36">
        <v>29593</v>
      </c>
      <c r="AC36">
        <v>15394522</v>
      </c>
      <c r="AD36" t="s">
        <v>7</v>
      </c>
      <c r="AE36">
        <v>45</v>
      </c>
      <c r="AF36">
        <v>17</v>
      </c>
      <c r="AH36" t="s">
        <v>21932</v>
      </c>
      <c r="AI36" t="s">
        <v>21931</v>
      </c>
      <c r="AK36" t="s">
        <v>21930</v>
      </c>
      <c r="AL36">
        <v>30</v>
      </c>
      <c r="AM36" s="5">
        <f t="shared" si="10"/>
        <v>1.875</v>
      </c>
      <c r="AN36" s="4">
        <f t="shared" si="4"/>
        <v>2.8398333964407422E-3</v>
      </c>
      <c r="AO36" s="3"/>
      <c r="AP36">
        <v>0</v>
      </c>
      <c r="AR36" t="s">
        <v>1</v>
      </c>
      <c r="AT36" s="2">
        <v>1.98</v>
      </c>
      <c r="AU36" s="1">
        <f t="shared" si="11"/>
        <v>1.3334264959804063</v>
      </c>
      <c r="AV36" s="1">
        <f t="shared" si="12"/>
        <v>1.0335855941700258</v>
      </c>
      <c r="AW36" s="1">
        <f t="shared" si="13"/>
        <v>0.73374469235964512</v>
      </c>
    </row>
    <row r="37" spans="1:49" x14ac:dyDescent="0.2">
      <c r="A37">
        <v>35</v>
      </c>
      <c r="B37" t="s">
        <v>21929</v>
      </c>
      <c r="C37" t="s">
        <v>21928</v>
      </c>
      <c r="F37" t="s">
        <v>21927</v>
      </c>
      <c r="G37" t="s">
        <v>15</v>
      </c>
      <c r="H37" t="s">
        <v>14</v>
      </c>
      <c r="I37" t="s">
        <v>21926</v>
      </c>
      <c r="J37" t="s">
        <v>21925</v>
      </c>
      <c r="K37" t="s">
        <v>21924</v>
      </c>
      <c r="L37" t="s">
        <v>21923</v>
      </c>
      <c r="M37" t="s">
        <v>204</v>
      </c>
      <c r="N37">
        <v>3</v>
      </c>
      <c r="O37" t="s">
        <v>21922</v>
      </c>
      <c r="P37" t="s">
        <v>21921</v>
      </c>
      <c r="Q37" t="s">
        <v>21920</v>
      </c>
      <c r="R37" s="7">
        <v>38876</v>
      </c>
      <c r="S37" s="8">
        <f t="shared" si="8"/>
        <v>2006</v>
      </c>
      <c r="T37" s="8">
        <v>2006</v>
      </c>
      <c r="U37" s="8">
        <f t="shared" si="9"/>
        <v>16</v>
      </c>
      <c r="V37" s="7">
        <v>2006</v>
      </c>
      <c r="W37" t="s">
        <v>16170</v>
      </c>
      <c r="X37" s="2">
        <v>1.887</v>
      </c>
      <c r="Y37" s="6">
        <f t="shared" si="2"/>
        <v>5.0372387282774087E-2</v>
      </c>
      <c r="AA37">
        <v>15507998</v>
      </c>
      <c r="AB37">
        <v>110157</v>
      </c>
      <c r="AC37">
        <v>15502368</v>
      </c>
      <c r="AD37" t="s">
        <v>7</v>
      </c>
      <c r="AE37">
        <v>73</v>
      </c>
      <c r="AF37">
        <v>12</v>
      </c>
      <c r="AG37">
        <v>122001</v>
      </c>
      <c r="AI37" t="s">
        <v>21919</v>
      </c>
      <c r="AK37" t="s">
        <v>21918</v>
      </c>
      <c r="AL37">
        <v>70</v>
      </c>
      <c r="AM37" s="5">
        <f t="shared" si="10"/>
        <v>4.375</v>
      </c>
      <c r="AN37" s="4">
        <f t="shared" si="4"/>
        <v>6.6262779250283984E-3</v>
      </c>
      <c r="AO37" s="3"/>
      <c r="AP37">
        <v>0</v>
      </c>
      <c r="AR37" t="s">
        <v>1</v>
      </c>
      <c r="AT37" s="2" t="s">
        <v>20</v>
      </c>
      <c r="AU37" s="1">
        <f t="shared" si="11"/>
        <v>3.7248554475450377</v>
      </c>
      <c r="AV37" s="1">
        <f t="shared" si="12"/>
        <v>2.8499332603901242</v>
      </c>
      <c r="AW37" s="1">
        <f t="shared" si="13"/>
        <v>1.9750110732352104</v>
      </c>
    </row>
    <row r="38" spans="1:49" x14ac:dyDescent="0.2">
      <c r="A38">
        <v>36</v>
      </c>
      <c r="B38" t="s">
        <v>21917</v>
      </c>
      <c r="C38" t="s">
        <v>21916</v>
      </c>
      <c r="D38" t="s">
        <v>21915</v>
      </c>
      <c r="F38" t="s">
        <v>21914</v>
      </c>
      <c r="G38" t="s">
        <v>15</v>
      </c>
      <c r="H38" t="s">
        <v>14</v>
      </c>
      <c r="I38" t="s">
        <v>21913</v>
      </c>
      <c r="J38" t="s">
        <v>21912</v>
      </c>
      <c r="K38" t="s">
        <v>21911</v>
      </c>
      <c r="L38" t="s">
        <v>21910</v>
      </c>
      <c r="M38" t="s">
        <v>21909</v>
      </c>
      <c r="N38">
        <v>2</v>
      </c>
      <c r="O38" t="s">
        <v>21908</v>
      </c>
      <c r="P38" t="s">
        <v>21907</v>
      </c>
      <c r="Q38" t="s">
        <v>21906</v>
      </c>
      <c r="R38" s="7">
        <v>38875</v>
      </c>
      <c r="S38" s="8">
        <f t="shared" si="8"/>
        <v>2006</v>
      </c>
      <c r="T38" s="8">
        <v>2006</v>
      </c>
      <c r="U38" s="8">
        <f t="shared" si="9"/>
        <v>16</v>
      </c>
      <c r="V38" s="7">
        <v>38875</v>
      </c>
      <c r="W38" t="s">
        <v>8507</v>
      </c>
      <c r="X38" s="2">
        <v>1.528</v>
      </c>
      <c r="Y38" s="6">
        <f t="shared" si="2"/>
        <v>4.0789087317476845E-2</v>
      </c>
      <c r="AA38">
        <v>2649381</v>
      </c>
      <c r="AB38">
        <v>27433</v>
      </c>
      <c r="AC38">
        <v>13616382</v>
      </c>
      <c r="AD38" t="s">
        <v>7</v>
      </c>
      <c r="AE38">
        <v>23</v>
      </c>
      <c r="AF38">
        <v>13</v>
      </c>
      <c r="AG38">
        <v>8</v>
      </c>
      <c r="AH38" t="s">
        <v>21905</v>
      </c>
      <c r="AI38" t="s">
        <v>21904</v>
      </c>
      <c r="AK38" t="s">
        <v>21903</v>
      </c>
      <c r="AL38">
        <v>14</v>
      </c>
      <c r="AM38" s="5">
        <f t="shared" si="10"/>
        <v>0.875</v>
      </c>
      <c r="AN38" s="4">
        <f t="shared" si="4"/>
        <v>1.3252555850056798E-3</v>
      </c>
      <c r="AO38" s="3"/>
      <c r="AP38">
        <v>0</v>
      </c>
      <c r="AR38" t="s">
        <v>1</v>
      </c>
      <c r="AT38" s="2">
        <v>3.528</v>
      </c>
      <c r="AU38" s="1">
        <f t="shared" si="11"/>
        <v>2.8949937797735492</v>
      </c>
      <c r="AV38" s="1">
        <f t="shared" si="12"/>
        <v>2.1057171451241263</v>
      </c>
      <c r="AW38" s="1">
        <f t="shared" si="13"/>
        <v>1.3164405104747028</v>
      </c>
    </row>
    <row r="39" spans="1:49" x14ac:dyDescent="0.2">
      <c r="A39">
        <v>37</v>
      </c>
      <c r="B39" t="s">
        <v>21902</v>
      </c>
      <c r="C39" t="s">
        <v>21901</v>
      </c>
      <c r="E39">
        <v>16761081</v>
      </c>
      <c r="F39" t="s">
        <v>21900</v>
      </c>
      <c r="G39" t="s">
        <v>15</v>
      </c>
      <c r="H39" t="s">
        <v>14</v>
      </c>
      <c r="I39" t="s">
        <v>21899</v>
      </c>
      <c r="J39">
        <v>60072443</v>
      </c>
      <c r="K39" t="s">
        <v>21898</v>
      </c>
      <c r="L39" t="s">
        <v>21897</v>
      </c>
      <c r="M39" t="s">
        <v>9456</v>
      </c>
      <c r="N39">
        <v>3</v>
      </c>
      <c r="O39" t="s">
        <v>21896</v>
      </c>
      <c r="P39" t="s">
        <v>21895</v>
      </c>
      <c r="Q39" t="s">
        <v>21894</v>
      </c>
      <c r="R39" s="7">
        <v>38875</v>
      </c>
      <c r="S39" s="8">
        <f t="shared" si="8"/>
        <v>2006</v>
      </c>
      <c r="T39" s="8">
        <v>2006</v>
      </c>
      <c r="U39" s="8">
        <f t="shared" si="9"/>
        <v>16</v>
      </c>
      <c r="V39" s="7">
        <v>38875</v>
      </c>
      <c r="W39" t="s">
        <v>13574</v>
      </c>
      <c r="X39" s="2">
        <v>0.69899999999999995</v>
      </c>
      <c r="Y39" s="6">
        <f t="shared" si="2"/>
        <v>1.8659405782013295E-2</v>
      </c>
      <c r="AA39" t="s">
        <v>13573</v>
      </c>
      <c r="AB39">
        <v>21429</v>
      </c>
      <c r="AC39">
        <v>14749092</v>
      </c>
      <c r="AD39" t="s">
        <v>7</v>
      </c>
      <c r="AE39">
        <v>5</v>
      </c>
      <c r="AF39">
        <v>6</v>
      </c>
      <c r="AH39" t="s">
        <v>21893</v>
      </c>
      <c r="AI39" t="s">
        <v>21892</v>
      </c>
      <c r="AK39" t="s">
        <v>21891</v>
      </c>
      <c r="AL39">
        <v>17</v>
      </c>
      <c r="AM39" s="5">
        <f t="shared" si="10"/>
        <v>1.0625</v>
      </c>
      <c r="AN39" s="4">
        <f t="shared" si="4"/>
        <v>1.6092389246497539E-3</v>
      </c>
      <c r="AO39" s="3"/>
      <c r="AP39">
        <v>0</v>
      </c>
      <c r="AR39" t="s">
        <v>1</v>
      </c>
      <c r="AT39" s="2" t="s">
        <v>20</v>
      </c>
      <c r="AU39" s="1">
        <f t="shared" si="11"/>
        <v>1.3544355724804231</v>
      </c>
      <c r="AV39" s="1">
        <f t="shared" si="12"/>
        <v>1.0134322353331524</v>
      </c>
      <c r="AW39" s="1">
        <f t="shared" si="13"/>
        <v>0.67242889818588159</v>
      </c>
    </row>
    <row r="40" spans="1:49" x14ac:dyDescent="0.2">
      <c r="A40">
        <v>38</v>
      </c>
      <c r="B40" t="s">
        <v>21890</v>
      </c>
      <c r="C40" t="s">
        <v>21889</v>
      </c>
      <c r="F40" t="s">
        <v>21888</v>
      </c>
      <c r="G40" t="s">
        <v>15</v>
      </c>
      <c r="H40" t="s">
        <v>14</v>
      </c>
      <c r="I40" t="s">
        <v>21887</v>
      </c>
      <c r="J40" t="s">
        <v>21886</v>
      </c>
      <c r="K40" t="s">
        <v>21885</v>
      </c>
      <c r="L40" t="s">
        <v>21884</v>
      </c>
      <c r="M40" t="s">
        <v>5980</v>
      </c>
      <c r="N40">
        <v>2</v>
      </c>
      <c r="O40" t="s">
        <v>21883</v>
      </c>
      <c r="P40" t="s">
        <v>21882</v>
      </c>
      <c r="Q40" t="s">
        <v>21881</v>
      </c>
      <c r="R40" s="7">
        <v>38875</v>
      </c>
      <c r="S40" s="8">
        <f t="shared" si="8"/>
        <v>2006</v>
      </c>
      <c r="T40" s="8">
        <v>2006</v>
      </c>
      <c r="U40" s="8">
        <f t="shared" si="9"/>
        <v>16</v>
      </c>
      <c r="V40" s="7">
        <v>2006</v>
      </c>
      <c r="W40" t="s">
        <v>8105</v>
      </c>
      <c r="X40" s="2">
        <v>0.375</v>
      </c>
      <c r="Y40" s="6">
        <f t="shared" si="2"/>
        <v>1.0010410827260351E-2</v>
      </c>
      <c r="AA40">
        <v>135194</v>
      </c>
      <c r="AB40">
        <v>24918</v>
      </c>
      <c r="AD40" t="s">
        <v>7</v>
      </c>
      <c r="AE40">
        <v>42</v>
      </c>
      <c r="AF40">
        <v>11</v>
      </c>
      <c r="AH40" t="s">
        <v>21880</v>
      </c>
      <c r="AI40" t="s">
        <v>21879</v>
      </c>
      <c r="AK40" t="s">
        <v>21878</v>
      </c>
      <c r="AL40">
        <v>26</v>
      </c>
      <c r="AM40" s="5">
        <f t="shared" si="10"/>
        <v>1.625</v>
      </c>
      <c r="AN40" s="4">
        <f t="shared" si="4"/>
        <v>2.4611889435819764E-3</v>
      </c>
      <c r="AO40" s="3"/>
      <c r="AP40">
        <v>0</v>
      </c>
      <c r="AR40" t="s">
        <v>1</v>
      </c>
      <c r="AT40" s="2">
        <v>1.3140000000000001</v>
      </c>
      <c r="AU40" s="1">
        <f t="shared" si="11"/>
        <v>0.77456442621568389</v>
      </c>
      <c r="AV40" s="1">
        <f t="shared" si="12"/>
        <v>0.62357998854211638</v>
      </c>
      <c r="AW40" s="1">
        <f t="shared" si="13"/>
        <v>0.47259555086854882</v>
      </c>
    </row>
    <row r="41" spans="1:49" x14ac:dyDescent="0.2">
      <c r="A41">
        <v>39</v>
      </c>
      <c r="B41" t="s">
        <v>21877</v>
      </c>
      <c r="C41" t="s">
        <v>21876</v>
      </c>
      <c r="F41" t="s">
        <v>21875</v>
      </c>
      <c r="G41" t="s">
        <v>15</v>
      </c>
      <c r="H41" t="s">
        <v>14</v>
      </c>
      <c r="I41" t="s">
        <v>21874</v>
      </c>
      <c r="J41" t="s">
        <v>12004</v>
      </c>
      <c r="K41" t="s">
        <v>12003</v>
      </c>
      <c r="L41" t="s">
        <v>12002</v>
      </c>
      <c r="M41" t="s">
        <v>1993</v>
      </c>
      <c r="N41">
        <v>5</v>
      </c>
      <c r="O41" t="s">
        <v>21873</v>
      </c>
      <c r="P41" t="s">
        <v>21872</v>
      </c>
      <c r="Q41" t="s">
        <v>11999</v>
      </c>
      <c r="R41" s="7">
        <v>38875</v>
      </c>
      <c r="S41" s="8">
        <f t="shared" si="8"/>
        <v>2006</v>
      </c>
      <c r="T41" s="8">
        <v>2006</v>
      </c>
      <c r="U41" s="8">
        <f t="shared" si="9"/>
        <v>16</v>
      </c>
      <c r="V41" s="7">
        <v>2006</v>
      </c>
      <c r="W41" t="s">
        <v>8105</v>
      </c>
      <c r="X41" s="2">
        <v>0.375</v>
      </c>
      <c r="Y41" s="6">
        <f t="shared" si="2"/>
        <v>1.0010410827260351E-2</v>
      </c>
      <c r="AA41">
        <v>135194</v>
      </c>
      <c r="AB41">
        <v>24918</v>
      </c>
      <c r="AD41" t="s">
        <v>7</v>
      </c>
      <c r="AE41">
        <v>42</v>
      </c>
      <c r="AF41">
        <v>11</v>
      </c>
      <c r="AH41" t="s">
        <v>21871</v>
      </c>
      <c r="AI41" t="s">
        <v>21870</v>
      </c>
      <c r="AK41" t="s">
        <v>21869</v>
      </c>
      <c r="AL41">
        <v>9</v>
      </c>
      <c r="AM41" s="5">
        <f t="shared" si="10"/>
        <v>0.5625</v>
      </c>
      <c r="AN41" s="4">
        <f t="shared" si="4"/>
        <v>8.5195001893222262E-4</v>
      </c>
      <c r="AO41" s="3"/>
      <c r="AP41">
        <v>0</v>
      </c>
      <c r="AR41" t="s">
        <v>1</v>
      </c>
      <c r="AT41" s="2">
        <v>1.3140000000000001</v>
      </c>
      <c r="AU41" s="1">
        <f t="shared" si="11"/>
        <v>0.72628725847619124</v>
      </c>
      <c r="AV41" s="1">
        <f t="shared" si="12"/>
        <v>0.54311804230962868</v>
      </c>
      <c r="AW41" s="1">
        <f t="shared" si="13"/>
        <v>0.35994882614306611</v>
      </c>
    </row>
    <row r="42" spans="1:49" x14ac:dyDescent="0.2">
      <c r="A42">
        <v>40</v>
      </c>
      <c r="B42" t="s">
        <v>21868</v>
      </c>
      <c r="C42" t="s">
        <v>21867</v>
      </c>
      <c r="F42" t="s">
        <v>21866</v>
      </c>
      <c r="G42" t="s">
        <v>15</v>
      </c>
      <c r="H42" t="s">
        <v>14</v>
      </c>
      <c r="I42" t="s">
        <v>14844</v>
      </c>
      <c r="J42" t="s">
        <v>21865</v>
      </c>
      <c r="K42" t="s">
        <v>21864</v>
      </c>
      <c r="L42" t="s">
        <v>21863</v>
      </c>
      <c r="M42" t="s">
        <v>21862</v>
      </c>
      <c r="N42">
        <v>5</v>
      </c>
      <c r="O42" t="s">
        <v>21861</v>
      </c>
      <c r="P42" t="s">
        <v>21860</v>
      </c>
      <c r="Q42" t="s">
        <v>21859</v>
      </c>
      <c r="R42" s="7">
        <v>38875</v>
      </c>
      <c r="S42" s="8">
        <f t="shared" si="8"/>
        <v>2006</v>
      </c>
      <c r="T42" s="8">
        <v>2006</v>
      </c>
      <c r="U42" s="8">
        <f t="shared" si="9"/>
        <v>16</v>
      </c>
      <c r="V42" s="7">
        <v>2006</v>
      </c>
      <c r="W42" t="s">
        <v>8105</v>
      </c>
      <c r="X42" s="2">
        <v>0.375</v>
      </c>
      <c r="Y42" s="6">
        <f t="shared" si="2"/>
        <v>1.0010410827260351E-2</v>
      </c>
      <c r="AA42">
        <v>135194</v>
      </c>
      <c r="AB42">
        <v>24918</v>
      </c>
      <c r="AD42" t="s">
        <v>7</v>
      </c>
      <c r="AE42">
        <v>42</v>
      </c>
      <c r="AF42">
        <v>11</v>
      </c>
      <c r="AH42" t="s">
        <v>21858</v>
      </c>
      <c r="AI42" t="s">
        <v>21857</v>
      </c>
      <c r="AK42" t="s">
        <v>21856</v>
      </c>
      <c r="AL42">
        <v>6</v>
      </c>
      <c r="AM42" s="5">
        <f t="shared" si="10"/>
        <v>0.375</v>
      </c>
      <c r="AN42" s="4">
        <f t="shared" si="4"/>
        <v>5.6796667928814845E-4</v>
      </c>
      <c r="AO42" s="3"/>
      <c r="AP42">
        <v>0</v>
      </c>
      <c r="AR42" t="s">
        <v>1</v>
      </c>
      <c r="AT42" s="2">
        <v>1.3140000000000001</v>
      </c>
      <c r="AU42" s="1">
        <f t="shared" si="11"/>
        <v>0.71776775828686901</v>
      </c>
      <c r="AV42" s="1">
        <f t="shared" si="12"/>
        <v>0.52891887532742499</v>
      </c>
      <c r="AW42" s="1">
        <f t="shared" si="13"/>
        <v>0.34006999236798091</v>
      </c>
    </row>
    <row r="43" spans="1:49" x14ac:dyDescent="0.2">
      <c r="A43">
        <v>41</v>
      </c>
      <c r="B43" t="s">
        <v>21855</v>
      </c>
      <c r="C43" t="s">
        <v>21854</v>
      </c>
      <c r="F43" t="s">
        <v>21853</v>
      </c>
      <c r="G43" t="s">
        <v>15</v>
      </c>
      <c r="H43" t="s">
        <v>14</v>
      </c>
      <c r="I43" t="s">
        <v>21852</v>
      </c>
      <c r="J43">
        <v>60013983</v>
      </c>
      <c r="K43" t="s">
        <v>2065</v>
      </c>
      <c r="L43" t="s">
        <v>2064</v>
      </c>
      <c r="M43" t="s">
        <v>980</v>
      </c>
      <c r="N43">
        <v>3</v>
      </c>
      <c r="O43" t="s">
        <v>21851</v>
      </c>
      <c r="P43" t="s">
        <v>21850</v>
      </c>
      <c r="Q43" t="s">
        <v>6106</v>
      </c>
      <c r="R43" s="7">
        <v>38875</v>
      </c>
      <c r="S43" s="8">
        <f t="shared" si="8"/>
        <v>2006</v>
      </c>
      <c r="T43" s="8">
        <v>2006</v>
      </c>
      <c r="U43" s="8">
        <f t="shared" si="9"/>
        <v>16</v>
      </c>
      <c r="V43" s="7">
        <v>2006</v>
      </c>
      <c r="W43" t="s">
        <v>8105</v>
      </c>
      <c r="X43" s="2">
        <v>0.375</v>
      </c>
      <c r="Y43" s="6">
        <f t="shared" si="2"/>
        <v>1.0010410827260351E-2</v>
      </c>
      <c r="AA43">
        <v>135194</v>
      </c>
      <c r="AB43">
        <v>24918</v>
      </c>
      <c r="AD43" t="s">
        <v>7</v>
      </c>
      <c r="AE43">
        <v>42</v>
      </c>
      <c r="AF43">
        <v>11</v>
      </c>
      <c r="AH43" t="s">
        <v>21849</v>
      </c>
      <c r="AI43" t="s">
        <v>21848</v>
      </c>
      <c r="AK43" t="s">
        <v>21847</v>
      </c>
      <c r="AL43">
        <v>11</v>
      </c>
      <c r="AM43" s="5">
        <f t="shared" si="10"/>
        <v>0.6875</v>
      </c>
      <c r="AN43" s="4">
        <f t="shared" si="4"/>
        <v>1.0412722453616054E-3</v>
      </c>
      <c r="AO43" s="3"/>
      <c r="AP43">
        <v>0</v>
      </c>
      <c r="AR43" t="s">
        <v>1</v>
      </c>
      <c r="AT43" s="2">
        <v>1.3140000000000001</v>
      </c>
      <c r="AU43" s="1">
        <f t="shared" si="11"/>
        <v>0.73196692526907281</v>
      </c>
      <c r="AV43" s="1">
        <f t="shared" si="12"/>
        <v>0.55258415363109781</v>
      </c>
      <c r="AW43" s="1">
        <f t="shared" si="13"/>
        <v>0.37320138199312292</v>
      </c>
    </row>
    <row r="44" spans="1:49" x14ac:dyDescent="0.2">
      <c r="A44">
        <v>42</v>
      </c>
      <c r="B44" t="s">
        <v>21846</v>
      </c>
      <c r="C44" t="s">
        <v>21845</v>
      </c>
      <c r="D44" t="s">
        <v>21844</v>
      </c>
      <c r="F44" t="s">
        <v>21843</v>
      </c>
      <c r="G44" t="s">
        <v>15</v>
      </c>
      <c r="H44" t="s">
        <v>14</v>
      </c>
      <c r="I44" t="s">
        <v>21842</v>
      </c>
      <c r="J44" t="s">
        <v>21841</v>
      </c>
      <c r="K44" t="s">
        <v>21840</v>
      </c>
      <c r="L44" t="s">
        <v>21839</v>
      </c>
      <c r="M44" t="s">
        <v>21838</v>
      </c>
      <c r="N44">
        <v>7</v>
      </c>
      <c r="O44" t="s">
        <v>21837</v>
      </c>
      <c r="P44" t="s">
        <v>21836</v>
      </c>
      <c r="Q44" t="s">
        <v>21835</v>
      </c>
      <c r="R44" s="7">
        <v>38875</v>
      </c>
      <c r="S44" s="8">
        <f t="shared" si="8"/>
        <v>2006</v>
      </c>
      <c r="T44" s="8">
        <v>2006</v>
      </c>
      <c r="U44" s="8">
        <f t="shared" si="9"/>
        <v>16</v>
      </c>
      <c r="V44" s="7">
        <v>38875</v>
      </c>
      <c r="W44" t="s">
        <v>21834</v>
      </c>
      <c r="X44" s="2">
        <v>0.90800000000000003</v>
      </c>
      <c r="Y44" s="6">
        <f t="shared" si="2"/>
        <v>2.4238541416406398E-2</v>
      </c>
      <c r="AA44">
        <v>9538984</v>
      </c>
      <c r="AB44">
        <v>28567</v>
      </c>
      <c r="AC44" t="s">
        <v>21833</v>
      </c>
      <c r="AD44" t="s">
        <v>7</v>
      </c>
      <c r="AE44">
        <v>18</v>
      </c>
      <c r="AF44">
        <v>22</v>
      </c>
      <c r="AH44" t="s">
        <v>21832</v>
      </c>
      <c r="AI44" t="s">
        <v>21831</v>
      </c>
      <c r="AK44" t="s">
        <v>21830</v>
      </c>
      <c r="AL44">
        <v>8</v>
      </c>
      <c r="AM44" s="5">
        <f t="shared" si="10"/>
        <v>0.5</v>
      </c>
      <c r="AN44" s="4">
        <f t="shared" si="4"/>
        <v>7.572889057175312E-4</v>
      </c>
      <c r="AO44" s="3"/>
      <c r="AP44">
        <v>0</v>
      </c>
      <c r="AR44" t="s">
        <v>1</v>
      </c>
      <c r="AT44" s="2" t="s">
        <v>20</v>
      </c>
      <c r="AU44" s="1">
        <f t="shared" si="11"/>
        <v>1.7194165663199739</v>
      </c>
      <c r="AV44" s="1">
        <f t="shared" si="12"/>
        <v>1.2497915161061963</v>
      </c>
      <c r="AW44" s="1">
        <f t="shared" si="13"/>
        <v>0.78016646589241911</v>
      </c>
    </row>
    <row r="45" spans="1:49" x14ac:dyDescent="0.2">
      <c r="A45">
        <v>43</v>
      </c>
      <c r="B45" t="s">
        <v>21829</v>
      </c>
      <c r="C45" t="s">
        <v>21828</v>
      </c>
      <c r="F45" t="s">
        <v>21827</v>
      </c>
      <c r="G45" t="s">
        <v>15</v>
      </c>
      <c r="H45" t="s">
        <v>14</v>
      </c>
      <c r="I45" t="s">
        <v>13476</v>
      </c>
      <c r="J45" t="s">
        <v>13475</v>
      </c>
      <c r="K45" t="s">
        <v>13474</v>
      </c>
      <c r="L45" t="s">
        <v>13473</v>
      </c>
      <c r="M45" t="s">
        <v>13472</v>
      </c>
      <c r="N45">
        <v>4</v>
      </c>
      <c r="O45" t="s">
        <v>21826</v>
      </c>
      <c r="P45" t="s">
        <v>21825</v>
      </c>
      <c r="Q45" t="s">
        <v>21824</v>
      </c>
      <c r="R45" s="7">
        <v>38874</v>
      </c>
      <c r="S45" s="8">
        <f t="shared" si="8"/>
        <v>2006</v>
      </c>
      <c r="T45" s="8">
        <v>2006</v>
      </c>
      <c r="U45" s="8">
        <f t="shared" si="9"/>
        <v>16</v>
      </c>
      <c r="V45" s="7">
        <v>38874</v>
      </c>
      <c r="W45" t="s">
        <v>2708</v>
      </c>
      <c r="X45" s="2">
        <v>1.3720000000000001</v>
      </c>
      <c r="Y45" s="6">
        <f t="shared" si="2"/>
        <v>3.662475641333654E-2</v>
      </c>
      <c r="AA45">
        <v>189480</v>
      </c>
      <c r="AB45">
        <v>17366</v>
      </c>
      <c r="AC45">
        <v>15579670</v>
      </c>
      <c r="AD45" t="s">
        <v>7</v>
      </c>
      <c r="AE45">
        <v>54</v>
      </c>
      <c r="AF45">
        <v>6</v>
      </c>
      <c r="AH45" t="s">
        <v>21823</v>
      </c>
      <c r="AI45" t="s">
        <v>21822</v>
      </c>
      <c r="AJ45" t="s">
        <v>21821</v>
      </c>
      <c r="AK45" t="s">
        <v>21820</v>
      </c>
      <c r="AL45">
        <v>55</v>
      </c>
      <c r="AM45" s="5">
        <f t="shared" si="10"/>
        <v>3.4375</v>
      </c>
      <c r="AN45" s="4">
        <f t="shared" si="4"/>
        <v>5.2063612268080268E-3</v>
      </c>
      <c r="AO45" s="3"/>
      <c r="AP45">
        <v>0</v>
      </c>
      <c r="AR45" t="s">
        <v>1</v>
      </c>
      <c r="AT45" s="2" t="s">
        <v>20</v>
      </c>
      <c r="AU45" s="1">
        <f t="shared" si="11"/>
        <v>2.719923785737798</v>
      </c>
      <c r="AV45" s="1">
        <f t="shared" si="12"/>
        <v>2.0915558820072282</v>
      </c>
      <c r="AW45" s="1">
        <f t="shared" si="13"/>
        <v>1.4631879782766581</v>
      </c>
    </row>
    <row r="46" spans="1:49" x14ac:dyDescent="0.2">
      <c r="A46">
        <v>44</v>
      </c>
      <c r="B46" t="s">
        <v>21819</v>
      </c>
      <c r="C46" t="s">
        <v>21818</v>
      </c>
      <c r="F46" t="s">
        <v>21817</v>
      </c>
      <c r="G46" t="s">
        <v>15</v>
      </c>
      <c r="H46" t="s">
        <v>14</v>
      </c>
      <c r="I46" t="s">
        <v>21816</v>
      </c>
      <c r="J46" t="s">
        <v>21815</v>
      </c>
      <c r="K46" t="s">
        <v>21814</v>
      </c>
      <c r="L46" t="s">
        <v>21813</v>
      </c>
      <c r="M46" t="s">
        <v>21812</v>
      </c>
      <c r="N46">
        <v>8</v>
      </c>
      <c r="O46" t="s">
        <v>21811</v>
      </c>
      <c r="P46" t="s">
        <v>21810</v>
      </c>
      <c r="Q46" t="s">
        <v>21809</v>
      </c>
      <c r="R46" s="7">
        <v>38874</v>
      </c>
      <c r="S46" s="8">
        <f t="shared" si="8"/>
        <v>2006</v>
      </c>
      <c r="T46" s="8">
        <v>2006</v>
      </c>
      <c r="U46" s="8">
        <f t="shared" si="9"/>
        <v>16</v>
      </c>
      <c r="V46" s="7">
        <v>38874</v>
      </c>
      <c r="W46" t="s">
        <v>2708</v>
      </c>
      <c r="X46" s="2">
        <v>1.3720000000000001</v>
      </c>
      <c r="Y46" s="6">
        <f t="shared" si="2"/>
        <v>3.662475641333654E-2</v>
      </c>
      <c r="AA46">
        <v>189480</v>
      </c>
      <c r="AB46">
        <v>17366</v>
      </c>
      <c r="AC46">
        <v>15579670</v>
      </c>
      <c r="AD46" t="s">
        <v>7</v>
      </c>
      <c r="AE46">
        <v>54</v>
      </c>
      <c r="AF46">
        <v>6</v>
      </c>
      <c r="AH46" t="s">
        <v>21808</v>
      </c>
      <c r="AI46" t="s">
        <v>21807</v>
      </c>
      <c r="AJ46" t="s">
        <v>21806</v>
      </c>
      <c r="AK46" t="s">
        <v>21805</v>
      </c>
      <c r="AL46">
        <v>26</v>
      </c>
      <c r="AM46" s="5">
        <f t="shared" si="10"/>
        <v>1.625</v>
      </c>
      <c r="AN46" s="4">
        <f t="shared" si="4"/>
        <v>2.4611889435819764E-3</v>
      </c>
      <c r="AO46" s="3"/>
      <c r="AP46">
        <v>0</v>
      </c>
      <c r="AQ46" t="s">
        <v>1198</v>
      </c>
      <c r="AR46" t="s">
        <v>21804</v>
      </c>
      <c r="AS46" t="s">
        <v>1197</v>
      </c>
      <c r="AT46" s="2" t="s">
        <v>20</v>
      </c>
      <c r="AU46" s="1">
        <f t="shared" si="11"/>
        <v>2.6375686172410169</v>
      </c>
      <c r="AV46" s="1">
        <f t="shared" si="12"/>
        <v>1.9542972678459261</v>
      </c>
      <c r="AW46" s="1">
        <f t="shared" si="13"/>
        <v>1.2710259184508346</v>
      </c>
    </row>
    <row r="47" spans="1:49" x14ac:dyDescent="0.2">
      <c r="A47">
        <v>45</v>
      </c>
      <c r="B47" t="s">
        <v>21803</v>
      </c>
      <c r="C47" t="s">
        <v>21802</v>
      </c>
      <c r="E47">
        <v>16734430</v>
      </c>
      <c r="F47" t="s">
        <v>21801</v>
      </c>
      <c r="G47" t="s">
        <v>15</v>
      </c>
      <c r="H47" t="s">
        <v>14</v>
      </c>
      <c r="I47" t="s">
        <v>21800</v>
      </c>
      <c r="J47">
        <v>60030318</v>
      </c>
      <c r="K47" t="s">
        <v>21799</v>
      </c>
      <c r="L47" t="s">
        <v>9953</v>
      </c>
      <c r="M47" t="s">
        <v>152</v>
      </c>
      <c r="N47">
        <v>6</v>
      </c>
      <c r="O47" t="s">
        <v>21798</v>
      </c>
      <c r="P47" t="s">
        <v>21797</v>
      </c>
      <c r="Q47" t="s">
        <v>21796</v>
      </c>
      <c r="R47" s="7">
        <v>38874</v>
      </c>
      <c r="S47" s="8">
        <f t="shared" si="8"/>
        <v>2006</v>
      </c>
      <c r="T47" s="8">
        <v>2006</v>
      </c>
      <c r="U47" s="8">
        <f t="shared" si="9"/>
        <v>16</v>
      </c>
      <c r="V47" s="7">
        <v>38874</v>
      </c>
      <c r="W47" t="s">
        <v>8589</v>
      </c>
      <c r="X47" s="2">
        <v>1.43</v>
      </c>
      <c r="Y47" s="6">
        <f t="shared" si="2"/>
        <v>3.8173033287952803E-2</v>
      </c>
      <c r="AA47">
        <v>62960</v>
      </c>
      <c r="AB47">
        <v>16867</v>
      </c>
      <c r="AD47" t="s">
        <v>7</v>
      </c>
      <c r="AE47">
        <v>45</v>
      </c>
      <c r="AF47">
        <v>22</v>
      </c>
      <c r="AH47" t="s">
        <v>21795</v>
      </c>
      <c r="AI47" t="s">
        <v>21794</v>
      </c>
      <c r="AK47" t="s">
        <v>21793</v>
      </c>
      <c r="AL47">
        <v>49</v>
      </c>
      <c r="AM47" s="5">
        <f t="shared" si="10"/>
        <v>3.0625</v>
      </c>
      <c r="AN47" s="4">
        <f t="shared" si="4"/>
        <v>4.6383945475198789E-3</v>
      </c>
      <c r="AO47" s="3"/>
      <c r="AP47">
        <v>0</v>
      </c>
      <c r="AR47" t="s">
        <v>1</v>
      </c>
      <c r="AT47" s="2">
        <v>3.1619999999999999</v>
      </c>
      <c r="AU47" s="1">
        <f t="shared" si="11"/>
        <v>2.8112641665822924</v>
      </c>
      <c r="AV47" s="1">
        <f t="shared" si="12"/>
        <v>2.140571391773634</v>
      </c>
      <c r="AW47" s="1">
        <f t="shared" si="13"/>
        <v>1.4698786169649756</v>
      </c>
    </row>
    <row r="48" spans="1:49" x14ac:dyDescent="0.2">
      <c r="A48">
        <v>46</v>
      </c>
      <c r="B48" t="s">
        <v>21792</v>
      </c>
      <c r="C48" t="s">
        <v>21791</v>
      </c>
      <c r="D48" t="s">
        <v>21790</v>
      </c>
      <c r="F48" t="s">
        <v>21789</v>
      </c>
      <c r="G48" t="s">
        <v>15</v>
      </c>
      <c r="H48" t="s">
        <v>14</v>
      </c>
      <c r="I48" t="s">
        <v>21788</v>
      </c>
      <c r="J48">
        <v>60068676</v>
      </c>
      <c r="K48" t="s">
        <v>21787</v>
      </c>
      <c r="L48" t="s">
        <v>12959</v>
      </c>
      <c r="M48" t="s">
        <v>395</v>
      </c>
      <c r="N48">
        <v>3</v>
      </c>
      <c r="O48" t="s">
        <v>21786</v>
      </c>
      <c r="P48" t="s">
        <v>21785</v>
      </c>
      <c r="Q48" t="s">
        <v>21784</v>
      </c>
      <c r="R48" s="7">
        <v>38870</v>
      </c>
      <c r="S48" s="8">
        <f t="shared" si="8"/>
        <v>2006</v>
      </c>
      <c r="T48" s="8">
        <v>2006</v>
      </c>
      <c r="U48" s="8">
        <f t="shared" si="9"/>
        <v>16</v>
      </c>
      <c r="V48" s="7">
        <v>38870</v>
      </c>
      <c r="W48" t="s">
        <v>21783</v>
      </c>
      <c r="X48" s="2">
        <v>0.82</v>
      </c>
      <c r="Y48" s="6">
        <f t="shared" si="2"/>
        <v>2.1889431675609299E-2</v>
      </c>
      <c r="AA48">
        <v>314056</v>
      </c>
      <c r="AB48">
        <v>36093</v>
      </c>
      <c r="AD48" t="s">
        <v>7</v>
      </c>
      <c r="AE48">
        <v>50</v>
      </c>
      <c r="AF48">
        <v>2</v>
      </c>
      <c r="AH48" t="s">
        <v>21782</v>
      </c>
      <c r="AI48" t="s">
        <v>21781</v>
      </c>
      <c r="AJ48" t="s">
        <v>21780</v>
      </c>
      <c r="AK48" t="s">
        <v>21779</v>
      </c>
      <c r="AL48">
        <v>3</v>
      </c>
      <c r="AM48" s="5">
        <f t="shared" si="10"/>
        <v>0.1875</v>
      </c>
      <c r="AN48" s="4">
        <f t="shared" si="4"/>
        <v>2.8398333964407423E-4</v>
      </c>
      <c r="AO48" s="3"/>
      <c r="AP48">
        <v>0</v>
      </c>
      <c r="AQ48" t="s">
        <v>1329</v>
      </c>
      <c r="AR48" t="s">
        <v>21778</v>
      </c>
      <c r="AS48" t="s">
        <v>1327</v>
      </c>
      <c r="AT48" s="2">
        <v>1.8120000000000001</v>
      </c>
      <c r="AU48" s="1">
        <f t="shared" si="11"/>
        <v>1.5407797174819728</v>
      </c>
      <c r="AV48" s="1">
        <f t="shared" si="12"/>
        <v>1.1086707507626687</v>
      </c>
      <c r="AW48" s="1">
        <f t="shared" si="13"/>
        <v>0.67656178404336409</v>
      </c>
    </row>
    <row r="49" spans="1:49" x14ac:dyDescent="0.2">
      <c r="A49">
        <v>47</v>
      </c>
      <c r="B49" t="s">
        <v>21777</v>
      </c>
      <c r="C49" t="s">
        <v>21776</v>
      </c>
      <c r="E49">
        <v>16574646</v>
      </c>
      <c r="F49" t="s">
        <v>21775</v>
      </c>
      <c r="G49" t="s">
        <v>15</v>
      </c>
      <c r="H49" t="s">
        <v>14</v>
      </c>
      <c r="I49" t="s">
        <v>21774</v>
      </c>
      <c r="J49" t="s">
        <v>21773</v>
      </c>
      <c r="K49" t="s">
        <v>21772</v>
      </c>
      <c r="L49" t="s">
        <v>21771</v>
      </c>
      <c r="M49" t="s">
        <v>1319</v>
      </c>
      <c r="N49">
        <v>4</v>
      </c>
      <c r="O49" t="s">
        <v>21770</v>
      </c>
      <c r="P49" t="s">
        <v>21769</v>
      </c>
      <c r="Q49" t="s">
        <v>21768</v>
      </c>
      <c r="R49" s="7">
        <v>38870</v>
      </c>
      <c r="S49" s="8">
        <f t="shared" si="8"/>
        <v>2006</v>
      </c>
      <c r="T49" s="8">
        <v>2006</v>
      </c>
      <c r="U49" s="8">
        <f t="shared" si="9"/>
        <v>16</v>
      </c>
      <c r="V49" s="7">
        <v>38870</v>
      </c>
      <c r="W49" t="s">
        <v>16691</v>
      </c>
      <c r="X49" s="2">
        <v>2.3610000000000002</v>
      </c>
      <c r="Y49" s="6">
        <f t="shared" si="2"/>
        <v>6.3025546568431179E-2</v>
      </c>
      <c r="AA49">
        <v>219258</v>
      </c>
      <c r="AB49">
        <v>17592</v>
      </c>
      <c r="AC49" t="s">
        <v>16690</v>
      </c>
      <c r="AD49" t="s">
        <v>7</v>
      </c>
      <c r="AE49">
        <v>281</v>
      </c>
      <c r="AF49">
        <v>22</v>
      </c>
      <c r="AH49" t="s">
        <v>21767</v>
      </c>
      <c r="AI49" t="s">
        <v>21766</v>
      </c>
      <c r="AK49" t="s">
        <v>21765</v>
      </c>
      <c r="AL49">
        <v>62</v>
      </c>
      <c r="AM49" s="5">
        <f t="shared" si="10"/>
        <v>3.875</v>
      </c>
      <c r="AN49" s="4">
        <f t="shared" si="4"/>
        <v>5.8689890193108669E-3</v>
      </c>
      <c r="AO49" s="3"/>
      <c r="AP49">
        <v>1</v>
      </c>
      <c r="AR49" t="s">
        <v>1</v>
      </c>
      <c r="AT49" s="2">
        <v>5.157</v>
      </c>
      <c r="AU49" s="1">
        <f t="shared" si="11"/>
        <v>4.5878579303695082</v>
      </c>
      <c r="AV49" s="1">
        <f t="shared" si="12"/>
        <v>3.4447267793871021</v>
      </c>
      <c r="AW49" s="1">
        <f t="shared" si="13"/>
        <v>2.3015956284046961</v>
      </c>
    </row>
    <row r="50" spans="1:49" x14ac:dyDescent="0.2">
      <c r="A50">
        <v>48</v>
      </c>
      <c r="B50" t="s">
        <v>21764</v>
      </c>
      <c r="C50" t="s">
        <v>21763</v>
      </c>
      <c r="E50">
        <v>16676317</v>
      </c>
      <c r="F50" t="s">
        <v>21762</v>
      </c>
      <c r="G50" t="s">
        <v>15</v>
      </c>
      <c r="H50" t="s">
        <v>14</v>
      </c>
      <c r="I50" t="s">
        <v>1668</v>
      </c>
      <c r="J50">
        <v>60015618</v>
      </c>
      <c r="K50" t="s">
        <v>1667</v>
      </c>
      <c r="L50" t="s">
        <v>1666</v>
      </c>
      <c r="M50" t="s">
        <v>1665</v>
      </c>
      <c r="N50">
        <v>4</v>
      </c>
      <c r="O50" t="s">
        <v>21761</v>
      </c>
      <c r="P50" t="s">
        <v>21760</v>
      </c>
      <c r="Q50" t="s">
        <v>1662</v>
      </c>
      <c r="R50" s="7">
        <v>38870</v>
      </c>
      <c r="S50" s="8">
        <f t="shared" si="8"/>
        <v>2006</v>
      </c>
      <c r="T50" s="8">
        <v>2006</v>
      </c>
      <c r="U50" s="8">
        <f t="shared" si="9"/>
        <v>16</v>
      </c>
      <c r="V50" s="7">
        <v>2006</v>
      </c>
      <c r="W50" t="s">
        <v>11099</v>
      </c>
      <c r="X50" s="2">
        <v>0.52800000000000002</v>
      </c>
      <c r="Y50" s="6">
        <f t="shared" si="2"/>
        <v>1.4094658444782575E-2</v>
      </c>
      <c r="AA50">
        <v>9514198</v>
      </c>
      <c r="AB50">
        <v>24088</v>
      </c>
      <c r="AC50">
        <v>10970231</v>
      </c>
      <c r="AD50" t="s">
        <v>7</v>
      </c>
      <c r="AE50">
        <v>20</v>
      </c>
      <c r="AF50">
        <v>11</v>
      </c>
      <c r="AH50" t="s">
        <v>21759</v>
      </c>
      <c r="AI50" t="s">
        <v>21758</v>
      </c>
      <c r="AK50" t="s">
        <v>21757</v>
      </c>
      <c r="AL50">
        <v>102</v>
      </c>
      <c r="AM50" s="5">
        <f t="shared" si="10"/>
        <v>6.375</v>
      </c>
      <c r="AN50" s="4">
        <f t="shared" si="4"/>
        <v>9.6554335478985232E-3</v>
      </c>
      <c r="AO50" s="3"/>
      <c r="AP50">
        <v>0</v>
      </c>
      <c r="AR50" t="s">
        <v>1</v>
      </c>
      <c r="AT50" s="2" t="s">
        <v>20</v>
      </c>
      <c r="AU50" s="1">
        <f t="shared" si="11"/>
        <v>1.2762890975717358</v>
      </c>
      <c r="AV50" s="1">
        <f t="shared" si="12"/>
        <v>1.187504599634055</v>
      </c>
      <c r="AW50" s="1">
        <f t="shared" si="13"/>
        <v>1.0987201016963737</v>
      </c>
    </row>
    <row r="51" spans="1:49" x14ac:dyDescent="0.2">
      <c r="A51">
        <v>49</v>
      </c>
      <c r="B51" t="s">
        <v>21756</v>
      </c>
      <c r="F51" t="s">
        <v>21755</v>
      </c>
      <c r="G51" t="s">
        <v>15</v>
      </c>
      <c r="H51" t="s">
        <v>14</v>
      </c>
      <c r="I51" t="s">
        <v>21754</v>
      </c>
      <c r="J51">
        <v>60031004</v>
      </c>
      <c r="K51" t="s">
        <v>7997</v>
      </c>
      <c r="L51" t="s">
        <v>7996</v>
      </c>
      <c r="M51" t="s">
        <v>1559</v>
      </c>
      <c r="N51">
        <v>4</v>
      </c>
      <c r="O51" t="s">
        <v>21753</v>
      </c>
      <c r="P51" t="s">
        <v>21752</v>
      </c>
      <c r="Q51" t="s">
        <v>21751</v>
      </c>
      <c r="R51" s="7">
        <v>38869</v>
      </c>
      <c r="S51" s="8">
        <f t="shared" si="8"/>
        <v>2006</v>
      </c>
      <c r="T51" s="8">
        <v>2006</v>
      </c>
      <c r="U51" s="8">
        <f t="shared" si="9"/>
        <v>16</v>
      </c>
      <c r="V51" s="7">
        <v>38869</v>
      </c>
      <c r="W51" t="s">
        <v>21668</v>
      </c>
      <c r="X51" s="2">
        <v>0.127</v>
      </c>
      <c r="Y51" s="6">
        <f t="shared" si="2"/>
        <v>3.3901924668321725E-3</v>
      </c>
      <c r="AB51">
        <v>21100200818</v>
      </c>
      <c r="AC51">
        <v>15530396</v>
      </c>
      <c r="AD51" t="s">
        <v>7</v>
      </c>
      <c r="AE51">
        <v>1</v>
      </c>
      <c r="AF51">
        <v>1</v>
      </c>
      <c r="AH51" t="s">
        <v>21750</v>
      </c>
      <c r="AI51" t="s">
        <v>21749</v>
      </c>
      <c r="AJ51" t="s">
        <v>21748</v>
      </c>
      <c r="AK51" t="s">
        <v>21747</v>
      </c>
      <c r="AL51">
        <v>0</v>
      </c>
      <c r="AM51" s="5">
        <f t="shared" si="10"/>
        <v>0</v>
      </c>
      <c r="AN51" s="4">
        <f t="shared" si="4"/>
        <v>0</v>
      </c>
      <c r="AO51" s="3"/>
      <c r="AP51">
        <v>0</v>
      </c>
      <c r="AQ51" t="s">
        <v>605</v>
      </c>
      <c r="AR51" t="s">
        <v>17808</v>
      </c>
      <c r="AS51" t="s">
        <v>604</v>
      </c>
      <c r="AT51" s="2" t="s">
        <v>20</v>
      </c>
      <c r="AU51" s="1">
        <f t="shared" si="11"/>
        <v>0.23731347267825206</v>
      </c>
      <c r="AV51" s="1">
        <f t="shared" si="12"/>
        <v>0.16950962334160863</v>
      </c>
      <c r="AW51" s="1">
        <f t="shared" si="13"/>
        <v>0.10170577400496518</v>
      </c>
    </row>
    <row r="52" spans="1:49" x14ac:dyDescent="0.2">
      <c r="A52">
        <v>50</v>
      </c>
      <c r="B52" t="s">
        <v>21746</v>
      </c>
      <c r="F52" t="s">
        <v>21745</v>
      </c>
      <c r="G52" t="s">
        <v>15</v>
      </c>
      <c r="H52" t="s">
        <v>14</v>
      </c>
      <c r="I52" t="s">
        <v>21744</v>
      </c>
      <c r="J52" t="s">
        <v>21743</v>
      </c>
      <c r="K52" t="s">
        <v>21742</v>
      </c>
      <c r="L52" t="s">
        <v>21741</v>
      </c>
      <c r="M52" t="s">
        <v>1886</v>
      </c>
      <c r="N52">
        <v>3</v>
      </c>
      <c r="O52" t="s">
        <v>21740</v>
      </c>
      <c r="P52" t="s">
        <v>21739</v>
      </c>
      <c r="Q52" t="s">
        <v>21738</v>
      </c>
      <c r="R52" s="7">
        <v>38869</v>
      </c>
      <c r="S52" s="8">
        <f t="shared" si="8"/>
        <v>2006</v>
      </c>
      <c r="T52" s="8">
        <v>2006</v>
      </c>
      <c r="U52" s="8">
        <f t="shared" si="9"/>
        <v>16</v>
      </c>
      <c r="V52" s="7">
        <v>38869</v>
      </c>
      <c r="W52" t="s">
        <v>21668</v>
      </c>
      <c r="X52" s="2">
        <v>0.127</v>
      </c>
      <c r="Y52" s="6">
        <f t="shared" si="2"/>
        <v>3.3901924668321725E-3</v>
      </c>
      <c r="AB52">
        <v>21100200818</v>
      </c>
      <c r="AC52">
        <v>15530396</v>
      </c>
      <c r="AD52" t="s">
        <v>7</v>
      </c>
      <c r="AE52">
        <v>1</v>
      </c>
      <c r="AF52">
        <v>1</v>
      </c>
      <c r="AH52" t="s">
        <v>21737</v>
      </c>
      <c r="AI52" t="s">
        <v>21736</v>
      </c>
      <c r="AJ52" t="s">
        <v>21735</v>
      </c>
      <c r="AK52" t="s">
        <v>21734</v>
      </c>
      <c r="AL52">
        <v>0</v>
      </c>
      <c r="AM52" s="5">
        <f t="shared" si="10"/>
        <v>0</v>
      </c>
      <c r="AN52" s="4">
        <f t="shared" si="4"/>
        <v>0</v>
      </c>
      <c r="AO52" s="3"/>
      <c r="AP52">
        <v>0</v>
      </c>
      <c r="AR52" t="s">
        <v>1</v>
      </c>
      <c r="AT52" s="2" t="s">
        <v>20</v>
      </c>
      <c r="AU52" s="1">
        <f t="shared" si="11"/>
        <v>0.23731347267825206</v>
      </c>
      <c r="AV52" s="1">
        <f t="shared" si="12"/>
        <v>0.16950962334160863</v>
      </c>
      <c r="AW52" s="1">
        <f t="shared" si="13"/>
        <v>0.10170577400496518</v>
      </c>
    </row>
    <row r="53" spans="1:49" x14ac:dyDescent="0.2">
      <c r="A53">
        <v>51</v>
      </c>
      <c r="B53" t="s">
        <v>21733</v>
      </c>
      <c r="F53" t="s">
        <v>21732</v>
      </c>
      <c r="G53" t="s">
        <v>15</v>
      </c>
      <c r="H53" t="s">
        <v>14</v>
      </c>
      <c r="I53" t="s">
        <v>21731</v>
      </c>
      <c r="J53">
        <v>60013983</v>
      </c>
      <c r="K53" t="s">
        <v>2065</v>
      </c>
      <c r="L53" t="s">
        <v>2064</v>
      </c>
      <c r="M53" t="s">
        <v>980</v>
      </c>
      <c r="N53">
        <v>2</v>
      </c>
      <c r="O53" t="s">
        <v>21730</v>
      </c>
      <c r="P53" t="s">
        <v>21729</v>
      </c>
      <c r="Q53" t="s">
        <v>2061</v>
      </c>
      <c r="R53" s="7">
        <v>38869</v>
      </c>
      <c r="S53" s="8">
        <f t="shared" si="8"/>
        <v>2006</v>
      </c>
      <c r="T53" s="8">
        <v>2006</v>
      </c>
      <c r="U53" s="8">
        <f t="shared" si="9"/>
        <v>16</v>
      </c>
      <c r="V53" s="7">
        <v>38869</v>
      </c>
      <c r="W53" t="s">
        <v>21668</v>
      </c>
      <c r="X53" s="2">
        <v>0.127</v>
      </c>
      <c r="Y53" s="6">
        <f t="shared" si="2"/>
        <v>3.3901924668321725E-3</v>
      </c>
      <c r="AB53">
        <v>21100200818</v>
      </c>
      <c r="AC53">
        <v>15530396</v>
      </c>
      <c r="AD53" t="s">
        <v>7</v>
      </c>
      <c r="AE53">
        <v>1</v>
      </c>
      <c r="AF53">
        <v>1</v>
      </c>
      <c r="AH53" t="s">
        <v>21728</v>
      </c>
      <c r="AI53" t="s">
        <v>21727</v>
      </c>
      <c r="AJ53" t="s">
        <v>21726</v>
      </c>
      <c r="AK53" t="s">
        <v>21725</v>
      </c>
      <c r="AL53">
        <v>396</v>
      </c>
      <c r="AM53" s="5">
        <f t="shared" si="10"/>
        <v>24.75</v>
      </c>
      <c r="AN53" s="4">
        <f t="shared" si="4"/>
        <v>3.7485800833017793E-2</v>
      </c>
      <c r="AO53" s="3"/>
      <c r="AP53">
        <v>0</v>
      </c>
      <c r="AQ53" t="s">
        <v>14986</v>
      </c>
      <c r="AR53" t="s">
        <v>1</v>
      </c>
      <c r="AS53" t="s">
        <v>14985</v>
      </c>
      <c r="AT53" s="2" t="s">
        <v>20</v>
      </c>
      <c r="AU53" s="1">
        <f t="shared" si="11"/>
        <v>1.3618874976687858</v>
      </c>
      <c r="AV53" s="1">
        <f t="shared" si="12"/>
        <v>2.0437996649924983</v>
      </c>
      <c r="AW53" s="1">
        <f t="shared" si="13"/>
        <v>2.7257118323162106</v>
      </c>
    </row>
    <row r="54" spans="1:49" x14ac:dyDescent="0.2">
      <c r="A54">
        <v>52</v>
      </c>
      <c r="B54" t="s">
        <v>21724</v>
      </c>
      <c r="F54" t="s">
        <v>21723</v>
      </c>
      <c r="G54" t="s">
        <v>15</v>
      </c>
      <c r="H54" t="s">
        <v>14</v>
      </c>
      <c r="I54" t="s">
        <v>21722</v>
      </c>
      <c r="J54" t="s">
        <v>21721</v>
      </c>
      <c r="K54" t="s">
        <v>21720</v>
      </c>
      <c r="L54" t="s">
        <v>21719</v>
      </c>
      <c r="M54" t="s">
        <v>21718</v>
      </c>
      <c r="N54">
        <v>3</v>
      </c>
      <c r="O54" t="s">
        <v>21717</v>
      </c>
      <c r="P54" t="s">
        <v>21716</v>
      </c>
      <c r="Q54" t="s">
        <v>21715</v>
      </c>
      <c r="R54" s="7">
        <v>38869</v>
      </c>
      <c r="S54" s="8">
        <f t="shared" si="8"/>
        <v>2006</v>
      </c>
      <c r="T54" s="8">
        <v>2006</v>
      </c>
      <c r="U54" s="8">
        <f t="shared" si="9"/>
        <v>16</v>
      </c>
      <c r="V54" s="7">
        <v>38869</v>
      </c>
      <c r="W54" t="s">
        <v>21668</v>
      </c>
      <c r="X54" s="2">
        <v>0.127</v>
      </c>
      <c r="Y54" s="6">
        <f t="shared" si="2"/>
        <v>3.3901924668321725E-3</v>
      </c>
      <c r="AB54">
        <v>21100200818</v>
      </c>
      <c r="AC54">
        <v>15530396</v>
      </c>
      <c r="AD54" t="s">
        <v>7</v>
      </c>
      <c r="AE54">
        <v>1</v>
      </c>
      <c r="AF54">
        <v>1</v>
      </c>
      <c r="AH54" t="s">
        <v>21714</v>
      </c>
      <c r="AI54" t="s">
        <v>21713</v>
      </c>
      <c r="AJ54" t="s">
        <v>21712</v>
      </c>
      <c r="AK54" t="s">
        <v>21711</v>
      </c>
      <c r="AL54">
        <v>1</v>
      </c>
      <c r="AM54" s="5">
        <f t="shared" si="10"/>
        <v>6.25E-2</v>
      </c>
      <c r="AN54" s="4">
        <f t="shared" si="4"/>
        <v>9.46611132146914E-5</v>
      </c>
      <c r="AO54" s="3"/>
      <c r="AP54">
        <v>0</v>
      </c>
      <c r="AR54" t="s">
        <v>1</v>
      </c>
      <c r="AT54" s="2" t="s">
        <v>20</v>
      </c>
      <c r="AU54" s="1">
        <f t="shared" si="11"/>
        <v>0.24015330607469282</v>
      </c>
      <c r="AV54" s="1">
        <f t="shared" si="12"/>
        <v>0.17424267900234319</v>
      </c>
      <c r="AW54" s="1">
        <f t="shared" si="13"/>
        <v>0.10833205192999358</v>
      </c>
    </row>
    <row r="55" spans="1:49" x14ac:dyDescent="0.2">
      <c r="A55">
        <v>53</v>
      </c>
      <c r="B55" t="s">
        <v>21710</v>
      </c>
      <c r="F55" t="s">
        <v>21709</v>
      </c>
      <c r="G55" t="s">
        <v>15</v>
      </c>
      <c r="H55" t="s">
        <v>14</v>
      </c>
      <c r="I55" t="s">
        <v>21708</v>
      </c>
      <c r="J55">
        <v>60021902</v>
      </c>
      <c r="K55" t="s">
        <v>21698</v>
      </c>
      <c r="L55" t="s">
        <v>21697</v>
      </c>
      <c r="M55" t="s">
        <v>9048</v>
      </c>
      <c r="N55">
        <v>2</v>
      </c>
      <c r="O55" t="s">
        <v>21707</v>
      </c>
      <c r="P55" t="s">
        <v>21706</v>
      </c>
      <c r="Q55" t="s">
        <v>21694</v>
      </c>
      <c r="R55" s="7">
        <v>38869</v>
      </c>
      <c r="S55" s="8">
        <f t="shared" si="8"/>
        <v>2006</v>
      </c>
      <c r="T55" s="8">
        <v>2006</v>
      </c>
      <c r="U55" s="8">
        <f t="shared" si="9"/>
        <v>16</v>
      </c>
      <c r="V55" s="7">
        <v>38869</v>
      </c>
      <c r="W55" t="s">
        <v>21693</v>
      </c>
      <c r="X55" s="2" t="s">
        <v>20</v>
      </c>
      <c r="Y55" s="6" t="e">
        <f t="shared" si="2"/>
        <v>#VALUE!</v>
      </c>
      <c r="AA55">
        <v>382221</v>
      </c>
      <c r="AB55">
        <v>19255</v>
      </c>
      <c r="AD55" t="s">
        <v>7</v>
      </c>
      <c r="AE55">
        <v>97</v>
      </c>
      <c r="AF55">
        <v>2</v>
      </c>
      <c r="AH55" t="s">
        <v>21705</v>
      </c>
      <c r="AI55" t="s">
        <v>21704</v>
      </c>
      <c r="AJ55" t="s">
        <v>21703</v>
      </c>
      <c r="AK55" t="s">
        <v>21702</v>
      </c>
      <c r="AL55">
        <v>0</v>
      </c>
      <c r="AM55" s="5">
        <f t="shared" si="10"/>
        <v>0</v>
      </c>
      <c r="AN55" s="4">
        <f t="shared" si="4"/>
        <v>0</v>
      </c>
      <c r="AO55" s="3"/>
      <c r="AP55">
        <v>0</v>
      </c>
      <c r="AR55" t="s">
        <v>1</v>
      </c>
      <c r="AT55" s="2" t="s">
        <v>20</v>
      </c>
      <c r="AU55" s="1" t="e">
        <f t="shared" si="11"/>
        <v>#VALUE!</v>
      </c>
      <c r="AV55" s="1" t="e">
        <f t="shared" si="12"/>
        <v>#VALUE!</v>
      </c>
      <c r="AW55" s="1" t="e">
        <f t="shared" si="13"/>
        <v>#VALUE!</v>
      </c>
    </row>
    <row r="56" spans="1:49" x14ac:dyDescent="0.2">
      <c r="A56">
        <v>54</v>
      </c>
      <c r="B56" t="s">
        <v>21701</v>
      </c>
      <c r="F56" t="s">
        <v>21700</v>
      </c>
      <c r="G56" t="s">
        <v>15</v>
      </c>
      <c r="H56" t="s">
        <v>14</v>
      </c>
      <c r="I56" t="s">
        <v>21699</v>
      </c>
      <c r="J56">
        <v>60021902</v>
      </c>
      <c r="K56" t="s">
        <v>21698</v>
      </c>
      <c r="L56" t="s">
        <v>21697</v>
      </c>
      <c r="M56" t="s">
        <v>9048</v>
      </c>
      <c r="N56">
        <v>2</v>
      </c>
      <c r="O56" t="s">
        <v>21696</v>
      </c>
      <c r="P56" t="s">
        <v>21695</v>
      </c>
      <c r="Q56" t="s">
        <v>21694</v>
      </c>
      <c r="R56" s="7">
        <v>38869</v>
      </c>
      <c r="S56" s="8">
        <f t="shared" si="8"/>
        <v>2006</v>
      </c>
      <c r="T56" s="8">
        <v>2006</v>
      </c>
      <c r="U56" s="8">
        <f t="shared" si="9"/>
        <v>16</v>
      </c>
      <c r="V56" s="7">
        <v>38869</v>
      </c>
      <c r="W56" t="s">
        <v>21693</v>
      </c>
      <c r="X56" s="2" t="s">
        <v>20</v>
      </c>
      <c r="Y56" s="6" t="e">
        <f t="shared" si="2"/>
        <v>#VALUE!</v>
      </c>
      <c r="AA56">
        <v>382221</v>
      </c>
      <c r="AB56">
        <v>19255</v>
      </c>
      <c r="AD56" t="s">
        <v>7</v>
      </c>
      <c r="AE56">
        <v>97</v>
      </c>
      <c r="AF56">
        <v>2</v>
      </c>
      <c r="AH56" t="s">
        <v>21692</v>
      </c>
      <c r="AI56" t="s">
        <v>21691</v>
      </c>
      <c r="AJ56" t="s">
        <v>21690</v>
      </c>
      <c r="AK56" t="s">
        <v>21689</v>
      </c>
      <c r="AL56">
        <v>0</v>
      </c>
      <c r="AM56" s="5">
        <f t="shared" si="10"/>
        <v>0</v>
      </c>
      <c r="AN56" s="4">
        <f t="shared" si="4"/>
        <v>0</v>
      </c>
      <c r="AO56" s="3"/>
      <c r="AP56">
        <v>0</v>
      </c>
      <c r="AR56" t="s">
        <v>1</v>
      </c>
      <c r="AT56" s="2" t="s">
        <v>20</v>
      </c>
      <c r="AU56" s="1" t="e">
        <f t="shared" si="11"/>
        <v>#VALUE!</v>
      </c>
      <c r="AV56" s="1" t="e">
        <f t="shared" si="12"/>
        <v>#VALUE!</v>
      </c>
      <c r="AW56" s="1" t="e">
        <f t="shared" si="13"/>
        <v>#VALUE!</v>
      </c>
    </row>
    <row r="57" spans="1:49" x14ac:dyDescent="0.2">
      <c r="A57">
        <v>55</v>
      </c>
      <c r="B57" t="s">
        <v>21688</v>
      </c>
      <c r="C57" t="s">
        <v>21687</v>
      </c>
      <c r="F57" t="s">
        <v>21686</v>
      </c>
      <c r="G57" t="s">
        <v>15</v>
      </c>
      <c r="H57" t="s">
        <v>14</v>
      </c>
      <c r="I57" t="s">
        <v>21685</v>
      </c>
      <c r="J57">
        <v>60003896</v>
      </c>
      <c r="K57" t="s">
        <v>21684</v>
      </c>
      <c r="L57" t="s">
        <v>16162</v>
      </c>
      <c r="M57" t="s">
        <v>1160</v>
      </c>
      <c r="N57">
        <v>2</v>
      </c>
      <c r="O57" t="s">
        <v>21683</v>
      </c>
      <c r="P57" t="s">
        <v>21682</v>
      </c>
      <c r="Q57" t="s">
        <v>21681</v>
      </c>
      <c r="R57" s="7">
        <v>38869</v>
      </c>
      <c r="S57" s="8">
        <f t="shared" si="8"/>
        <v>2006</v>
      </c>
      <c r="T57" s="8">
        <v>2006</v>
      </c>
      <c r="U57" s="8">
        <f t="shared" si="9"/>
        <v>16</v>
      </c>
      <c r="V57" s="7">
        <v>38869</v>
      </c>
      <c r="W57" t="s">
        <v>21680</v>
      </c>
      <c r="X57" s="2">
        <v>0.314</v>
      </c>
      <c r="Y57" s="6">
        <f t="shared" si="2"/>
        <v>8.3820506660260002E-3</v>
      </c>
      <c r="AA57">
        <v>13633589</v>
      </c>
      <c r="AB57">
        <v>17700156775</v>
      </c>
      <c r="AC57">
        <v>14791889</v>
      </c>
      <c r="AD57" t="s">
        <v>7</v>
      </c>
      <c r="AE57">
        <v>9</v>
      </c>
      <c r="AF57">
        <v>2</v>
      </c>
      <c r="AH57" t="s">
        <v>21679</v>
      </c>
      <c r="AI57" t="s">
        <v>21678</v>
      </c>
      <c r="AJ57" t="s">
        <v>21677</v>
      </c>
      <c r="AK57" t="s">
        <v>21676</v>
      </c>
      <c r="AL57">
        <v>36</v>
      </c>
      <c r="AM57" s="5">
        <f t="shared" si="10"/>
        <v>2.25</v>
      </c>
      <c r="AN57" s="4">
        <f t="shared" si="4"/>
        <v>3.4078000757288905E-3</v>
      </c>
      <c r="AO57" s="3"/>
      <c r="AP57">
        <v>0</v>
      </c>
      <c r="AR57" t="s">
        <v>1</v>
      </c>
      <c r="AT57" s="2" t="s">
        <v>20</v>
      </c>
      <c r="AU57" s="1">
        <f t="shared" si="11"/>
        <v>0.68897754889368679</v>
      </c>
      <c r="AV57" s="1">
        <f t="shared" si="12"/>
        <v>0.58949253708774452</v>
      </c>
      <c r="AW57" s="1">
        <f t="shared" si="13"/>
        <v>0.49000752528180236</v>
      </c>
    </row>
    <row r="58" spans="1:49" x14ac:dyDescent="0.2">
      <c r="A58">
        <v>56</v>
      </c>
      <c r="B58" t="s">
        <v>21675</v>
      </c>
      <c r="F58" t="s">
        <v>21674</v>
      </c>
      <c r="G58" t="s">
        <v>15</v>
      </c>
      <c r="H58" t="s">
        <v>14</v>
      </c>
      <c r="I58" t="s">
        <v>21673</v>
      </c>
      <c r="J58">
        <v>60030526</v>
      </c>
      <c r="K58" t="s">
        <v>21672</v>
      </c>
      <c r="L58" t="s">
        <v>4039</v>
      </c>
      <c r="M58" t="s">
        <v>678</v>
      </c>
      <c r="N58">
        <v>3</v>
      </c>
      <c r="O58" t="s">
        <v>21671</v>
      </c>
      <c r="P58" t="s">
        <v>21670</v>
      </c>
      <c r="Q58" t="s">
        <v>21669</v>
      </c>
      <c r="R58" s="7">
        <v>38869</v>
      </c>
      <c r="S58" s="8">
        <f t="shared" si="8"/>
        <v>2006</v>
      </c>
      <c r="T58" s="8">
        <v>2006</v>
      </c>
      <c r="U58" s="8">
        <f t="shared" si="9"/>
        <v>16</v>
      </c>
      <c r="V58" s="7">
        <v>38869</v>
      </c>
      <c r="W58" t="s">
        <v>21668</v>
      </c>
      <c r="X58" s="2">
        <v>0.127</v>
      </c>
      <c r="Y58" s="6">
        <f t="shared" si="2"/>
        <v>3.3901924668321725E-3</v>
      </c>
      <c r="AB58">
        <v>21100200818</v>
      </c>
      <c r="AC58">
        <v>15530396</v>
      </c>
      <c r="AD58" t="s">
        <v>7</v>
      </c>
      <c r="AE58">
        <v>1</v>
      </c>
      <c r="AF58">
        <v>1</v>
      </c>
      <c r="AH58" t="s">
        <v>11012</v>
      </c>
      <c r="AI58" t="s">
        <v>21667</v>
      </c>
      <c r="AJ58" t="s">
        <v>21666</v>
      </c>
      <c r="AK58" t="s">
        <v>21665</v>
      </c>
      <c r="AL58">
        <v>13</v>
      </c>
      <c r="AM58" s="5">
        <f t="shared" si="10"/>
        <v>0.8125</v>
      </c>
      <c r="AN58" s="4">
        <f t="shared" si="4"/>
        <v>1.2305944717909882E-3</v>
      </c>
      <c r="AO58" s="3"/>
      <c r="AP58">
        <v>0</v>
      </c>
      <c r="AR58" t="s">
        <v>1</v>
      </c>
      <c r="AT58" s="2" t="s">
        <v>20</v>
      </c>
      <c r="AU58" s="1">
        <f t="shared" si="11"/>
        <v>0.27423130683198171</v>
      </c>
      <c r="AV58" s="1">
        <f t="shared" si="12"/>
        <v>0.23103934693115805</v>
      </c>
      <c r="AW58" s="1">
        <f t="shared" si="13"/>
        <v>0.18784738703033435</v>
      </c>
    </row>
    <row r="59" spans="1:49" x14ac:dyDescent="0.2">
      <c r="A59">
        <v>57</v>
      </c>
      <c r="B59" t="s">
        <v>21664</v>
      </c>
      <c r="C59" t="s">
        <v>21663</v>
      </c>
      <c r="F59" t="s">
        <v>21662</v>
      </c>
      <c r="G59" t="s">
        <v>15</v>
      </c>
      <c r="H59" t="s">
        <v>14</v>
      </c>
      <c r="I59" t="s">
        <v>21661</v>
      </c>
      <c r="J59" t="s">
        <v>21660</v>
      </c>
      <c r="K59" t="s">
        <v>21659</v>
      </c>
      <c r="L59" t="s">
        <v>21658</v>
      </c>
      <c r="M59" t="s">
        <v>21657</v>
      </c>
      <c r="N59">
        <v>4</v>
      </c>
      <c r="O59" t="s">
        <v>21656</v>
      </c>
      <c r="P59" t="s">
        <v>21655</v>
      </c>
      <c r="Q59" t="s">
        <v>21654</v>
      </c>
      <c r="R59" s="7">
        <v>38869</v>
      </c>
      <c r="S59" s="8">
        <f t="shared" si="8"/>
        <v>2006</v>
      </c>
      <c r="T59" s="8">
        <v>2006</v>
      </c>
      <c r="U59" s="8">
        <f t="shared" si="9"/>
        <v>16</v>
      </c>
      <c r="V59" s="7">
        <v>38869</v>
      </c>
      <c r="W59" t="s">
        <v>2708</v>
      </c>
      <c r="X59" s="2">
        <v>1.3720000000000001</v>
      </c>
      <c r="Y59" s="6">
        <f t="shared" si="2"/>
        <v>3.662475641333654E-2</v>
      </c>
      <c r="AA59">
        <v>189480</v>
      </c>
      <c r="AB59">
        <v>17366</v>
      </c>
      <c r="AD59" t="s">
        <v>7</v>
      </c>
      <c r="AE59">
        <v>54</v>
      </c>
      <c r="AF59">
        <v>6</v>
      </c>
      <c r="AH59" t="s">
        <v>21653</v>
      </c>
      <c r="AI59" t="s">
        <v>21652</v>
      </c>
      <c r="AJ59" t="s">
        <v>21651</v>
      </c>
      <c r="AK59" t="s">
        <v>21650</v>
      </c>
      <c r="AL59">
        <v>31</v>
      </c>
      <c r="AM59" s="5">
        <f t="shared" si="10"/>
        <v>1.9375</v>
      </c>
      <c r="AN59" s="4">
        <f t="shared" si="4"/>
        <v>2.9344945096554335E-3</v>
      </c>
      <c r="AO59" s="3"/>
      <c r="AP59">
        <v>0</v>
      </c>
      <c r="AR59" t="s">
        <v>1</v>
      </c>
      <c r="AT59" s="2" t="s">
        <v>20</v>
      </c>
      <c r="AU59" s="1">
        <f t="shared" si="11"/>
        <v>2.6517677842232206</v>
      </c>
      <c r="AV59" s="1">
        <f t="shared" si="12"/>
        <v>1.9779625461495987</v>
      </c>
      <c r="AW59" s="1">
        <f t="shared" si="13"/>
        <v>1.3041573080759765</v>
      </c>
    </row>
    <row r="60" spans="1:49" x14ac:dyDescent="0.2">
      <c r="A60">
        <v>58</v>
      </c>
      <c r="B60" t="s">
        <v>21649</v>
      </c>
      <c r="C60" t="s">
        <v>21648</v>
      </c>
      <c r="F60" t="s">
        <v>21647</v>
      </c>
      <c r="G60" t="s">
        <v>15</v>
      </c>
      <c r="H60" t="s">
        <v>14</v>
      </c>
      <c r="I60" t="s">
        <v>21646</v>
      </c>
      <c r="J60" t="s">
        <v>21645</v>
      </c>
      <c r="K60" t="s">
        <v>21644</v>
      </c>
      <c r="L60" t="s">
        <v>21643</v>
      </c>
      <c r="M60" t="s">
        <v>21642</v>
      </c>
      <c r="N60">
        <v>4</v>
      </c>
      <c r="O60" t="s">
        <v>21641</v>
      </c>
      <c r="P60" t="s">
        <v>21640</v>
      </c>
      <c r="Q60" t="s">
        <v>21639</v>
      </c>
      <c r="R60" s="7">
        <v>38869</v>
      </c>
      <c r="S60" s="8">
        <f t="shared" si="8"/>
        <v>2006</v>
      </c>
      <c r="T60" s="8">
        <v>2006</v>
      </c>
      <c r="U60" s="8">
        <f t="shared" si="9"/>
        <v>16</v>
      </c>
      <c r="V60" s="7">
        <v>38869</v>
      </c>
      <c r="W60" t="s">
        <v>2708</v>
      </c>
      <c r="X60" s="2">
        <v>1.3720000000000001</v>
      </c>
      <c r="Y60" s="6">
        <f t="shared" si="2"/>
        <v>3.662475641333654E-2</v>
      </c>
      <c r="AA60">
        <v>189480</v>
      </c>
      <c r="AB60">
        <v>17366</v>
      </c>
      <c r="AD60" t="s">
        <v>7</v>
      </c>
      <c r="AE60">
        <v>54</v>
      </c>
      <c r="AF60">
        <v>6</v>
      </c>
      <c r="AH60" t="s">
        <v>21638</v>
      </c>
      <c r="AI60" t="s">
        <v>21637</v>
      </c>
      <c r="AJ60" t="s">
        <v>21636</v>
      </c>
      <c r="AK60" t="s">
        <v>21635</v>
      </c>
      <c r="AL60">
        <v>87</v>
      </c>
      <c r="AM60" s="5">
        <f t="shared" si="10"/>
        <v>5.4375</v>
      </c>
      <c r="AN60" s="4">
        <f t="shared" si="4"/>
        <v>8.2355168496781525E-3</v>
      </c>
      <c r="AO60" s="3"/>
      <c r="AP60">
        <v>0</v>
      </c>
      <c r="AR60" t="s">
        <v>1</v>
      </c>
      <c r="AT60" s="2" t="s">
        <v>20</v>
      </c>
      <c r="AU60" s="1">
        <f t="shared" si="11"/>
        <v>2.8107984544239022</v>
      </c>
      <c r="AV60" s="1">
        <f t="shared" si="12"/>
        <v>2.2430136631507347</v>
      </c>
      <c r="AW60" s="1">
        <f t="shared" si="13"/>
        <v>1.6752288718775667</v>
      </c>
    </row>
    <row r="61" spans="1:49" x14ac:dyDescent="0.2">
      <c r="A61">
        <v>59</v>
      </c>
      <c r="B61" t="s">
        <v>21634</v>
      </c>
      <c r="C61" t="s">
        <v>21633</v>
      </c>
      <c r="F61" t="s">
        <v>21632</v>
      </c>
      <c r="G61" t="s">
        <v>15</v>
      </c>
      <c r="H61" t="s">
        <v>14</v>
      </c>
      <c r="I61" t="s">
        <v>21631</v>
      </c>
      <c r="J61" t="s">
        <v>21630</v>
      </c>
      <c r="K61" t="s">
        <v>21629</v>
      </c>
      <c r="L61" t="s">
        <v>21628</v>
      </c>
      <c r="M61" t="s">
        <v>21627</v>
      </c>
      <c r="N61">
        <v>5</v>
      </c>
      <c r="O61" t="s">
        <v>21626</v>
      </c>
      <c r="P61" t="s">
        <v>21625</v>
      </c>
      <c r="Q61" t="s">
        <v>21624</v>
      </c>
      <c r="R61" s="7">
        <v>38869</v>
      </c>
      <c r="S61" s="8">
        <f t="shared" si="8"/>
        <v>2006</v>
      </c>
      <c r="T61" s="8">
        <v>2006</v>
      </c>
      <c r="U61" s="8">
        <f t="shared" si="9"/>
        <v>16</v>
      </c>
      <c r="V61" s="7">
        <v>38869</v>
      </c>
      <c r="W61" t="s">
        <v>2708</v>
      </c>
      <c r="X61" s="2">
        <v>1.3720000000000001</v>
      </c>
      <c r="Y61" s="6">
        <f t="shared" si="2"/>
        <v>3.662475641333654E-2</v>
      </c>
      <c r="AA61">
        <v>189480</v>
      </c>
      <c r="AB61">
        <v>17366</v>
      </c>
      <c r="AD61" t="s">
        <v>7</v>
      </c>
      <c r="AE61">
        <v>54</v>
      </c>
      <c r="AF61">
        <v>6</v>
      </c>
      <c r="AH61" t="s">
        <v>21623</v>
      </c>
      <c r="AI61" t="s">
        <v>21622</v>
      </c>
      <c r="AJ61" t="s">
        <v>21621</v>
      </c>
      <c r="AK61" t="s">
        <v>21620</v>
      </c>
      <c r="AL61">
        <v>26</v>
      </c>
      <c r="AM61" s="5">
        <f t="shared" si="10"/>
        <v>1.625</v>
      </c>
      <c r="AN61" s="4">
        <f t="shared" si="4"/>
        <v>2.4611889435819764E-3</v>
      </c>
      <c r="AO61" s="3"/>
      <c r="AP61">
        <v>0</v>
      </c>
      <c r="AR61" t="s">
        <v>1</v>
      </c>
      <c r="AT61" s="2" t="s">
        <v>20</v>
      </c>
      <c r="AU61" s="1">
        <f t="shared" si="11"/>
        <v>2.6375686172410169</v>
      </c>
      <c r="AV61" s="1">
        <f t="shared" si="12"/>
        <v>1.9542972678459261</v>
      </c>
      <c r="AW61" s="1">
        <f t="shared" si="13"/>
        <v>1.2710259184508346</v>
      </c>
    </row>
    <row r="62" spans="1:49" x14ac:dyDescent="0.2">
      <c r="A62">
        <v>60</v>
      </c>
      <c r="B62" t="s">
        <v>21619</v>
      </c>
      <c r="C62" t="s">
        <v>21618</v>
      </c>
      <c r="F62" t="s">
        <v>21617</v>
      </c>
      <c r="G62" t="s">
        <v>15</v>
      </c>
      <c r="H62" t="s">
        <v>14</v>
      </c>
      <c r="I62" t="s">
        <v>21616</v>
      </c>
      <c r="J62" t="s">
        <v>21615</v>
      </c>
      <c r="K62" t="s">
        <v>21614</v>
      </c>
      <c r="L62" t="s">
        <v>21613</v>
      </c>
      <c r="M62" t="s">
        <v>21612</v>
      </c>
      <c r="N62">
        <v>3</v>
      </c>
      <c r="O62" t="s">
        <v>21611</v>
      </c>
      <c r="P62" t="s">
        <v>21610</v>
      </c>
      <c r="Q62" t="s">
        <v>21609</v>
      </c>
      <c r="R62" s="7">
        <v>38869</v>
      </c>
      <c r="S62" s="8">
        <f t="shared" si="8"/>
        <v>2006</v>
      </c>
      <c r="T62" s="8">
        <v>2006</v>
      </c>
      <c r="U62" s="8">
        <f t="shared" si="9"/>
        <v>16</v>
      </c>
      <c r="V62" s="7">
        <v>38869</v>
      </c>
      <c r="W62" t="s">
        <v>2708</v>
      </c>
      <c r="X62" s="2">
        <v>1.3720000000000001</v>
      </c>
      <c r="Y62" s="6">
        <f t="shared" si="2"/>
        <v>3.662475641333654E-2</v>
      </c>
      <c r="AA62">
        <v>189480</v>
      </c>
      <c r="AB62">
        <v>17366</v>
      </c>
      <c r="AD62" t="s">
        <v>7</v>
      </c>
      <c r="AE62">
        <v>54</v>
      </c>
      <c r="AF62">
        <v>6</v>
      </c>
      <c r="AH62" t="s">
        <v>21608</v>
      </c>
      <c r="AI62" t="s">
        <v>21607</v>
      </c>
      <c r="AJ62" t="s">
        <v>21606</v>
      </c>
      <c r="AK62" t="s">
        <v>21605</v>
      </c>
      <c r="AL62">
        <v>17</v>
      </c>
      <c r="AM62" s="5">
        <f t="shared" si="10"/>
        <v>1.0625</v>
      </c>
      <c r="AN62" s="4">
        <f t="shared" si="4"/>
        <v>1.6092389246497539E-3</v>
      </c>
      <c r="AO62" s="3"/>
      <c r="AP62">
        <v>0</v>
      </c>
      <c r="AQ62" t="s">
        <v>1229</v>
      </c>
      <c r="AR62" t="s">
        <v>21604</v>
      </c>
      <c r="AS62" t="s">
        <v>1227</v>
      </c>
      <c r="AT62" s="2" t="s">
        <v>20</v>
      </c>
      <c r="AU62" s="1">
        <f t="shared" si="11"/>
        <v>2.6120101166730501</v>
      </c>
      <c r="AV62" s="1">
        <f t="shared" si="12"/>
        <v>1.9116997668993145</v>
      </c>
      <c r="AW62" s="1">
        <f t="shared" si="13"/>
        <v>1.211389417125579</v>
      </c>
    </row>
    <row r="63" spans="1:49" x14ac:dyDescent="0.2">
      <c r="A63">
        <v>61</v>
      </c>
      <c r="B63" t="s">
        <v>21603</v>
      </c>
      <c r="C63" t="s">
        <v>21602</v>
      </c>
      <c r="F63" t="s">
        <v>21601</v>
      </c>
      <c r="G63" t="s">
        <v>15</v>
      </c>
      <c r="H63" t="s">
        <v>14</v>
      </c>
      <c r="I63" t="s">
        <v>21600</v>
      </c>
      <c r="J63" t="s">
        <v>21599</v>
      </c>
      <c r="K63" t="s">
        <v>21598</v>
      </c>
      <c r="L63" t="s">
        <v>21597</v>
      </c>
      <c r="M63" t="s">
        <v>299</v>
      </c>
      <c r="N63">
        <v>3</v>
      </c>
      <c r="O63" t="s">
        <v>21596</v>
      </c>
      <c r="P63" t="s">
        <v>21595</v>
      </c>
      <c r="Q63" t="s">
        <v>21594</v>
      </c>
      <c r="R63" s="7">
        <v>38869</v>
      </c>
      <c r="S63" s="8">
        <f t="shared" si="8"/>
        <v>2006</v>
      </c>
      <c r="T63" s="8">
        <v>2006</v>
      </c>
      <c r="U63" s="8">
        <f t="shared" si="9"/>
        <v>16</v>
      </c>
      <c r="V63" s="7">
        <v>38869</v>
      </c>
      <c r="W63" t="s">
        <v>2708</v>
      </c>
      <c r="X63" s="2">
        <v>1.3720000000000001</v>
      </c>
      <c r="Y63" s="6">
        <f t="shared" si="2"/>
        <v>3.662475641333654E-2</v>
      </c>
      <c r="AA63">
        <v>189480</v>
      </c>
      <c r="AB63">
        <v>17366</v>
      </c>
      <c r="AD63" t="s">
        <v>7</v>
      </c>
      <c r="AE63">
        <v>54</v>
      </c>
      <c r="AF63">
        <v>6</v>
      </c>
      <c r="AH63" t="s">
        <v>21593</v>
      </c>
      <c r="AI63" t="s">
        <v>21592</v>
      </c>
      <c r="AJ63" t="s">
        <v>21591</v>
      </c>
      <c r="AK63" t="s">
        <v>21590</v>
      </c>
      <c r="AL63">
        <v>31</v>
      </c>
      <c r="AM63" s="5">
        <f t="shared" si="10"/>
        <v>1.9375</v>
      </c>
      <c r="AN63" s="4">
        <f t="shared" si="4"/>
        <v>2.9344945096554335E-3</v>
      </c>
      <c r="AO63" s="3"/>
      <c r="AP63">
        <v>0</v>
      </c>
      <c r="AR63" t="s">
        <v>1</v>
      </c>
      <c r="AT63" s="2" t="s">
        <v>20</v>
      </c>
      <c r="AU63" s="1">
        <f t="shared" si="11"/>
        <v>2.6517677842232206</v>
      </c>
      <c r="AV63" s="1">
        <f t="shared" si="12"/>
        <v>1.9779625461495987</v>
      </c>
      <c r="AW63" s="1">
        <f t="shared" si="13"/>
        <v>1.3041573080759765</v>
      </c>
    </row>
    <row r="64" spans="1:49" x14ac:dyDescent="0.2">
      <c r="A64">
        <v>62</v>
      </c>
      <c r="B64" t="s">
        <v>21589</v>
      </c>
      <c r="C64" t="s">
        <v>21588</v>
      </c>
      <c r="F64" t="s">
        <v>21587</v>
      </c>
      <c r="G64" t="s">
        <v>15</v>
      </c>
      <c r="H64" t="s">
        <v>14</v>
      </c>
      <c r="I64" t="s">
        <v>21586</v>
      </c>
      <c r="J64" t="s">
        <v>21585</v>
      </c>
      <c r="K64" t="s">
        <v>21584</v>
      </c>
      <c r="L64" t="s">
        <v>21583</v>
      </c>
      <c r="M64" t="s">
        <v>14579</v>
      </c>
      <c r="N64">
        <v>3</v>
      </c>
      <c r="O64" t="s">
        <v>21582</v>
      </c>
      <c r="P64" t="s">
        <v>21581</v>
      </c>
      <c r="Q64" t="s">
        <v>21580</v>
      </c>
      <c r="R64" s="7">
        <v>38869</v>
      </c>
      <c r="S64" s="8">
        <f t="shared" si="8"/>
        <v>2006</v>
      </c>
      <c r="T64" s="8">
        <v>2006</v>
      </c>
      <c r="U64" s="8">
        <f t="shared" si="9"/>
        <v>16</v>
      </c>
      <c r="V64" s="7">
        <v>38869</v>
      </c>
      <c r="W64" t="s">
        <v>2708</v>
      </c>
      <c r="X64" s="2">
        <v>1.3720000000000001</v>
      </c>
      <c r="Y64" s="6">
        <f t="shared" si="2"/>
        <v>3.662475641333654E-2</v>
      </c>
      <c r="AA64">
        <v>189480</v>
      </c>
      <c r="AB64">
        <v>17366</v>
      </c>
      <c r="AD64" t="s">
        <v>7</v>
      </c>
      <c r="AE64">
        <v>54</v>
      </c>
      <c r="AF64">
        <v>6</v>
      </c>
      <c r="AH64" t="s">
        <v>21579</v>
      </c>
      <c r="AI64" t="s">
        <v>21578</v>
      </c>
      <c r="AJ64" t="s">
        <v>21577</v>
      </c>
      <c r="AK64" t="s">
        <v>21576</v>
      </c>
      <c r="AL64">
        <v>19</v>
      </c>
      <c r="AM64" s="5">
        <f t="shared" si="10"/>
        <v>1.1875</v>
      </c>
      <c r="AN64" s="4">
        <f t="shared" si="4"/>
        <v>1.7985611510791368E-3</v>
      </c>
      <c r="AO64" s="3"/>
      <c r="AP64">
        <v>0</v>
      </c>
      <c r="AR64" t="s">
        <v>1</v>
      </c>
      <c r="AT64" s="2" t="s">
        <v>20</v>
      </c>
      <c r="AU64" s="1">
        <f t="shared" si="11"/>
        <v>2.6176897834659316</v>
      </c>
      <c r="AV64" s="1">
        <f t="shared" si="12"/>
        <v>1.9211658782207839</v>
      </c>
      <c r="AW64" s="1">
        <f t="shared" si="13"/>
        <v>1.2246419729756357</v>
      </c>
    </row>
    <row r="65" spans="1:49" x14ac:dyDescent="0.2">
      <c r="A65">
        <v>63</v>
      </c>
      <c r="B65" t="s">
        <v>21575</v>
      </c>
      <c r="C65" t="s">
        <v>21574</v>
      </c>
      <c r="F65" t="s">
        <v>21573</v>
      </c>
      <c r="G65" t="s">
        <v>15</v>
      </c>
      <c r="H65" t="s">
        <v>14</v>
      </c>
      <c r="I65" t="s">
        <v>21572</v>
      </c>
      <c r="J65" t="s">
        <v>21571</v>
      </c>
      <c r="K65" t="s">
        <v>21570</v>
      </c>
      <c r="L65" t="s">
        <v>21569</v>
      </c>
      <c r="M65" t="s">
        <v>21568</v>
      </c>
      <c r="N65">
        <v>3</v>
      </c>
      <c r="O65" t="s">
        <v>21567</v>
      </c>
      <c r="P65" t="s">
        <v>21566</v>
      </c>
      <c r="Q65" t="s">
        <v>21565</v>
      </c>
      <c r="R65" s="7">
        <v>38869</v>
      </c>
      <c r="S65" s="8">
        <f t="shared" si="8"/>
        <v>2006</v>
      </c>
      <c r="T65" s="8">
        <v>2006</v>
      </c>
      <c r="U65" s="8">
        <f t="shared" si="9"/>
        <v>16</v>
      </c>
      <c r="V65" s="7">
        <v>38869</v>
      </c>
      <c r="W65" t="s">
        <v>689</v>
      </c>
      <c r="X65" s="2">
        <v>1.468</v>
      </c>
      <c r="Y65" s="6">
        <f t="shared" si="2"/>
        <v>3.9187421585115186E-2</v>
      </c>
      <c r="AA65">
        <v>906778</v>
      </c>
      <c r="AB65">
        <v>18931</v>
      </c>
      <c r="AD65" t="s">
        <v>7</v>
      </c>
      <c r="AE65">
        <v>54</v>
      </c>
      <c r="AF65">
        <v>6</v>
      </c>
      <c r="AH65" t="s">
        <v>21564</v>
      </c>
      <c r="AI65" t="s">
        <v>21563</v>
      </c>
      <c r="AJ65" t="s">
        <v>21562</v>
      </c>
      <c r="AK65" t="s">
        <v>21561</v>
      </c>
      <c r="AL65">
        <v>3</v>
      </c>
      <c r="AM65" s="5">
        <f t="shared" si="10"/>
        <v>0.1875</v>
      </c>
      <c r="AN65" s="4">
        <f t="shared" si="4"/>
        <v>2.8398333964407423E-4</v>
      </c>
      <c r="AO65" s="3"/>
      <c r="AP65">
        <v>0</v>
      </c>
      <c r="AR65" t="s">
        <v>1</v>
      </c>
      <c r="AS65" t="s">
        <v>621</v>
      </c>
      <c r="AT65" s="2">
        <v>5.0830000000000002</v>
      </c>
      <c r="AU65" s="1">
        <f t="shared" si="11"/>
        <v>2.7516390111473847</v>
      </c>
      <c r="AV65" s="1">
        <f t="shared" si="12"/>
        <v>1.973570246237963</v>
      </c>
      <c r="AW65" s="1">
        <f t="shared" si="13"/>
        <v>1.1955014813285407</v>
      </c>
    </row>
    <row r="66" spans="1:49" x14ac:dyDescent="0.2">
      <c r="A66">
        <v>64</v>
      </c>
      <c r="B66" t="s">
        <v>21560</v>
      </c>
      <c r="C66" t="s">
        <v>21559</v>
      </c>
      <c r="F66" t="s">
        <v>21558</v>
      </c>
      <c r="G66" t="s">
        <v>15</v>
      </c>
      <c r="H66" t="s">
        <v>14</v>
      </c>
      <c r="I66" t="s">
        <v>21557</v>
      </c>
      <c r="J66" t="s">
        <v>21556</v>
      </c>
      <c r="K66" t="s">
        <v>21555</v>
      </c>
      <c r="L66" t="s">
        <v>21554</v>
      </c>
      <c r="M66" t="s">
        <v>204</v>
      </c>
      <c r="N66">
        <v>3</v>
      </c>
      <c r="O66" t="s">
        <v>21553</v>
      </c>
      <c r="P66" t="s">
        <v>21552</v>
      </c>
      <c r="Q66" t="s">
        <v>21551</v>
      </c>
      <c r="R66" s="7">
        <v>38869</v>
      </c>
      <c r="S66" s="8">
        <f t="shared" si="8"/>
        <v>2006</v>
      </c>
      <c r="T66" s="8">
        <v>2006</v>
      </c>
      <c r="U66" s="8">
        <f t="shared" si="9"/>
        <v>16</v>
      </c>
      <c r="V66" s="7">
        <v>38869</v>
      </c>
      <c r="W66" t="s">
        <v>689</v>
      </c>
      <c r="X66" s="2">
        <v>1.468</v>
      </c>
      <c r="Y66" s="6">
        <f t="shared" ref="Y66:Y129" si="14">(X66-$Z$4)/($Z$3-$Z$4)</f>
        <v>3.9187421585115186E-2</v>
      </c>
      <c r="AA66">
        <v>906778</v>
      </c>
      <c r="AB66">
        <v>18931</v>
      </c>
      <c r="AD66" t="s">
        <v>7</v>
      </c>
      <c r="AE66">
        <v>54</v>
      </c>
      <c r="AF66">
        <v>6</v>
      </c>
      <c r="AH66" t="s">
        <v>21550</v>
      </c>
      <c r="AI66" t="s">
        <v>21549</v>
      </c>
      <c r="AJ66" t="s">
        <v>21548</v>
      </c>
      <c r="AK66" t="s">
        <v>21547</v>
      </c>
      <c r="AL66">
        <v>80</v>
      </c>
      <c r="AM66" s="5">
        <f t="shared" si="10"/>
        <v>5</v>
      </c>
      <c r="AN66" s="4">
        <f t="shared" ref="AN66:AN129" si="15">(AM66-$AO$4)/($AO$3-$AO$4)</f>
        <v>7.5728890571753124E-3</v>
      </c>
      <c r="AO66" s="3"/>
      <c r="AP66">
        <v>0</v>
      </c>
      <c r="AR66" t="s">
        <v>1</v>
      </c>
      <c r="AT66" s="2">
        <v>5.0830000000000002</v>
      </c>
      <c r="AU66" s="1">
        <f t="shared" si="11"/>
        <v>2.9703061826733221</v>
      </c>
      <c r="AV66" s="1">
        <f t="shared" si="12"/>
        <v>2.3380155321145248</v>
      </c>
      <c r="AW66" s="1">
        <f t="shared" si="13"/>
        <v>1.7057248815557275</v>
      </c>
    </row>
    <row r="67" spans="1:49" x14ac:dyDescent="0.2">
      <c r="A67">
        <v>65</v>
      </c>
      <c r="B67" t="s">
        <v>21546</v>
      </c>
      <c r="C67" t="s">
        <v>21545</v>
      </c>
      <c r="F67" t="s">
        <v>21544</v>
      </c>
      <c r="G67" t="s">
        <v>15</v>
      </c>
      <c r="H67" t="s">
        <v>14</v>
      </c>
      <c r="I67" t="s">
        <v>21543</v>
      </c>
      <c r="J67" t="s">
        <v>21542</v>
      </c>
      <c r="K67" t="s">
        <v>21541</v>
      </c>
      <c r="L67" t="s">
        <v>21540</v>
      </c>
      <c r="M67" t="s">
        <v>4119</v>
      </c>
      <c r="N67">
        <v>2</v>
      </c>
      <c r="O67" t="s">
        <v>21539</v>
      </c>
      <c r="P67" t="s">
        <v>21538</v>
      </c>
      <c r="Q67" t="s">
        <v>21537</v>
      </c>
      <c r="R67" s="7">
        <v>38869</v>
      </c>
      <c r="S67" s="8">
        <f t="shared" si="8"/>
        <v>2006</v>
      </c>
      <c r="T67" s="8">
        <v>2006</v>
      </c>
      <c r="U67" s="8">
        <f t="shared" si="9"/>
        <v>16</v>
      </c>
      <c r="V67" s="7">
        <v>38869</v>
      </c>
      <c r="W67" t="s">
        <v>689</v>
      </c>
      <c r="X67" s="2">
        <v>1.468</v>
      </c>
      <c r="Y67" s="6">
        <f t="shared" si="14"/>
        <v>3.9187421585115186E-2</v>
      </c>
      <c r="AA67">
        <v>906778</v>
      </c>
      <c r="AB67">
        <v>18931</v>
      </c>
      <c r="AD67" t="s">
        <v>7</v>
      </c>
      <c r="AE67">
        <v>54</v>
      </c>
      <c r="AF67">
        <v>6</v>
      </c>
      <c r="AH67" t="s">
        <v>21536</v>
      </c>
      <c r="AI67" t="s">
        <v>21535</v>
      </c>
      <c r="AJ67" t="s">
        <v>21534</v>
      </c>
      <c r="AK67" t="s">
        <v>21533</v>
      </c>
      <c r="AL67">
        <v>42</v>
      </c>
      <c r="AM67" s="5">
        <f t="shared" si="10"/>
        <v>2.625</v>
      </c>
      <c r="AN67" s="4">
        <f t="shared" si="15"/>
        <v>3.9757667550170388E-3</v>
      </c>
      <c r="AO67" s="3"/>
      <c r="AP67">
        <v>0</v>
      </c>
      <c r="AQ67" t="s">
        <v>6182</v>
      </c>
      <c r="AR67" t="s">
        <v>1</v>
      </c>
      <c r="AS67" t="s">
        <v>6180</v>
      </c>
      <c r="AT67" s="2">
        <v>5.0830000000000002</v>
      </c>
      <c r="AU67" s="1">
        <f t="shared" si="11"/>
        <v>2.8623925136085737</v>
      </c>
      <c r="AV67" s="1">
        <f t="shared" si="12"/>
        <v>2.1581594170066114</v>
      </c>
      <c r="AW67" s="1">
        <f t="shared" si="13"/>
        <v>1.4539263204046482</v>
      </c>
    </row>
    <row r="68" spans="1:49" x14ac:dyDescent="0.2">
      <c r="A68">
        <v>66</v>
      </c>
      <c r="B68" t="s">
        <v>21532</v>
      </c>
      <c r="C68" t="s">
        <v>21531</v>
      </c>
      <c r="F68" t="s">
        <v>21530</v>
      </c>
      <c r="G68" t="s">
        <v>15</v>
      </c>
      <c r="H68" t="s">
        <v>14</v>
      </c>
      <c r="I68" t="s">
        <v>446</v>
      </c>
      <c r="J68" t="s">
        <v>21529</v>
      </c>
      <c r="K68" t="s">
        <v>21528</v>
      </c>
      <c r="L68" t="s">
        <v>21527</v>
      </c>
      <c r="M68" t="s">
        <v>21526</v>
      </c>
      <c r="N68">
        <v>3</v>
      </c>
      <c r="O68" t="s">
        <v>441</v>
      </c>
      <c r="P68" t="s">
        <v>440</v>
      </c>
      <c r="Q68" t="s">
        <v>21525</v>
      </c>
      <c r="R68" s="7">
        <v>38869</v>
      </c>
      <c r="S68" s="8">
        <f t="shared" si="8"/>
        <v>2006</v>
      </c>
      <c r="T68" s="8">
        <v>2006</v>
      </c>
      <c r="U68" s="8">
        <f t="shared" si="9"/>
        <v>16</v>
      </c>
      <c r="V68" s="7">
        <v>38869</v>
      </c>
      <c r="W68" t="s">
        <v>689</v>
      </c>
      <c r="X68" s="2">
        <v>1.468</v>
      </c>
      <c r="Y68" s="6">
        <f t="shared" si="14"/>
        <v>3.9187421585115186E-2</v>
      </c>
      <c r="AA68">
        <v>906778</v>
      </c>
      <c r="AB68">
        <v>18931</v>
      </c>
      <c r="AD68" t="s">
        <v>7</v>
      </c>
      <c r="AE68">
        <v>54</v>
      </c>
      <c r="AF68">
        <v>6</v>
      </c>
      <c r="AH68" t="s">
        <v>21524</v>
      </c>
      <c r="AI68" t="s">
        <v>21523</v>
      </c>
      <c r="AJ68" t="s">
        <v>21522</v>
      </c>
      <c r="AK68" t="s">
        <v>21521</v>
      </c>
      <c r="AL68">
        <v>11</v>
      </c>
      <c r="AM68" s="5">
        <f t="shared" si="10"/>
        <v>0.6875</v>
      </c>
      <c r="AN68" s="4">
        <f t="shared" si="15"/>
        <v>1.0412722453616054E-3</v>
      </c>
      <c r="AO68" s="3"/>
      <c r="AP68">
        <v>0</v>
      </c>
      <c r="AR68" t="s">
        <v>1</v>
      </c>
      <c r="AT68" s="2">
        <v>5.0830000000000002</v>
      </c>
      <c r="AU68" s="1">
        <f t="shared" si="11"/>
        <v>2.774357678318911</v>
      </c>
      <c r="AV68" s="1">
        <f t="shared" si="12"/>
        <v>2.0114346915238399</v>
      </c>
      <c r="AW68" s="1">
        <f t="shared" si="13"/>
        <v>1.2485117047287679</v>
      </c>
    </row>
    <row r="69" spans="1:49" x14ac:dyDescent="0.2">
      <c r="A69">
        <v>67</v>
      </c>
      <c r="B69" t="s">
        <v>21520</v>
      </c>
      <c r="C69" t="s">
        <v>21519</v>
      </c>
      <c r="F69" t="s">
        <v>21518</v>
      </c>
      <c r="G69" t="s">
        <v>15</v>
      </c>
      <c r="H69" t="s">
        <v>14</v>
      </c>
      <c r="I69" t="s">
        <v>21517</v>
      </c>
      <c r="J69" t="s">
        <v>21516</v>
      </c>
      <c r="K69" t="s">
        <v>21515</v>
      </c>
      <c r="L69" t="s">
        <v>21514</v>
      </c>
      <c r="M69" t="s">
        <v>14579</v>
      </c>
      <c r="N69">
        <v>5</v>
      </c>
      <c r="O69" t="s">
        <v>21513</v>
      </c>
      <c r="P69" t="s">
        <v>21512</v>
      </c>
      <c r="Q69" t="s">
        <v>21511</v>
      </c>
      <c r="R69" s="7">
        <v>38869</v>
      </c>
      <c r="S69" s="8">
        <f t="shared" si="8"/>
        <v>2006</v>
      </c>
      <c r="T69" s="8">
        <v>2006</v>
      </c>
      <c r="U69" s="8">
        <f t="shared" si="9"/>
        <v>16</v>
      </c>
      <c r="V69" s="7">
        <v>38869</v>
      </c>
      <c r="W69" t="s">
        <v>2708</v>
      </c>
      <c r="X69" s="2">
        <v>1.3720000000000001</v>
      </c>
      <c r="Y69" s="6">
        <f t="shared" si="14"/>
        <v>3.662475641333654E-2</v>
      </c>
      <c r="AA69">
        <v>189480</v>
      </c>
      <c r="AB69">
        <v>17366</v>
      </c>
      <c r="AD69" t="s">
        <v>7</v>
      </c>
      <c r="AE69">
        <v>54</v>
      </c>
      <c r="AF69">
        <v>6</v>
      </c>
      <c r="AH69" t="s">
        <v>21510</v>
      </c>
      <c r="AI69" t="s">
        <v>21509</v>
      </c>
      <c r="AJ69" t="s">
        <v>21508</v>
      </c>
      <c r="AK69" t="s">
        <v>21507</v>
      </c>
      <c r="AL69">
        <v>118</v>
      </c>
      <c r="AM69" s="5">
        <f t="shared" si="10"/>
        <v>7.375</v>
      </c>
      <c r="AN69" s="4">
        <f t="shared" si="15"/>
        <v>1.1170011359333586E-2</v>
      </c>
      <c r="AO69" s="3"/>
      <c r="AP69">
        <v>0</v>
      </c>
      <c r="AQ69" t="s">
        <v>21506</v>
      </c>
      <c r="AR69" t="s">
        <v>21505</v>
      </c>
      <c r="AS69" t="s">
        <v>21504</v>
      </c>
      <c r="AT69" s="2" t="s">
        <v>20</v>
      </c>
      <c r="AU69" s="1">
        <f t="shared" si="11"/>
        <v>2.8988332897135654</v>
      </c>
      <c r="AV69" s="1">
        <f t="shared" si="12"/>
        <v>2.3897383886335062</v>
      </c>
      <c r="AW69" s="1">
        <f t="shared" si="13"/>
        <v>1.8806434875534472</v>
      </c>
    </row>
    <row r="70" spans="1:49" x14ac:dyDescent="0.2">
      <c r="A70">
        <v>68</v>
      </c>
      <c r="B70" t="s">
        <v>21503</v>
      </c>
      <c r="C70" t="s">
        <v>21502</v>
      </c>
      <c r="F70" t="s">
        <v>21501</v>
      </c>
      <c r="G70" t="s">
        <v>15</v>
      </c>
      <c r="H70" t="s">
        <v>14</v>
      </c>
      <c r="I70" t="s">
        <v>21500</v>
      </c>
      <c r="J70">
        <v>60005465</v>
      </c>
      <c r="K70" t="s">
        <v>2145</v>
      </c>
      <c r="L70" t="s">
        <v>2144</v>
      </c>
      <c r="M70" t="s">
        <v>721</v>
      </c>
      <c r="N70">
        <v>5</v>
      </c>
      <c r="O70" t="s">
        <v>21499</v>
      </c>
      <c r="P70" t="s">
        <v>21498</v>
      </c>
      <c r="Q70" t="s">
        <v>21487</v>
      </c>
      <c r="R70" s="7">
        <v>38869</v>
      </c>
      <c r="S70" s="8">
        <f t="shared" si="8"/>
        <v>2006</v>
      </c>
      <c r="T70" s="8">
        <v>2006</v>
      </c>
      <c r="U70" s="8">
        <f t="shared" si="9"/>
        <v>16</v>
      </c>
      <c r="V70" s="7">
        <v>38869</v>
      </c>
      <c r="W70" t="s">
        <v>10792</v>
      </c>
      <c r="X70" s="2">
        <v>0.61499999999999999</v>
      </c>
      <c r="Y70" s="6">
        <f t="shared" si="14"/>
        <v>1.6417073756706976E-2</v>
      </c>
      <c r="AA70">
        <v>1959271</v>
      </c>
      <c r="AB70">
        <v>12141</v>
      </c>
      <c r="AC70">
        <v>15729559</v>
      </c>
      <c r="AD70" t="s">
        <v>7</v>
      </c>
      <c r="AE70">
        <v>27</v>
      </c>
      <c r="AF70">
        <v>6</v>
      </c>
      <c r="AH70" t="s">
        <v>16031</v>
      </c>
      <c r="AI70" t="s">
        <v>21497</v>
      </c>
      <c r="AJ70" t="s">
        <v>21496</v>
      </c>
      <c r="AK70" t="s">
        <v>21495</v>
      </c>
      <c r="AL70">
        <v>23</v>
      </c>
      <c r="AM70" s="5">
        <f t="shared" si="10"/>
        <v>1.4375</v>
      </c>
      <c r="AN70" s="4">
        <f t="shared" si="15"/>
        <v>2.1772056039379025E-3</v>
      </c>
      <c r="AO70" s="3"/>
      <c r="AP70">
        <v>0</v>
      </c>
      <c r="AR70" t="s">
        <v>21494</v>
      </c>
      <c r="AT70" s="2" t="s">
        <v>20</v>
      </c>
      <c r="AU70" s="1">
        <f t="shared" si="11"/>
        <v>1.2145113310876252</v>
      </c>
      <c r="AV70" s="1">
        <f t="shared" si="12"/>
        <v>0.92971396803224382</v>
      </c>
      <c r="AW70" s="1">
        <f t="shared" si="13"/>
        <v>0.64491660497686243</v>
      </c>
    </row>
    <row r="71" spans="1:49" x14ac:dyDescent="0.2">
      <c r="A71">
        <v>69</v>
      </c>
      <c r="B71" t="s">
        <v>21493</v>
      </c>
      <c r="C71" t="s">
        <v>21492</v>
      </c>
      <c r="F71" t="s">
        <v>21491</v>
      </c>
      <c r="G71" t="s">
        <v>15</v>
      </c>
      <c r="H71" t="s">
        <v>14</v>
      </c>
      <c r="I71" t="s">
        <v>21490</v>
      </c>
      <c r="J71">
        <v>60005465</v>
      </c>
      <c r="K71" t="s">
        <v>2145</v>
      </c>
      <c r="L71" t="s">
        <v>2144</v>
      </c>
      <c r="M71" t="s">
        <v>721</v>
      </c>
      <c r="N71">
        <v>5</v>
      </c>
      <c r="O71" t="s">
        <v>21489</v>
      </c>
      <c r="P71" t="s">
        <v>21488</v>
      </c>
      <c r="Q71" t="s">
        <v>21487</v>
      </c>
      <c r="R71" s="7">
        <v>38869</v>
      </c>
      <c r="S71" s="8">
        <f t="shared" si="8"/>
        <v>2006</v>
      </c>
      <c r="T71" s="8">
        <v>2006</v>
      </c>
      <c r="U71" s="8">
        <f t="shared" si="9"/>
        <v>16</v>
      </c>
      <c r="V71" s="7">
        <v>38869</v>
      </c>
      <c r="W71" t="s">
        <v>10792</v>
      </c>
      <c r="X71" s="2">
        <v>0.61499999999999999</v>
      </c>
      <c r="Y71" s="6">
        <f t="shared" si="14"/>
        <v>1.6417073756706976E-2</v>
      </c>
      <c r="AA71">
        <v>1959271</v>
      </c>
      <c r="AB71">
        <v>12141</v>
      </c>
      <c r="AC71">
        <v>15729559</v>
      </c>
      <c r="AD71" t="s">
        <v>7</v>
      </c>
      <c r="AE71">
        <v>27</v>
      </c>
      <c r="AF71">
        <v>6</v>
      </c>
      <c r="AH71" t="s">
        <v>21486</v>
      </c>
      <c r="AI71" t="s">
        <v>21485</v>
      </c>
      <c r="AJ71" t="s">
        <v>21484</v>
      </c>
      <c r="AK71" t="s">
        <v>21483</v>
      </c>
      <c r="AL71">
        <v>12</v>
      </c>
      <c r="AM71" s="5">
        <f t="shared" si="10"/>
        <v>0.75</v>
      </c>
      <c r="AN71" s="4">
        <f t="shared" si="15"/>
        <v>1.1359333585762969E-3</v>
      </c>
      <c r="AO71" s="3"/>
      <c r="AP71">
        <v>0</v>
      </c>
      <c r="AR71" t="s">
        <v>1</v>
      </c>
      <c r="AT71" s="2" t="s">
        <v>20</v>
      </c>
      <c r="AU71" s="1">
        <f t="shared" si="11"/>
        <v>1.183273163726777</v>
      </c>
      <c r="AV71" s="1">
        <f t="shared" si="12"/>
        <v>0.87765035576416361</v>
      </c>
      <c r="AW71" s="1">
        <f t="shared" si="13"/>
        <v>0.57202754780154996</v>
      </c>
    </row>
    <row r="72" spans="1:49" x14ac:dyDescent="0.2">
      <c r="A72">
        <v>70</v>
      </c>
      <c r="B72" t="s">
        <v>21482</v>
      </c>
      <c r="C72" t="s">
        <v>21481</v>
      </c>
      <c r="F72" t="s">
        <v>21480</v>
      </c>
      <c r="G72" t="s">
        <v>15</v>
      </c>
      <c r="H72" t="s">
        <v>14</v>
      </c>
      <c r="I72" t="s">
        <v>21479</v>
      </c>
      <c r="J72" t="s">
        <v>21478</v>
      </c>
      <c r="K72" t="s">
        <v>21477</v>
      </c>
      <c r="L72" t="s">
        <v>21476</v>
      </c>
      <c r="M72" t="s">
        <v>13472</v>
      </c>
      <c r="N72">
        <v>5</v>
      </c>
      <c r="O72" t="s">
        <v>21475</v>
      </c>
      <c r="P72" t="s">
        <v>21474</v>
      </c>
      <c r="Q72" t="s">
        <v>21473</v>
      </c>
      <c r="R72" s="7">
        <v>38869</v>
      </c>
      <c r="S72" s="8">
        <f t="shared" si="8"/>
        <v>2006</v>
      </c>
      <c r="T72" s="8">
        <v>2006</v>
      </c>
      <c r="U72" s="8">
        <f t="shared" si="9"/>
        <v>16</v>
      </c>
      <c r="V72" s="7">
        <v>38869</v>
      </c>
      <c r="W72" t="s">
        <v>2708</v>
      </c>
      <c r="X72" s="2">
        <v>1.3720000000000001</v>
      </c>
      <c r="Y72" s="6">
        <f t="shared" si="14"/>
        <v>3.662475641333654E-2</v>
      </c>
      <c r="AA72">
        <v>189480</v>
      </c>
      <c r="AB72">
        <v>17366</v>
      </c>
      <c r="AD72" t="s">
        <v>7</v>
      </c>
      <c r="AE72">
        <v>54</v>
      </c>
      <c r="AF72">
        <v>6</v>
      </c>
      <c r="AH72" t="s">
        <v>21472</v>
      </c>
      <c r="AI72" t="s">
        <v>21471</v>
      </c>
      <c r="AJ72" t="s">
        <v>21470</v>
      </c>
      <c r="AK72" t="s">
        <v>21469</v>
      </c>
      <c r="AL72">
        <v>72</v>
      </c>
      <c r="AM72" s="5">
        <f t="shared" si="10"/>
        <v>4.5</v>
      </c>
      <c r="AN72" s="4">
        <f t="shared" si="15"/>
        <v>6.815600151457781E-3</v>
      </c>
      <c r="AO72" s="3"/>
      <c r="AP72">
        <v>0</v>
      </c>
      <c r="AR72" t="s">
        <v>1</v>
      </c>
      <c r="AT72" s="2" t="s">
        <v>20</v>
      </c>
      <c r="AU72" s="1">
        <f t="shared" si="11"/>
        <v>2.7682009534772911</v>
      </c>
      <c r="AV72" s="1">
        <f t="shared" si="12"/>
        <v>2.1720178282397162</v>
      </c>
      <c r="AW72" s="1">
        <f t="shared" si="13"/>
        <v>1.5758347030021409</v>
      </c>
    </row>
    <row r="73" spans="1:49" x14ac:dyDescent="0.2">
      <c r="A73">
        <v>71</v>
      </c>
      <c r="B73" t="s">
        <v>21468</v>
      </c>
      <c r="C73" t="s">
        <v>21467</v>
      </c>
      <c r="F73" t="s">
        <v>21466</v>
      </c>
      <c r="G73" t="s">
        <v>15</v>
      </c>
      <c r="H73" t="s">
        <v>14</v>
      </c>
      <c r="I73" t="s">
        <v>21465</v>
      </c>
      <c r="J73">
        <v>60025757</v>
      </c>
      <c r="K73" t="s">
        <v>648</v>
      </c>
      <c r="L73" t="s">
        <v>647</v>
      </c>
      <c r="M73" t="s">
        <v>646</v>
      </c>
      <c r="N73">
        <v>3</v>
      </c>
      <c r="O73" t="s">
        <v>21464</v>
      </c>
      <c r="P73" t="s">
        <v>21463</v>
      </c>
      <c r="Q73" t="s">
        <v>21462</v>
      </c>
      <c r="R73" s="7">
        <v>38869</v>
      </c>
      <c r="S73" s="8">
        <f t="shared" si="8"/>
        <v>2006</v>
      </c>
      <c r="T73" s="8">
        <v>2006</v>
      </c>
      <c r="U73" s="8">
        <f t="shared" si="9"/>
        <v>16</v>
      </c>
      <c r="V73" s="7">
        <v>38869</v>
      </c>
      <c r="W73" t="s">
        <v>689</v>
      </c>
      <c r="X73" s="2">
        <v>1.468</v>
      </c>
      <c r="Y73" s="6">
        <f t="shared" si="14"/>
        <v>3.9187421585115186E-2</v>
      </c>
      <c r="AA73">
        <v>906778</v>
      </c>
      <c r="AB73">
        <v>18931</v>
      </c>
      <c r="AD73" t="s">
        <v>7</v>
      </c>
      <c r="AE73">
        <v>54</v>
      </c>
      <c r="AF73">
        <v>6</v>
      </c>
      <c r="AH73" t="s">
        <v>21461</v>
      </c>
      <c r="AI73" t="s">
        <v>21460</v>
      </c>
      <c r="AJ73" t="s">
        <v>21459</v>
      </c>
      <c r="AK73" t="s">
        <v>21458</v>
      </c>
      <c r="AL73">
        <v>19</v>
      </c>
      <c r="AM73" s="5">
        <f t="shared" si="10"/>
        <v>1.1875</v>
      </c>
      <c r="AN73" s="4">
        <f t="shared" si="15"/>
        <v>1.7985611510791368E-3</v>
      </c>
      <c r="AO73" s="3"/>
      <c r="AP73">
        <v>0</v>
      </c>
      <c r="AR73" t="s">
        <v>1</v>
      </c>
      <c r="AT73" s="2">
        <v>5.0830000000000002</v>
      </c>
      <c r="AU73" s="1">
        <f t="shared" si="11"/>
        <v>2.7970763454904368</v>
      </c>
      <c r="AV73" s="1">
        <f t="shared" si="12"/>
        <v>2.0492991368097164</v>
      </c>
      <c r="AW73" s="1">
        <f t="shared" si="13"/>
        <v>1.3015219281289951</v>
      </c>
    </row>
    <row r="74" spans="1:49" x14ac:dyDescent="0.2">
      <c r="A74">
        <v>72</v>
      </c>
      <c r="B74" t="s">
        <v>21457</v>
      </c>
      <c r="C74" t="s">
        <v>21456</v>
      </c>
      <c r="F74" t="s">
        <v>21455</v>
      </c>
      <c r="G74" t="s">
        <v>15</v>
      </c>
      <c r="H74" t="s">
        <v>14</v>
      </c>
      <c r="I74" t="s">
        <v>21454</v>
      </c>
      <c r="J74" t="s">
        <v>21453</v>
      </c>
      <c r="K74" t="s">
        <v>21452</v>
      </c>
      <c r="L74" t="s">
        <v>21451</v>
      </c>
      <c r="M74" t="s">
        <v>21374</v>
      </c>
      <c r="N74">
        <v>2</v>
      </c>
      <c r="O74" t="s">
        <v>21450</v>
      </c>
      <c r="P74" t="s">
        <v>21449</v>
      </c>
      <c r="Q74" t="s">
        <v>21448</v>
      </c>
      <c r="R74" s="7">
        <v>38869</v>
      </c>
      <c r="S74" s="8">
        <f t="shared" si="8"/>
        <v>2006</v>
      </c>
      <c r="T74" s="8">
        <v>2006</v>
      </c>
      <c r="U74" s="8">
        <f t="shared" si="9"/>
        <v>16</v>
      </c>
      <c r="V74" s="7">
        <v>38869</v>
      </c>
      <c r="W74" t="s">
        <v>21447</v>
      </c>
      <c r="X74" s="2">
        <v>0.52500000000000002</v>
      </c>
      <c r="Y74" s="6">
        <f t="shared" si="14"/>
        <v>1.4014575158164492E-2</v>
      </c>
      <c r="AA74">
        <v>84077</v>
      </c>
      <c r="AB74">
        <v>22031</v>
      </c>
      <c r="AD74" t="s">
        <v>7</v>
      </c>
      <c r="AE74">
        <v>43</v>
      </c>
      <c r="AF74">
        <v>6</v>
      </c>
      <c r="AH74" t="s">
        <v>21446</v>
      </c>
      <c r="AI74" t="s">
        <v>21445</v>
      </c>
      <c r="AK74" t="s">
        <v>21444</v>
      </c>
      <c r="AL74">
        <v>35</v>
      </c>
      <c r="AM74" s="5">
        <f t="shared" si="10"/>
        <v>2.1875</v>
      </c>
      <c r="AN74" s="4">
        <f t="shared" si="15"/>
        <v>3.3131389625141992E-3</v>
      </c>
      <c r="AO74" s="3"/>
      <c r="AP74">
        <v>0</v>
      </c>
      <c r="AR74" t="s">
        <v>1</v>
      </c>
      <c r="AT74" s="2">
        <v>1.369</v>
      </c>
      <c r="AU74" s="1">
        <f t="shared" si="11"/>
        <v>1.0804144299469405</v>
      </c>
      <c r="AV74" s="1">
        <f t="shared" si="12"/>
        <v>0.8663857060339345</v>
      </c>
      <c r="AW74" s="1">
        <f t="shared" si="13"/>
        <v>0.65235698212092874</v>
      </c>
    </row>
    <row r="75" spans="1:49" x14ac:dyDescent="0.2">
      <c r="A75">
        <v>73</v>
      </c>
      <c r="B75" t="s">
        <v>21443</v>
      </c>
      <c r="F75" t="s">
        <v>21442</v>
      </c>
      <c r="G75" t="s">
        <v>15</v>
      </c>
      <c r="H75" t="s">
        <v>14</v>
      </c>
      <c r="I75" t="s">
        <v>15954</v>
      </c>
      <c r="J75" t="s">
        <v>15953</v>
      </c>
      <c r="K75" t="s">
        <v>15952</v>
      </c>
      <c r="L75" t="s">
        <v>15951</v>
      </c>
      <c r="M75" t="s">
        <v>1886</v>
      </c>
      <c r="N75">
        <v>6</v>
      </c>
      <c r="O75" t="s">
        <v>21441</v>
      </c>
      <c r="P75" t="s">
        <v>15949</v>
      </c>
      <c r="Q75" t="s">
        <v>15948</v>
      </c>
      <c r="R75" s="7">
        <v>38869</v>
      </c>
      <c r="S75" s="8">
        <f t="shared" si="8"/>
        <v>2006</v>
      </c>
      <c r="T75" s="8">
        <v>2006</v>
      </c>
      <c r="U75" s="8">
        <f t="shared" si="9"/>
        <v>16</v>
      </c>
      <c r="V75" s="7">
        <v>38869</v>
      </c>
      <c r="W75" t="s">
        <v>10724</v>
      </c>
      <c r="X75" s="2">
        <v>0.112</v>
      </c>
      <c r="Y75" s="6">
        <f t="shared" si="14"/>
        <v>2.9897760337417581E-3</v>
      </c>
      <c r="AA75">
        <v>3678393</v>
      </c>
      <c r="AB75">
        <v>4800153103</v>
      </c>
      <c r="AD75" t="s">
        <v>7</v>
      </c>
      <c r="AE75">
        <v>35</v>
      </c>
      <c r="AF75">
        <v>3</v>
      </c>
      <c r="AH75" t="s">
        <v>21440</v>
      </c>
      <c r="AI75" t="s">
        <v>21439</v>
      </c>
      <c r="AJ75" t="s">
        <v>21438</v>
      </c>
      <c r="AK75" t="s">
        <v>21437</v>
      </c>
      <c r="AL75">
        <v>21</v>
      </c>
      <c r="AM75" s="5">
        <f t="shared" si="10"/>
        <v>1.3125</v>
      </c>
      <c r="AN75" s="4">
        <f t="shared" si="15"/>
        <v>1.9878833775085194E-3</v>
      </c>
      <c r="AO75" s="3"/>
      <c r="AP75">
        <v>0</v>
      </c>
      <c r="AR75" t="s">
        <v>1</v>
      </c>
      <c r="AT75" s="2" t="s">
        <v>20</v>
      </c>
      <c r="AU75" s="1">
        <f t="shared" si="11"/>
        <v>0.26892082368717862</v>
      </c>
      <c r="AV75" s="1">
        <f t="shared" si="12"/>
        <v>0.24888297056251388</v>
      </c>
      <c r="AW75" s="1">
        <f t="shared" si="13"/>
        <v>0.22884511743784908</v>
      </c>
    </row>
    <row r="76" spans="1:49" x14ac:dyDescent="0.2">
      <c r="A76">
        <v>74</v>
      </c>
      <c r="B76" t="s">
        <v>21436</v>
      </c>
      <c r="F76" t="s">
        <v>21435</v>
      </c>
      <c r="G76" t="s">
        <v>15</v>
      </c>
      <c r="H76" t="s">
        <v>14</v>
      </c>
      <c r="I76" t="s">
        <v>21434</v>
      </c>
      <c r="J76">
        <v>60019106</v>
      </c>
      <c r="K76" t="s">
        <v>6676</v>
      </c>
      <c r="L76" t="s">
        <v>6675</v>
      </c>
      <c r="M76" t="s">
        <v>646</v>
      </c>
      <c r="N76">
        <v>2</v>
      </c>
      <c r="O76" t="s">
        <v>10726</v>
      </c>
      <c r="P76" t="s">
        <v>10725</v>
      </c>
      <c r="Q76" t="s">
        <v>6672</v>
      </c>
      <c r="R76" s="7">
        <v>38869</v>
      </c>
      <c r="S76" s="8">
        <f t="shared" si="8"/>
        <v>2006</v>
      </c>
      <c r="T76" s="8">
        <v>2006</v>
      </c>
      <c r="U76" s="8">
        <f t="shared" si="9"/>
        <v>16</v>
      </c>
      <c r="V76" s="7">
        <v>38869</v>
      </c>
      <c r="W76" t="s">
        <v>10724</v>
      </c>
      <c r="X76" s="2">
        <v>0.112</v>
      </c>
      <c r="Y76" s="6">
        <f t="shared" si="14"/>
        <v>2.9897760337417581E-3</v>
      </c>
      <c r="AA76">
        <v>3678393</v>
      </c>
      <c r="AB76">
        <v>4800153103</v>
      </c>
      <c r="AD76" t="s">
        <v>7</v>
      </c>
      <c r="AE76">
        <v>35</v>
      </c>
      <c r="AF76">
        <v>3</v>
      </c>
      <c r="AH76" t="s">
        <v>21433</v>
      </c>
      <c r="AI76" t="s">
        <v>21432</v>
      </c>
      <c r="AJ76" t="s">
        <v>21431</v>
      </c>
      <c r="AK76" t="s">
        <v>21430</v>
      </c>
      <c r="AL76">
        <v>1</v>
      </c>
      <c r="AM76" s="5">
        <f t="shared" si="10"/>
        <v>6.25E-2</v>
      </c>
      <c r="AN76" s="4">
        <f t="shared" si="15"/>
        <v>9.46611132146914E-5</v>
      </c>
      <c r="AO76" s="3"/>
      <c r="AP76">
        <v>0</v>
      </c>
      <c r="AR76" t="s">
        <v>1</v>
      </c>
      <c r="AT76" s="2" t="s">
        <v>20</v>
      </c>
      <c r="AU76" s="1">
        <f t="shared" si="11"/>
        <v>0.2121241557583638</v>
      </c>
      <c r="AV76" s="1">
        <f t="shared" si="12"/>
        <v>0.15422185734782246</v>
      </c>
      <c r="AW76" s="1">
        <f t="shared" si="13"/>
        <v>9.6319558937281127E-2</v>
      </c>
    </row>
    <row r="77" spans="1:49" x14ac:dyDescent="0.2">
      <c r="A77">
        <v>75</v>
      </c>
      <c r="B77" t="s">
        <v>21429</v>
      </c>
      <c r="C77" t="s">
        <v>21428</v>
      </c>
      <c r="F77" t="s">
        <v>21427</v>
      </c>
      <c r="G77" t="s">
        <v>15</v>
      </c>
      <c r="H77" t="s">
        <v>14</v>
      </c>
      <c r="I77" t="s">
        <v>21426</v>
      </c>
      <c r="J77" t="s">
        <v>21425</v>
      </c>
      <c r="K77" t="s">
        <v>21424</v>
      </c>
      <c r="L77" t="s">
        <v>21423</v>
      </c>
      <c r="M77" t="s">
        <v>1993</v>
      </c>
      <c r="N77">
        <v>5</v>
      </c>
      <c r="O77" t="s">
        <v>21422</v>
      </c>
      <c r="P77" t="s">
        <v>21421</v>
      </c>
      <c r="Q77" t="s">
        <v>21420</v>
      </c>
      <c r="R77" s="7">
        <v>38869</v>
      </c>
      <c r="S77" s="8">
        <f t="shared" si="8"/>
        <v>2006</v>
      </c>
      <c r="T77" s="8">
        <v>2006</v>
      </c>
      <c r="U77" s="8">
        <f t="shared" si="9"/>
        <v>16</v>
      </c>
      <c r="V77" s="7">
        <v>38869</v>
      </c>
      <c r="W77" t="s">
        <v>15687</v>
      </c>
      <c r="X77" s="2">
        <v>3.2160000000000002</v>
      </c>
      <c r="Y77" s="6">
        <f t="shared" si="14"/>
        <v>8.5849283254584782E-2</v>
      </c>
      <c r="AA77">
        <v>15361284</v>
      </c>
      <c r="AB77">
        <v>18935</v>
      </c>
      <c r="AD77" t="s">
        <v>7</v>
      </c>
      <c r="AE77">
        <v>13</v>
      </c>
      <c r="AF77">
        <v>3</v>
      </c>
      <c r="AG77">
        <v>1700072</v>
      </c>
      <c r="AH77" t="s">
        <v>21419</v>
      </c>
      <c r="AI77" t="s">
        <v>21418</v>
      </c>
      <c r="AK77" t="s">
        <v>21417</v>
      </c>
      <c r="AL77">
        <v>6</v>
      </c>
      <c r="AM77" s="5">
        <f t="shared" si="10"/>
        <v>0.375</v>
      </c>
      <c r="AN77" s="4">
        <f t="shared" si="15"/>
        <v>5.6796667928814845E-4</v>
      </c>
      <c r="AO77" s="3"/>
      <c r="AP77">
        <v>0</v>
      </c>
      <c r="AR77" t="s">
        <v>1</v>
      </c>
      <c r="AT77" s="2">
        <v>11.978999999999999</v>
      </c>
      <c r="AU77" s="1">
        <f t="shared" si="11"/>
        <v>6.0264888281995788</v>
      </c>
      <c r="AV77" s="1">
        <f t="shared" si="12"/>
        <v>4.3208624966936462</v>
      </c>
      <c r="AW77" s="1">
        <f t="shared" si="13"/>
        <v>2.6152361651877136</v>
      </c>
    </row>
    <row r="78" spans="1:49" x14ac:dyDescent="0.2">
      <c r="A78">
        <v>76</v>
      </c>
      <c r="B78" t="s">
        <v>21416</v>
      </c>
      <c r="C78" t="s">
        <v>21415</v>
      </c>
      <c r="F78" t="s">
        <v>21414</v>
      </c>
      <c r="G78" t="s">
        <v>15</v>
      </c>
      <c r="H78" t="s">
        <v>14</v>
      </c>
      <c r="I78" t="s">
        <v>21413</v>
      </c>
      <c r="J78">
        <v>60005273</v>
      </c>
      <c r="K78" t="s">
        <v>16417</v>
      </c>
      <c r="L78" t="s">
        <v>534</v>
      </c>
      <c r="M78" t="s">
        <v>136</v>
      </c>
      <c r="N78">
        <v>2</v>
      </c>
      <c r="O78" t="s">
        <v>21412</v>
      </c>
      <c r="P78" t="s">
        <v>21411</v>
      </c>
      <c r="Q78" t="s">
        <v>21410</v>
      </c>
      <c r="R78" s="7">
        <v>38869</v>
      </c>
      <c r="S78" s="8">
        <f t="shared" si="8"/>
        <v>2006</v>
      </c>
      <c r="T78" s="8">
        <v>2006</v>
      </c>
      <c r="U78" s="8">
        <f t="shared" si="9"/>
        <v>16</v>
      </c>
      <c r="V78" s="7">
        <v>38869</v>
      </c>
      <c r="W78" t="s">
        <v>15687</v>
      </c>
      <c r="X78" s="2">
        <v>3.2160000000000002</v>
      </c>
      <c r="Y78" s="6">
        <f t="shared" si="14"/>
        <v>8.5849283254584782E-2</v>
      </c>
      <c r="AA78">
        <v>15361284</v>
      </c>
      <c r="AB78">
        <v>18935</v>
      </c>
      <c r="AD78" t="s">
        <v>7</v>
      </c>
      <c r="AE78">
        <v>13</v>
      </c>
      <c r="AF78">
        <v>3</v>
      </c>
      <c r="AG78">
        <v>1700075</v>
      </c>
      <c r="AH78" t="s">
        <v>21409</v>
      </c>
      <c r="AI78" t="s">
        <v>21408</v>
      </c>
      <c r="AK78" t="s">
        <v>21407</v>
      </c>
      <c r="AL78">
        <v>16</v>
      </c>
      <c r="AM78" s="5">
        <f t="shared" si="10"/>
        <v>1</v>
      </c>
      <c r="AN78" s="4">
        <f t="shared" si="15"/>
        <v>1.5145778114350624E-3</v>
      </c>
      <c r="AO78" s="3"/>
      <c r="AP78">
        <v>0</v>
      </c>
      <c r="AR78" t="s">
        <v>1</v>
      </c>
      <c r="AT78" s="2">
        <v>11.978999999999999</v>
      </c>
      <c r="AU78" s="1">
        <f t="shared" si="11"/>
        <v>6.0548871621639861</v>
      </c>
      <c r="AV78" s="1">
        <f t="shared" si="12"/>
        <v>4.3681930533009918</v>
      </c>
      <c r="AW78" s="1">
        <f t="shared" si="13"/>
        <v>2.681498944437998</v>
      </c>
    </row>
    <row r="79" spans="1:49" x14ac:dyDescent="0.2">
      <c r="A79">
        <v>77</v>
      </c>
      <c r="B79" t="s">
        <v>21406</v>
      </c>
      <c r="C79" t="s">
        <v>21405</v>
      </c>
      <c r="F79" t="s">
        <v>21404</v>
      </c>
      <c r="G79" t="s">
        <v>15</v>
      </c>
      <c r="H79" t="s">
        <v>14</v>
      </c>
      <c r="I79" t="s">
        <v>14792</v>
      </c>
      <c r="J79">
        <v>60001711</v>
      </c>
      <c r="K79" t="s">
        <v>14791</v>
      </c>
      <c r="L79" t="s">
        <v>14790</v>
      </c>
      <c r="M79" t="s">
        <v>152</v>
      </c>
      <c r="N79">
        <v>1</v>
      </c>
      <c r="O79" t="s">
        <v>14789</v>
      </c>
      <c r="P79">
        <v>55934942300</v>
      </c>
      <c r="Q79">
        <v>60001711</v>
      </c>
      <c r="R79" s="7">
        <v>38869</v>
      </c>
      <c r="S79" s="8">
        <f t="shared" si="8"/>
        <v>2006</v>
      </c>
      <c r="T79" s="8">
        <v>2006</v>
      </c>
      <c r="U79" s="8">
        <f t="shared" si="9"/>
        <v>16</v>
      </c>
      <c r="V79" s="7">
        <v>38869</v>
      </c>
      <c r="W79" t="s">
        <v>8017</v>
      </c>
      <c r="X79" s="2">
        <v>0.88100000000000001</v>
      </c>
      <c r="Y79" s="6">
        <f t="shared" si="14"/>
        <v>2.3517791836843653E-2</v>
      </c>
      <c r="AA79">
        <v>10459243</v>
      </c>
      <c r="AB79">
        <v>17248</v>
      </c>
      <c r="AD79" t="s">
        <v>7</v>
      </c>
      <c r="AE79">
        <v>48</v>
      </c>
      <c r="AF79">
        <v>3</v>
      </c>
      <c r="AH79" t="s">
        <v>21403</v>
      </c>
      <c r="AI79" t="s">
        <v>21402</v>
      </c>
      <c r="AJ79" t="s">
        <v>21401</v>
      </c>
      <c r="AK79" t="s">
        <v>21400</v>
      </c>
      <c r="AL79">
        <v>26</v>
      </c>
      <c r="AM79" s="5">
        <f t="shared" si="10"/>
        <v>1.625</v>
      </c>
      <c r="AN79" s="4">
        <f t="shared" si="15"/>
        <v>2.4611889435819764E-3</v>
      </c>
      <c r="AO79" s="3"/>
      <c r="AP79">
        <v>0</v>
      </c>
      <c r="AR79" t="s">
        <v>1</v>
      </c>
      <c r="AT79" s="2" t="s">
        <v>20</v>
      </c>
      <c r="AU79" s="1">
        <f t="shared" si="11"/>
        <v>1.7200810968865148</v>
      </c>
      <c r="AV79" s="1">
        <f t="shared" si="12"/>
        <v>1.2989490390212814</v>
      </c>
      <c r="AW79" s="1">
        <f t="shared" si="13"/>
        <v>0.87781698115604789</v>
      </c>
    </row>
    <row r="80" spans="1:49" x14ac:dyDescent="0.2">
      <c r="A80">
        <v>78</v>
      </c>
      <c r="B80" t="s">
        <v>21399</v>
      </c>
      <c r="C80" t="s">
        <v>21398</v>
      </c>
      <c r="F80" t="s">
        <v>21397</v>
      </c>
      <c r="G80" t="s">
        <v>15</v>
      </c>
      <c r="H80" t="s">
        <v>14</v>
      </c>
      <c r="I80" t="s">
        <v>21396</v>
      </c>
      <c r="J80">
        <v>60001481</v>
      </c>
      <c r="K80" t="s">
        <v>21395</v>
      </c>
      <c r="L80" t="s">
        <v>3738</v>
      </c>
      <c r="M80" t="s">
        <v>1559</v>
      </c>
      <c r="N80">
        <v>1</v>
      </c>
      <c r="O80" t="s">
        <v>21394</v>
      </c>
      <c r="P80">
        <v>7003474509</v>
      </c>
      <c r="Q80">
        <v>60001481</v>
      </c>
      <c r="R80" s="7">
        <v>38869</v>
      </c>
      <c r="S80" s="8">
        <f t="shared" si="8"/>
        <v>2006</v>
      </c>
      <c r="T80" s="8">
        <v>2006</v>
      </c>
      <c r="U80" s="8">
        <f t="shared" si="9"/>
        <v>16</v>
      </c>
      <c r="V80" s="7">
        <v>38869</v>
      </c>
      <c r="W80" t="s">
        <v>8017</v>
      </c>
      <c r="X80" s="2">
        <v>0.88100000000000001</v>
      </c>
      <c r="Y80" s="6">
        <f t="shared" si="14"/>
        <v>2.3517791836843653E-2</v>
      </c>
      <c r="AA80">
        <v>10459243</v>
      </c>
      <c r="AB80">
        <v>17248</v>
      </c>
      <c r="AD80" t="s">
        <v>7</v>
      </c>
      <c r="AE80">
        <v>48</v>
      </c>
      <c r="AF80">
        <v>3</v>
      </c>
      <c r="AH80" t="s">
        <v>21393</v>
      </c>
      <c r="AI80" t="s">
        <v>21392</v>
      </c>
      <c r="AJ80" t="s">
        <v>21391</v>
      </c>
      <c r="AK80" t="s">
        <v>21390</v>
      </c>
      <c r="AL80">
        <v>1</v>
      </c>
      <c r="AM80" s="5">
        <f t="shared" si="10"/>
        <v>6.25E-2</v>
      </c>
      <c r="AN80" s="4">
        <f t="shared" si="15"/>
        <v>9.46611132146914E-5</v>
      </c>
      <c r="AO80" s="3"/>
      <c r="AP80">
        <v>0</v>
      </c>
      <c r="AR80" t="s">
        <v>1</v>
      </c>
      <c r="AT80" s="2" t="s">
        <v>20</v>
      </c>
      <c r="AU80" s="1">
        <f t="shared" si="11"/>
        <v>1.6490852619754963</v>
      </c>
      <c r="AV80" s="1">
        <f t="shared" si="12"/>
        <v>1.1806226475029171</v>
      </c>
      <c r="AW80" s="1">
        <f t="shared" si="13"/>
        <v>0.71216003303033792</v>
      </c>
    </row>
    <row r="81" spans="1:49" x14ac:dyDescent="0.2">
      <c r="A81">
        <v>79</v>
      </c>
      <c r="B81" t="s">
        <v>21389</v>
      </c>
      <c r="C81" t="s">
        <v>21388</v>
      </c>
      <c r="F81" t="s">
        <v>21387</v>
      </c>
      <c r="G81" t="s">
        <v>15</v>
      </c>
      <c r="H81" t="s">
        <v>14</v>
      </c>
      <c r="I81" t="s">
        <v>21386</v>
      </c>
      <c r="J81">
        <v>60003500</v>
      </c>
      <c r="K81" t="s">
        <v>7571</v>
      </c>
      <c r="L81" t="s">
        <v>7570</v>
      </c>
      <c r="M81" t="s">
        <v>107</v>
      </c>
      <c r="N81">
        <v>1</v>
      </c>
      <c r="O81" t="s">
        <v>21385</v>
      </c>
      <c r="P81">
        <v>7406969052</v>
      </c>
      <c r="Q81">
        <v>60003500</v>
      </c>
      <c r="R81" s="7">
        <v>38869</v>
      </c>
      <c r="S81" s="8">
        <f t="shared" si="8"/>
        <v>2006</v>
      </c>
      <c r="T81" s="8">
        <v>2006</v>
      </c>
      <c r="U81" s="8">
        <f t="shared" si="9"/>
        <v>16</v>
      </c>
      <c r="V81" s="7">
        <v>38869</v>
      </c>
      <c r="W81" t="s">
        <v>8017</v>
      </c>
      <c r="X81" s="2">
        <v>0.88100000000000001</v>
      </c>
      <c r="Y81" s="6">
        <f t="shared" si="14"/>
        <v>2.3517791836843653E-2</v>
      </c>
      <c r="AA81">
        <v>10459243</v>
      </c>
      <c r="AB81">
        <v>17248</v>
      </c>
      <c r="AD81" t="s">
        <v>7</v>
      </c>
      <c r="AE81">
        <v>48</v>
      </c>
      <c r="AF81">
        <v>3</v>
      </c>
      <c r="AH81" t="s">
        <v>21384</v>
      </c>
      <c r="AI81" t="s">
        <v>21383</v>
      </c>
      <c r="AJ81" t="s">
        <v>21382</v>
      </c>
      <c r="AK81" t="s">
        <v>21381</v>
      </c>
      <c r="AL81">
        <v>3</v>
      </c>
      <c r="AM81" s="5">
        <f t="shared" si="10"/>
        <v>0.1875</v>
      </c>
      <c r="AN81" s="4">
        <f t="shared" si="15"/>
        <v>2.8398333964407423E-4</v>
      </c>
      <c r="AO81" s="3"/>
      <c r="AP81">
        <v>0</v>
      </c>
      <c r="AR81" t="s">
        <v>1</v>
      </c>
      <c r="AT81" s="2" t="s">
        <v>20</v>
      </c>
      <c r="AU81" s="1">
        <f t="shared" si="11"/>
        <v>1.6547649287683777</v>
      </c>
      <c r="AV81" s="1">
        <f t="shared" si="12"/>
        <v>1.1900887588243865</v>
      </c>
      <c r="AW81" s="1">
        <f t="shared" si="13"/>
        <v>0.72541258888039473</v>
      </c>
    </row>
    <row r="82" spans="1:49" x14ac:dyDescent="0.2">
      <c r="A82">
        <v>80</v>
      </c>
      <c r="B82" t="s">
        <v>21380</v>
      </c>
      <c r="C82" t="s">
        <v>21379</v>
      </c>
      <c r="F82" t="s">
        <v>21378</v>
      </c>
      <c r="G82" t="s">
        <v>15</v>
      </c>
      <c r="H82" t="s">
        <v>14</v>
      </c>
      <c r="I82" t="s">
        <v>10258</v>
      </c>
      <c r="J82" t="s">
        <v>21377</v>
      </c>
      <c r="K82" t="s">
        <v>21376</v>
      </c>
      <c r="L82" t="s">
        <v>21375</v>
      </c>
      <c r="M82" t="s">
        <v>21374</v>
      </c>
      <c r="N82">
        <v>3</v>
      </c>
      <c r="O82" t="s">
        <v>21373</v>
      </c>
      <c r="P82" t="s">
        <v>21372</v>
      </c>
      <c r="Q82" t="s">
        <v>21371</v>
      </c>
      <c r="R82" s="7">
        <v>38869</v>
      </c>
      <c r="S82" s="8">
        <f t="shared" si="8"/>
        <v>2006</v>
      </c>
      <c r="T82" s="8">
        <v>2006</v>
      </c>
      <c r="U82" s="8">
        <f t="shared" si="9"/>
        <v>16</v>
      </c>
      <c r="V82" s="7">
        <v>38869</v>
      </c>
      <c r="W82" t="s">
        <v>8017</v>
      </c>
      <c r="X82" s="2">
        <v>0.88100000000000001</v>
      </c>
      <c r="Y82" s="6">
        <f t="shared" si="14"/>
        <v>2.3517791836843653E-2</v>
      </c>
      <c r="AA82">
        <v>10459243</v>
      </c>
      <c r="AB82">
        <v>17248</v>
      </c>
      <c r="AD82" t="s">
        <v>7</v>
      </c>
      <c r="AE82">
        <v>48</v>
      </c>
      <c r="AF82">
        <v>3</v>
      </c>
      <c r="AH82" t="s">
        <v>21370</v>
      </c>
      <c r="AI82" t="s">
        <v>21369</v>
      </c>
      <c r="AJ82" t="s">
        <v>21368</v>
      </c>
      <c r="AK82" t="s">
        <v>21367</v>
      </c>
      <c r="AL82">
        <v>7</v>
      </c>
      <c r="AM82" s="5">
        <f t="shared" si="10"/>
        <v>0.4375</v>
      </c>
      <c r="AN82" s="4">
        <f t="shared" si="15"/>
        <v>6.6262779250283988E-4</v>
      </c>
      <c r="AO82" s="3"/>
      <c r="AP82">
        <v>0</v>
      </c>
      <c r="AR82" t="s">
        <v>1</v>
      </c>
      <c r="AT82" s="2" t="s">
        <v>20</v>
      </c>
      <c r="AU82" s="1">
        <f t="shared" si="11"/>
        <v>1.666124262354141</v>
      </c>
      <c r="AV82" s="1">
        <f t="shared" si="12"/>
        <v>1.2090209814673247</v>
      </c>
      <c r="AW82" s="1">
        <f t="shared" si="13"/>
        <v>0.75191770058050833</v>
      </c>
    </row>
    <row r="83" spans="1:49" x14ac:dyDescent="0.2">
      <c r="A83">
        <v>81</v>
      </c>
      <c r="B83" t="s">
        <v>21366</v>
      </c>
      <c r="C83" t="s">
        <v>21365</v>
      </c>
      <c r="F83" t="s">
        <v>21364</v>
      </c>
      <c r="G83" t="s">
        <v>15</v>
      </c>
      <c r="H83" t="s">
        <v>14</v>
      </c>
      <c r="I83" t="s">
        <v>21363</v>
      </c>
      <c r="J83">
        <v>60001753</v>
      </c>
      <c r="K83" t="s">
        <v>21362</v>
      </c>
      <c r="L83" t="s">
        <v>21361</v>
      </c>
      <c r="M83" t="s">
        <v>1261</v>
      </c>
      <c r="N83">
        <v>2</v>
      </c>
      <c r="O83" t="s">
        <v>21360</v>
      </c>
      <c r="P83" t="s">
        <v>21359</v>
      </c>
      <c r="Q83" t="s">
        <v>21358</v>
      </c>
      <c r="R83" s="7">
        <v>38869</v>
      </c>
      <c r="S83" s="8">
        <f t="shared" si="8"/>
        <v>2006</v>
      </c>
      <c r="T83" s="8">
        <v>2006</v>
      </c>
      <c r="U83" s="8">
        <f t="shared" si="9"/>
        <v>16</v>
      </c>
      <c r="V83" s="7">
        <v>38869</v>
      </c>
      <c r="W83" t="s">
        <v>8017</v>
      </c>
      <c r="X83" s="2">
        <v>0.88100000000000001</v>
      </c>
      <c r="Y83" s="6">
        <f t="shared" si="14"/>
        <v>2.3517791836843653E-2</v>
      </c>
      <c r="AA83">
        <v>10459243</v>
      </c>
      <c r="AB83">
        <v>17248</v>
      </c>
      <c r="AD83" t="s">
        <v>7</v>
      </c>
      <c r="AE83">
        <v>48</v>
      </c>
      <c r="AF83">
        <v>3</v>
      </c>
      <c r="AH83" s="9">
        <v>43709</v>
      </c>
      <c r="AI83" t="s">
        <v>21357</v>
      </c>
      <c r="AJ83" t="s">
        <v>21356</v>
      </c>
      <c r="AK83" t="s">
        <v>21355</v>
      </c>
      <c r="AL83">
        <v>14</v>
      </c>
      <c r="AM83" s="5">
        <f t="shared" si="10"/>
        <v>0.875</v>
      </c>
      <c r="AN83" s="4">
        <f t="shared" si="15"/>
        <v>1.3252555850056798E-3</v>
      </c>
      <c r="AO83" s="3"/>
      <c r="AP83">
        <v>0</v>
      </c>
      <c r="AR83" t="s">
        <v>1</v>
      </c>
      <c r="AT83" s="2" t="s">
        <v>20</v>
      </c>
      <c r="AU83" s="1">
        <f t="shared" si="11"/>
        <v>1.6860030961292258</v>
      </c>
      <c r="AV83" s="1">
        <f t="shared" si="12"/>
        <v>1.2421523710924667</v>
      </c>
      <c r="AW83" s="1">
        <f t="shared" si="13"/>
        <v>0.79830164605570708</v>
      </c>
    </row>
    <row r="84" spans="1:49" x14ac:dyDescent="0.2">
      <c r="A84">
        <v>82</v>
      </c>
      <c r="B84" t="s">
        <v>21354</v>
      </c>
      <c r="C84" t="s">
        <v>21353</v>
      </c>
      <c r="F84" t="s">
        <v>21352</v>
      </c>
      <c r="G84" t="s">
        <v>15</v>
      </c>
      <c r="H84" t="s">
        <v>14</v>
      </c>
      <c r="I84" t="s">
        <v>21351</v>
      </c>
      <c r="J84">
        <v>60011373</v>
      </c>
      <c r="K84" t="s">
        <v>8530</v>
      </c>
      <c r="L84" t="s">
        <v>8529</v>
      </c>
      <c r="M84" t="s">
        <v>8528</v>
      </c>
      <c r="N84">
        <v>2</v>
      </c>
      <c r="O84" t="s">
        <v>21350</v>
      </c>
      <c r="P84" t="s">
        <v>21349</v>
      </c>
      <c r="Q84" t="s">
        <v>8525</v>
      </c>
      <c r="R84" s="7">
        <v>38869</v>
      </c>
      <c r="S84" s="8">
        <f t="shared" si="8"/>
        <v>2006</v>
      </c>
      <c r="T84" s="8">
        <v>2006</v>
      </c>
      <c r="U84" s="8">
        <f t="shared" si="9"/>
        <v>16</v>
      </c>
      <c r="V84" s="7">
        <v>38869</v>
      </c>
      <c r="W84" t="s">
        <v>8017</v>
      </c>
      <c r="X84" s="2">
        <v>0.88100000000000001</v>
      </c>
      <c r="Y84" s="6">
        <f t="shared" si="14"/>
        <v>2.3517791836843653E-2</v>
      </c>
      <c r="AA84">
        <v>10459243</v>
      </c>
      <c r="AB84">
        <v>17248</v>
      </c>
      <c r="AD84" t="s">
        <v>7</v>
      </c>
      <c r="AE84">
        <v>48</v>
      </c>
      <c r="AF84">
        <v>3</v>
      </c>
      <c r="AH84" t="s">
        <v>21348</v>
      </c>
      <c r="AI84" t="s">
        <v>21347</v>
      </c>
      <c r="AJ84" t="s">
        <v>21346</v>
      </c>
      <c r="AK84" t="s">
        <v>21345</v>
      </c>
      <c r="AL84">
        <v>25</v>
      </c>
      <c r="AM84" s="5">
        <f t="shared" si="10"/>
        <v>1.5625</v>
      </c>
      <c r="AN84" s="4">
        <f t="shared" si="15"/>
        <v>2.3665278303672851E-3</v>
      </c>
      <c r="AO84" s="3"/>
      <c r="AP84">
        <v>0</v>
      </c>
      <c r="AR84" t="s">
        <v>1</v>
      </c>
      <c r="AT84" s="2" t="s">
        <v>20</v>
      </c>
      <c r="AU84" s="1">
        <f t="shared" si="11"/>
        <v>1.7172412634900742</v>
      </c>
      <c r="AV84" s="1">
        <f t="shared" si="12"/>
        <v>1.2942159833605469</v>
      </c>
      <c r="AW84" s="1">
        <f t="shared" si="13"/>
        <v>0.87119070323101955</v>
      </c>
    </row>
    <row r="85" spans="1:49" x14ac:dyDescent="0.2">
      <c r="A85">
        <v>83</v>
      </c>
      <c r="B85" t="s">
        <v>21344</v>
      </c>
      <c r="C85" t="s">
        <v>21343</v>
      </c>
      <c r="F85" t="s">
        <v>21342</v>
      </c>
      <c r="G85" t="s">
        <v>15</v>
      </c>
      <c r="H85" t="s">
        <v>14</v>
      </c>
      <c r="I85" t="s">
        <v>21341</v>
      </c>
      <c r="J85" t="s">
        <v>21340</v>
      </c>
      <c r="K85" t="s">
        <v>21339</v>
      </c>
      <c r="L85" t="s">
        <v>21338</v>
      </c>
      <c r="M85" t="s">
        <v>299</v>
      </c>
      <c r="N85">
        <v>3</v>
      </c>
      <c r="O85" t="s">
        <v>21337</v>
      </c>
      <c r="P85" t="s">
        <v>21336</v>
      </c>
      <c r="Q85" t="s">
        <v>21335</v>
      </c>
      <c r="R85" s="7">
        <v>38869</v>
      </c>
      <c r="S85" s="8">
        <f t="shared" si="8"/>
        <v>2006</v>
      </c>
      <c r="T85" s="8">
        <v>2006</v>
      </c>
      <c r="U85" s="8">
        <f t="shared" si="9"/>
        <v>16</v>
      </c>
      <c r="V85" s="7">
        <v>38869</v>
      </c>
      <c r="W85" t="s">
        <v>8017</v>
      </c>
      <c r="X85" s="2">
        <v>0.88100000000000001</v>
      </c>
      <c r="Y85" s="6">
        <f t="shared" si="14"/>
        <v>2.3517791836843653E-2</v>
      </c>
      <c r="AA85">
        <v>10459243</v>
      </c>
      <c r="AB85">
        <v>17248</v>
      </c>
      <c r="AD85" t="s">
        <v>7</v>
      </c>
      <c r="AE85">
        <v>48</v>
      </c>
      <c r="AF85">
        <v>3</v>
      </c>
      <c r="AH85" t="s">
        <v>21334</v>
      </c>
      <c r="AI85" t="s">
        <v>21333</v>
      </c>
      <c r="AJ85" t="s">
        <v>21332</v>
      </c>
      <c r="AK85" t="s">
        <v>21331</v>
      </c>
      <c r="AL85">
        <v>2</v>
      </c>
      <c r="AM85" s="5">
        <f t="shared" si="10"/>
        <v>0.125</v>
      </c>
      <c r="AN85" s="4">
        <f t="shared" si="15"/>
        <v>1.893222264293828E-4</v>
      </c>
      <c r="AO85" s="3"/>
      <c r="AP85">
        <v>0</v>
      </c>
      <c r="AR85" t="s">
        <v>1</v>
      </c>
      <c r="AT85" s="2" t="s">
        <v>20</v>
      </c>
      <c r="AU85" s="1">
        <f t="shared" si="11"/>
        <v>1.6519250953719371</v>
      </c>
      <c r="AV85" s="1">
        <f t="shared" si="12"/>
        <v>1.1853557031636519</v>
      </c>
      <c r="AW85" s="1">
        <f t="shared" si="13"/>
        <v>0.71878631095536638</v>
      </c>
    </row>
    <row r="86" spans="1:49" x14ac:dyDescent="0.2">
      <c r="A86">
        <v>84</v>
      </c>
      <c r="B86" t="s">
        <v>21330</v>
      </c>
      <c r="C86" t="s">
        <v>21329</v>
      </c>
      <c r="F86" t="s">
        <v>21328</v>
      </c>
      <c r="G86" t="s">
        <v>15</v>
      </c>
      <c r="H86" t="s">
        <v>14</v>
      </c>
      <c r="I86" t="s">
        <v>21327</v>
      </c>
      <c r="N86">
        <v>3</v>
      </c>
      <c r="O86" t="s">
        <v>21326</v>
      </c>
      <c r="P86" t="s">
        <v>21325</v>
      </c>
      <c r="Q86" t="s">
        <v>9789</v>
      </c>
      <c r="R86" s="7">
        <v>38869</v>
      </c>
      <c r="S86" s="8">
        <f t="shared" si="8"/>
        <v>2006</v>
      </c>
      <c r="T86" s="8">
        <v>2006</v>
      </c>
      <c r="U86" s="8">
        <f t="shared" si="9"/>
        <v>16</v>
      </c>
      <c r="V86" s="7">
        <v>38869</v>
      </c>
      <c r="W86" t="s">
        <v>9758</v>
      </c>
      <c r="X86" s="2">
        <v>0.29499999999999998</v>
      </c>
      <c r="Y86" s="6">
        <f t="shared" si="14"/>
        <v>7.8748565174448087E-3</v>
      </c>
      <c r="AA86">
        <v>10642269</v>
      </c>
      <c r="AB86">
        <v>19554</v>
      </c>
      <c r="AD86" t="s">
        <v>7</v>
      </c>
      <c r="AE86">
        <v>51</v>
      </c>
      <c r="AF86">
        <v>6</v>
      </c>
      <c r="AH86" t="s">
        <v>21324</v>
      </c>
      <c r="AI86" t="s">
        <v>21323</v>
      </c>
      <c r="AK86" t="s">
        <v>21322</v>
      </c>
      <c r="AL86">
        <v>5</v>
      </c>
      <c r="AM86" s="5">
        <f t="shared" si="10"/>
        <v>0.3125</v>
      </c>
      <c r="AN86" s="4">
        <f t="shared" si="15"/>
        <v>4.7330556607345703E-4</v>
      </c>
      <c r="AO86" s="3"/>
      <c r="AP86">
        <v>0</v>
      </c>
      <c r="AR86" t="s">
        <v>1</v>
      </c>
      <c r="AT86" s="2" t="s">
        <v>20</v>
      </c>
      <c r="AU86" s="1">
        <f t="shared" si="11"/>
        <v>0.56543912320334033</v>
      </c>
      <c r="AV86" s="1">
        <f t="shared" si="12"/>
        <v>0.41740810417591329</v>
      </c>
      <c r="AW86" s="1">
        <f t="shared" si="13"/>
        <v>0.26937708514848624</v>
      </c>
    </row>
    <row r="87" spans="1:49" x14ac:dyDescent="0.2">
      <c r="A87">
        <v>85</v>
      </c>
      <c r="B87" t="s">
        <v>21321</v>
      </c>
      <c r="C87" t="s">
        <v>21320</v>
      </c>
      <c r="F87" t="s">
        <v>21319</v>
      </c>
      <c r="G87" t="s">
        <v>15</v>
      </c>
      <c r="H87" t="s">
        <v>14</v>
      </c>
      <c r="I87" t="s">
        <v>21318</v>
      </c>
      <c r="N87">
        <v>1</v>
      </c>
      <c r="O87" t="s">
        <v>21317</v>
      </c>
      <c r="P87">
        <v>35484354000</v>
      </c>
      <c r="R87" s="7">
        <v>38869</v>
      </c>
      <c r="S87" s="8">
        <f t="shared" si="8"/>
        <v>2006</v>
      </c>
      <c r="T87" s="8">
        <v>2006</v>
      </c>
      <c r="U87" s="8">
        <f t="shared" si="9"/>
        <v>16</v>
      </c>
      <c r="V87" s="7">
        <v>38869</v>
      </c>
      <c r="W87" t="s">
        <v>9758</v>
      </c>
      <c r="X87" s="2">
        <v>0.29499999999999998</v>
      </c>
      <c r="Y87" s="6">
        <f t="shared" si="14"/>
        <v>7.8748565174448087E-3</v>
      </c>
      <c r="AA87">
        <v>10642269</v>
      </c>
      <c r="AB87">
        <v>19554</v>
      </c>
      <c r="AD87" t="s">
        <v>7</v>
      </c>
      <c r="AE87">
        <v>51</v>
      </c>
      <c r="AF87">
        <v>6</v>
      </c>
      <c r="AH87" t="s">
        <v>21316</v>
      </c>
      <c r="AI87" t="s">
        <v>21315</v>
      </c>
      <c r="AK87" t="s">
        <v>21314</v>
      </c>
      <c r="AL87">
        <v>1</v>
      </c>
      <c r="AM87" s="5">
        <f t="shared" si="10"/>
        <v>6.25E-2</v>
      </c>
      <c r="AN87" s="4">
        <f t="shared" si="15"/>
        <v>9.46611132146914E-5</v>
      </c>
      <c r="AO87" s="3"/>
      <c r="AP87">
        <v>0</v>
      </c>
      <c r="AR87" t="s">
        <v>1</v>
      </c>
      <c r="AT87" s="2" t="s">
        <v>20</v>
      </c>
      <c r="AU87" s="1">
        <f t="shared" si="11"/>
        <v>0.55407978961757731</v>
      </c>
      <c r="AV87" s="1">
        <f t="shared" si="12"/>
        <v>0.39847588153297503</v>
      </c>
      <c r="AW87" s="1">
        <f t="shared" si="13"/>
        <v>0.24287197344837266</v>
      </c>
    </row>
    <row r="88" spans="1:49" x14ac:dyDescent="0.2">
      <c r="A88">
        <v>86</v>
      </c>
      <c r="B88" t="s">
        <v>21313</v>
      </c>
      <c r="C88" t="s">
        <v>21312</v>
      </c>
      <c r="F88" t="s">
        <v>21311</v>
      </c>
      <c r="G88" t="s">
        <v>15</v>
      </c>
      <c r="H88" t="s">
        <v>14</v>
      </c>
      <c r="I88" t="s">
        <v>21310</v>
      </c>
      <c r="J88" t="s">
        <v>21309</v>
      </c>
      <c r="K88" t="s">
        <v>21308</v>
      </c>
      <c r="L88" t="s">
        <v>21307</v>
      </c>
      <c r="M88" t="s">
        <v>922</v>
      </c>
      <c r="N88">
        <v>3</v>
      </c>
      <c r="O88" t="s">
        <v>21306</v>
      </c>
      <c r="P88" t="s">
        <v>21305</v>
      </c>
      <c r="Q88" t="s">
        <v>21304</v>
      </c>
      <c r="R88" s="7">
        <v>38869</v>
      </c>
      <c r="S88" s="8">
        <f t="shared" si="8"/>
        <v>2006</v>
      </c>
      <c r="T88" s="8">
        <v>2006</v>
      </c>
      <c r="U88" s="8">
        <f t="shared" si="9"/>
        <v>16</v>
      </c>
      <c r="V88" s="7">
        <v>38869</v>
      </c>
      <c r="W88" t="s">
        <v>1307</v>
      </c>
      <c r="X88" s="2">
        <v>3.5459999999999998</v>
      </c>
      <c r="Y88" s="6">
        <f t="shared" si="14"/>
        <v>9.4658444782573875E-2</v>
      </c>
      <c r="AA88">
        <v>670049</v>
      </c>
      <c r="AB88">
        <v>26769</v>
      </c>
      <c r="AD88" t="s">
        <v>7</v>
      </c>
      <c r="AE88">
        <v>164</v>
      </c>
      <c r="AF88">
        <v>2</v>
      </c>
      <c r="AH88" t="s">
        <v>21303</v>
      </c>
      <c r="AI88" t="s">
        <v>21302</v>
      </c>
      <c r="AJ88" t="s">
        <v>21301</v>
      </c>
      <c r="AK88" t="s">
        <v>21300</v>
      </c>
      <c r="AL88">
        <v>5</v>
      </c>
      <c r="AM88" s="5">
        <f t="shared" si="10"/>
        <v>0.3125</v>
      </c>
      <c r="AN88" s="4">
        <f t="shared" si="15"/>
        <v>4.7330556607345703E-4</v>
      </c>
      <c r="AO88" s="3"/>
      <c r="AP88">
        <v>0</v>
      </c>
      <c r="AR88" t="s">
        <v>1</v>
      </c>
      <c r="AT88" s="2" t="s">
        <v>20</v>
      </c>
      <c r="AU88" s="1">
        <f t="shared" si="11"/>
        <v>6.6402903017623753</v>
      </c>
      <c r="AV88" s="1">
        <f t="shared" si="12"/>
        <v>4.7565875174323669</v>
      </c>
      <c r="AW88" s="1">
        <f t="shared" si="13"/>
        <v>2.8728847331023584</v>
      </c>
    </row>
    <row r="89" spans="1:49" x14ac:dyDescent="0.2">
      <c r="A89">
        <v>87</v>
      </c>
      <c r="B89" t="s">
        <v>21299</v>
      </c>
      <c r="C89" t="s">
        <v>21298</v>
      </c>
      <c r="F89" t="s">
        <v>21297</v>
      </c>
      <c r="G89" t="s">
        <v>15</v>
      </c>
      <c r="H89" t="s">
        <v>14</v>
      </c>
      <c r="I89" t="s">
        <v>21296</v>
      </c>
      <c r="J89" t="s">
        <v>21295</v>
      </c>
      <c r="K89" t="s">
        <v>21294</v>
      </c>
      <c r="L89" t="s">
        <v>21293</v>
      </c>
      <c r="M89" t="s">
        <v>785</v>
      </c>
      <c r="N89">
        <v>4</v>
      </c>
      <c r="O89" t="s">
        <v>21292</v>
      </c>
      <c r="P89" t="s">
        <v>21291</v>
      </c>
      <c r="Q89" t="s">
        <v>21290</v>
      </c>
      <c r="R89" s="7">
        <v>38869</v>
      </c>
      <c r="S89" s="8">
        <f t="shared" si="8"/>
        <v>2006</v>
      </c>
      <c r="T89" s="8">
        <v>2006</v>
      </c>
      <c r="U89" s="8">
        <f t="shared" si="9"/>
        <v>16</v>
      </c>
      <c r="V89" s="7">
        <v>38869</v>
      </c>
      <c r="W89" t="s">
        <v>200</v>
      </c>
      <c r="X89" s="2">
        <v>0.94</v>
      </c>
      <c r="Y89" s="6">
        <f t="shared" si="14"/>
        <v>2.5092763140332611E-2</v>
      </c>
      <c r="AA89">
        <v>15311309</v>
      </c>
      <c r="AB89">
        <v>17295</v>
      </c>
      <c r="AD89" t="s">
        <v>7</v>
      </c>
      <c r="AE89">
        <v>16</v>
      </c>
      <c r="AF89">
        <v>6</v>
      </c>
      <c r="AG89">
        <v>1637489</v>
      </c>
      <c r="AH89" t="s">
        <v>21289</v>
      </c>
      <c r="AI89" t="s">
        <v>21288</v>
      </c>
      <c r="AJ89" t="s">
        <v>21287</v>
      </c>
      <c r="AK89" t="s">
        <v>21286</v>
      </c>
      <c r="AL89">
        <v>25</v>
      </c>
      <c r="AM89" s="5">
        <f t="shared" si="10"/>
        <v>1.5625</v>
      </c>
      <c r="AN89" s="4">
        <f t="shared" si="15"/>
        <v>2.3665278303672851E-3</v>
      </c>
      <c r="AO89" s="3"/>
      <c r="AP89">
        <v>0</v>
      </c>
      <c r="AR89" t="s">
        <v>21285</v>
      </c>
      <c r="AS89" t="s">
        <v>21284</v>
      </c>
      <c r="AT89" s="2" t="s">
        <v>20</v>
      </c>
      <c r="AU89" s="1">
        <f t="shared" si="11"/>
        <v>1.8274892547343011</v>
      </c>
      <c r="AV89" s="1">
        <f t="shared" si="12"/>
        <v>1.3729645485349948</v>
      </c>
      <c r="AW89" s="1">
        <f t="shared" si="13"/>
        <v>0.91843984233568821</v>
      </c>
    </row>
    <row r="90" spans="1:49" x14ac:dyDescent="0.2">
      <c r="A90">
        <v>88</v>
      </c>
      <c r="B90" t="s">
        <v>21283</v>
      </c>
      <c r="C90" t="s">
        <v>21282</v>
      </c>
      <c r="F90" t="s">
        <v>21281</v>
      </c>
      <c r="G90" t="s">
        <v>15</v>
      </c>
      <c r="H90" t="s">
        <v>14</v>
      </c>
      <c r="I90" t="s">
        <v>21280</v>
      </c>
      <c r="J90">
        <v>60029738</v>
      </c>
      <c r="K90" t="s">
        <v>2381</v>
      </c>
      <c r="L90" t="s">
        <v>2380</v>
      </c>
      <c r="M90" t="s">
        <v>378</v>
      </c>
      <c r="N90">
        <v>2</v>
      </c>
      <c r="O90" t="s">
        <v>21279</v>
      </c>
      <c r="P90" t="s">
        <v>21278</v>
      </c>
      <c r="Q90" t="s">
        <v>20455</v>
      </c>
      <c r="R90" s="7">
        <v>38869</v>
      </c>
      <c r="S90" s="8">
        <f t="shared" si="8"/>
        <v>2006</v>
      </c>
      <c r="T90" s="8">
        <v>2006</v>
      </c>
      <c r="U90" s="8">
        <f t="shared" si="9"/>
        <v>16</v>
      </c>
      <c r="V90" s="7">
        <v>38869</v>
      </c>
      <c r="W90" t="s">
        <v>200</v>
      </c>
      <c r="X90" s="2">
        <v>0.94</v>
      </c>
      <c r="Y90" s="6">
        <f t="shared" si="14"/>
        <v>2.5092763140332611E-2</v>
      </c>
      <c r="AA90">
        <v>15311309</v>
      </c>
      <c r="AB90">
        <v>17295</v>
      </c>
      <c r="AD90" t="s">
        <v>7</v>
      </c>
      <c r="AE90">
        <v>16</v>
      </c>
      <c r="AF90">
        <v>6</v>
      </c>
      <c r="AG90">
        <v>1637503</v>
      </c>
      <c r="AH90" t="s">
        <v>21277</v>
      </c>
      <c r="AI90" t="s">
        <v>21276</v>
      </c>
      <c r="AJ90" t="s">
        <v>21275</v>
      </c>
      <c r="AK90" t="s">
        <v>21274</v>
      </c>
      <c r="AL90">
        <v>39</v>
      </c>
      <c r="AM90" s="5">
        <f t="shared" si="10"/>
        <v>2.4375</v>
      </c>
      <c r="AN90" s="4">
        <f t="shared" si="15"/>
        <v>3.6917834153729649E-3</v>
      </c>
      <c r="AO90" s="3"/>
      <c r="AP90">
        <v>0</v>
      </c>
      <c r="AR90" t="s">
        <v>1</v>
      </c>
      <c r="AT90" s="2" t="s">
        <v>20</v>
      </c>
      <c r="AU90" s="1">
        <f t="shared" si="11"/>
        <v>1.8672469222844716</v>
      </c>
      <c r="AV90" s="1">
        <f t="shared" si="12"/>
        <v>1.4392273277852787</v>
      </c>
      <c r="AW90" s="1">
        <f t="shared" si="13"/>
        <v>1.0112077332860858</v>
      </c>
    </row>
    <row r="91" spans="1:49" x14ac:dyDescent="0.2">
      <c r="A91">
        <v>89</v>
      </c>
      <c r="B91" t="s">
        <v>21273</v>
      </c>
      <c r="C91" t="s">
        <v>21272</v>
      </c>
      <c r="F91" t="s">
        <v>21271</v>
      </c>
      <c r="G91" t="s">
        <v>15</v>
      </c>
      <c r="H91" t="s">
        <v>14</v>
      </c>
      <c r="I91" t="s">
        <v>21270</v>
      </c>
      <c r="J91" t="s">
        <v>21269</v>
      </c>
      <c r="K91" t="s">
        <v>21268</v>
      </c>
      <c r="L91" t="s">
        <v>21267</v>
      </c>
      <c r="M91" t="s">
        <v>2771</v>
      </c>
      <c r="N91">
        <v>3</v>
      </c>
      <c r="O91" t="s">
        <v>21266</v>
      </c>
      <c r="P91" t="s">
        <v>21265</v>
      </c>
      <c r="Q91" t="s">
        <v>21264</v>
      </c>
      <c r="R91" s="7">
        <v>38869</v>
      </c>
      <c r="S91" s="8">
        <f t="shared" si="8"/>
        <v>2006</v>
      </c>
      <c r="T91" s="8">
        <v>2006</v>
      </c>
      <c r="U91" s="8">
        <f t="shared" si="9"/>
        <v>16</v>
      </c>
      <c r="V91" s="7">
        <v>38869</v>
      </c>
      <c r="W91" t="s">
        <v>10237</v>
      </c>
      <c r="X91" s="2">
        <v>0.53700000000000003</v>
      </c>
      <c r="Y91" s="6">
        <f t="shared" si="14"/>
        <v>1.4334908304636823E-2</v>
      </c>
      <c r="AA91">
        <v>189499</v>
      </c>
      <c r="AB91">
        <v>17368</v>
      </c>
      <c r="AD91" t="s">
        <v>7</v>
      </c>
      <c r="AE91">
        <v>53</v>
      </c>
      <c r="AF91">
        <v>3</v>
      </c>
      <c r="AG91">
        <v>1644987</v>
      </c>
      <c r="AH91" t="s">
        <v>12354</v>
      </c>
      <c r="AI91" t="s">
        <v>21263</v>
      </c>
      <c r="AJ91" t="s">
        <v>21262</v>
      </c>
      <c r="AK91" t="s">
        <v>21261</v>
      </c>
      <c r="AL91">
        <v>1</v>
      </c>
      <c r="AM91" s="5">
        <f t="shared" si="10"/>
        <v>6.25E-2</v>
      </c>
      <c r="AN91" s="4">
        <f t="shared" si="15"/>
        <v>9.46611132146914E-5</v>
      </c>
      <c r="AO91" s="3"/>
      <c r="AP91">
        <v>0</v>
      </c>
      <c r="AQ91" t="s">
        <v>21260</v>
      </c>
      <c r="AR91" t="s">
        <v>1</v>
      </c>
      <c r="AS91" t="s">
        <v>21259</v>
      </c>
      <c r="AT91" s="2">
        <v>1.679</v>
      </c>
      <c r="AU91" s="1">
        <f t="shared" si="11"/>
        <v>1.0062834147210182</v>
      </c>
      <c r="AV91" s="1">
        <f t="shared" si="12"/>
        <v>0.72147847089257577</v>
      </c>
      <c r="AW91" s="1">
        <f t="shared" si="13"/>
        <v>0.43667352706413304</v>
      </c>
    </row>
    <row r="92" spans="1:49" x14ac:dyDescent="0.2">
      <c r="A92">
        <v>90</v>
      </c>
      <c r="B92" t="s">
        <v>21258</v>
      </c>
      <c r="C92" t="s">
        <v>21257</v>
      </c>
      <c r="F92" t="s">
        <v>21256</v>
      </c>
      <c r="G92" t="s">
        <v>15</v>
      </c>
      <c r="H92" t="s">
        <v>14</v>
      </c>
      <c r="I92" t="s">
        <v>21255</v>
      </c>
      <c r="J92" t="s">
        <v>21254</v>
      </c>
      <c r="K92" t="s">
        <v>21253</v>
      </c>
      <c r="L92" t="s">
        <v>21252</v>
      </c>
      <c r="M92" t="s">
        <v>15667</v>
      </c>
      <c r="N92">
        <v>5</v>
      </c>
      <c r="O92" t="s">
        <v>21251</v>
      </c>
      <c r="P92" t="s">
        <v>21250</v>
      </c>
      <c r="Q92" t="s">
        <v>21249</v>
      </c>
      <c r="R92" s="7">
        <v>38869</v>
      </c>
      <c r="S92" s="8">
        <f t="shared" si="8"/>
        <v>2006</v>
      </c>
      <c r="T92" s="8">
        <v>2006</v>
      </c>
      <c r="U92" s="8">
        <f t="shared" si="9"/>
        <v>16</v>
      </c>
      <c r="V92" s="7">
        <v>38869</v>
      </c>
      <c r="W92" t="s">
        <v>2312</v>
      </c>
      <c r="X92" s="2">
        <v>2.9860000000000002</v>
      </c>
      <c r="Y92" s="6">
        <f t="shared" si="14"/>
        <v>7.9709564613865094E-2</v>
      </c>
      <c r="AA92">
        <v>7338716</v>
      </c>
      <c r="AB92">
        <v>18902</v>
      </c>
      <c r="AD92" t="s">
        <v>7</v>
      </c>
      <c r="AE92">
        <v>24</v>
      </c>
      <c r="AF92">
        <v>6</v>
      </c>
      <c r="AG92">
        <v>1637729</v>
      </c>
      <c r="AH92" t="s">
        <v>21248</v>
      </c>
      <c r="AI92" t="s">
        <v>21247</v>
      </c>
      <c r="AJ92" t="s">
        <v>21246</v>
      </c>
      <c r="AK92" t="s">
        <v>21245</v>
      </c>
      <c r="AL92">
        <v>8</v>
      </c>
      <c r="AM92" s="5">
        <f t="shared" si="10"/>
        <v>0.5</v>
      </c>
      <c r="AN92" s="4">
        <f t="shared" si="15"/>
        <v>7.572889057175312E-4</v>
      </c>
      <c r="AO92" s="3"/>
      <c r="AP92">
        <v>0</v>
      </c>
      <c r="AR92" t="s">
        <v>4534</v>
      </c>
      <c r="AT92" s="2" t="s">
        <v>20</v>
      </c>
      <c r="AU92" s="1">
        <f t="shared" si="11"/>
        <v>5.602388190142082</v>
      </c>
      <c r="AV92" s="1">
        <f t="shared" si="12"/>
        <v>4.0233426759791318</v>
      </c>
      <c r="AW92" s="1">
        <f t="shared" si="13"/>
        <v>2.4442971618161802</v>
      </c>
    </row>
    <row r="93" spans="1:49" x14ac:dyDescent="0.2">
      <c r="A93">
        <v>91</v>
      </c>
      <c r="B93" t="s">
        <v>21244</v>
      </c>
      <c r="C93" t="s">
        <v>21243</v>
      </c>
      <c r="F93" t="s">
        <v>21242</v>
      </c>
      <c r="G93" t="s">
        <v>15</v>
      </c>
      <c r="H93" t="s">
        <v>14</v>
      </c>
      <c r="I93" t="s">
        <v>21241</v>
      </c>
      <c r="J93" t="s">
        <v>21240</v>
      </c>
      <c r="K93" t="s">
        <v>21239</v>
      </c>
      <c r="L93" t="s">
        <v>21238</v>
      </c>
      <c r="M93" t="s">
        <v>317</v>
      </c>
      <c r="N93">
        <v>4</v>
      </c>
      <c r="O93" t="s">
        <v>21237</v>
      </c>
      <c r="P93" t="s">
        <v>21236</v>
      </c>
      <c r="Q93" t="s">
        <v>21235</v>
      </c>
      <c r="R93" s="7">
        <v>38869</v>
      </c>
      <c r="S93" s="8">
        <f t="shared" si="8"/>
        <v>2006</v>
      </c>
      <c r="T93" s="8">
        <v>2006</v>
      </c>
      <c r="U93" s="8">
        <f t="shared" si="9"/>
        <v>16</v>
      </c>
      <c r="V93" s="7">
        <v>38869</v>
      </c>
      <c r="W93" t="s">
        <v>21234</v>
      </c>
      <c r="X93" s="2">
        <v>0.94</v>
      </c>
      <c r="Y93" s="6">
        <f t="shared" si="14"/>
        <v>2.5092763140332611E-2</v>
      </c>
      <c r="AA93" t="s">
        <v>21233</v>
      </c>
      <c r="AB93">
        <v>18609</v>
      </c>
      <c r="AD93" t="s">
        <v>7</v>
      </c>
      <c r="AE93">
        <v>70</v>
      </c>
      <c r="AF93">
        <v>3</v>
      </c>
      <c r="AH93" t="s">
        <v>21232</v>
      </c>
      <c r="AI93" t="s">
        <v>21231</v>
      </c>
      <c r="AJ93" t="s">
        <v>21230</v>
      </c>
      <c r="AK93" t="s">
        <v>21229</v>
      </c>
      <c r="AL93">
        <v>32</v>
      </c>
      <c r="AM93" s="5">
        <f t="shared" si="10"/>
        <v>2</v>
      </c>
      <c r="AN93" s="4">
        <f t="shared" si="15"/>
        <v>3.0291556228701248E-3</v>
      </c>
      <c r="AO93" s="3"/>
      <c r="AP93">
        <v>0</v>
      </c>
      <c r="AR93" t="s">
        <v>1</v>
      </c>
      <c r="AT93" s="2">
        <v>2.4689999999999999</v>
      </c>
      <c r="AU93" s="1">
        <f t="shared" si="11"/>
        <v>1.8473680885093866</v>
      </c>
      <c r="AV93" s="1">
        <f t="shared" si="12"/>
        <v>1.4060959381601368</v>
      </c>
      <c r="AW93" s="1">
        <f t="shared" si="13"/>
        <v>0.96482378781088707</v>
      </c>
    </row>
    <row r="94" spans="1:49" x14ac:dyDescent="0.2">
      <c r="A94">
        <v>92</v>
      </c>
      <c r="B94" t="s">
        <v>21228</v>
      </c>
      <c r="C94" t="s">
        <v>21227</v>
      </c>
      <c r="D94" t="s">
        <v>21226</v>
      </c>
      <c r="F94" t="s">
        <v>21225</v>
      </c>
      <c r="G94" t="s">
        <v>15</v>
      </c>
      <c r="H94" t="s">
        <v>14</v>
      </c>
      <c r="I94" t="s">
        <v>21224</v>
      </c>
      <c r="J94">
        <v>60029170</v>
      </c>
      <c r="K94" t="s">
        <v>17110</v>
      </c>
      <c r="L94" t="s">
        <v>8309</v>
      </c>
      <c r="M94" t="s">
        <v>8254</v>
      </c>
      <c r="N94">
        <v>4</v>
      </c>
      <c r="O94" t="s">
        <v>21223</v>
      </c>
      <c r="P94" t="s">
        <v>21222</v>
      </c>
      <c r="Q94" t="s">
        <v>21221</v>
      </c>
      <c r="R94" s="7">
        <v>38869</v>
      </c>
      <c r="S94" s="8">
        <f t="shared" ref="S94:S157" si="16">YEAR(R94)</f>
        <v>2006</v>
      </c>
      <c r="T94" s="8">
        <v>2006</v>
      </c>
      <c r="U94" s="8">
        <f t="shared" ref="U94:U157" si="17">2022-T94</f>
        <v>16</v>
      </c>
      <c r="V94" s="7">
        <v>38869</v>
      </c>
      <c r="W94" t="s">
        <v>21220</v>
      </c>
      <c r="X94" s="2">
        <v>0.998</v>
      </c>
      <c r="Y94" s="6">
        <f t="shared" si="14"/>
        <v>2.664104001494888E-2</v>
      </c>
      <c r="AA94">
        <v>14678039</v>
      </c>
      <c r="AB94">
        <v>19156</v>
      </c>
      <c r="AD94" t="s">
        <v>7</v>
      </c>
      <c r="AE94">
        <v>35</v>
      </c>
      <c r="AF94">
        <v>2</v>
      </c>
      <c r="AH94" t="s">
        <v>21219</v>
      </c>
      <c r="AI94" t="s">
        <v>21218</v>
      </c>
      <c r="AJ94" t="s">
        <v>21217</v>
      </c>
      <c r="AK94" t="s">
        <v>21216</v>
      </c>
      <c r="AL94">
        <v>51</v>
      </c>
      <c r="AM94" s="5">
        <f t="shared" ref="AM94:AM157" si="18">AL94/U94</f>
        <v>3.1875</v>
      </c>
      <c r="AN94" s="4">
        <f t="shared" si="15"/>
        <v>4.8277167739492616E-3</v>
      </c>
      <c r="AO94" s="3"/>
      <c r="AP94">
        <v>0</v>
      </c>
      <c r="AR94" t="s">
        <v>1</v>
      </c>
      <c r="AS94" t="s">
        <v>21215</v>
      </c>
      <c r="AT94" s="2" t="s">
        <v>20</v>
      </c>
      <c r="AU94" s="1">
        <f t="shared" ref="AU94:AU157" si="19">(Y94*0.7+AN94*0.3)*100</f>
        <v>2.0097043042648992</v>
      </c>
      <c r="AV94" s="1">
        <f t="shared" ref="AV94:AV157" si="20">(Y94*0.5+AN94*0.5)*100</f>
        <v>1.5734378394449071</v>
      </c>
      <c r="AW94" s="1">
        <f t="shared" ref="AW94:AW157" si="21">(Y94*0.3+AN94*0.7)*100</f>
        <v>1.1371713746249148</v>
      </c>
    </row>
    <row r="95" spans="1:49" x14ac:dyDescent="0.2">
      <c r="A95">
        <v>93</v>
      </c>
      <c r="B95" t="s">
        <v>21214</v>
      </c>
      <c r="C95" t="s">
        <v>21213</v>
      </c>
      <c r="F95" t="s">
        <v>21212</v>
      </c>
      <c r="G95" t="s">
        <v>15</v>
      </c>
      <c r="H95" t="s">
        <v>14</v>
      </c>
      <c r="I95" t="s">
        <v>21211</v>
      </c>
      <c r="J95" t="s">
        <v>21201</v>
      </c>
      <c r="K95" t="s">
        <v>21200</v>
      </c>
      <c r="L95" t="s">
        <v>21199</v>
      </c>
      <c r="M95" t="s">
        <v>2465</v>
      </c>
      <c r="N95">
        <v>5</v>
      </c>
      <c r="O95" t="s">
        <v>21210</v>
      </c>
      <c r="P95" t="s">
        <v>21209</v>
      </c>
      <c r="Q95" t="s">
        <v>21208</v>
      </c>
      <c r="R95" s="7">
        <v>38869</v>
      </c>
      <c r="S95" s="8">
        <f t="shared" si="16"/>
        <v>2006</v>
      </c>
      <c r="T95" s="8">
        <v>2006</v>
      </c>
      <c r="U95" s="8">
        <f t="shared" si="17"/>
        <v>16</v>
      </c>
      <c r="V95" s="7">
        <v>38869</v>
      </c>
      <c r="W95" t="s">
        <v>2312</v>
      </c>
      <c r="X95" s="2">
        <v>2.9860000000000002</v>
      </c>
      <c r="Y95" s="6">
        <f t="shared" si="14"/>
        <v>7.9709564613865094E-2</v>
      </c>
      <c r="AA95">
        <v>7338716</v>
      </c>
      <c r="AB95">
        <v>18902</v>
      </c>
      <c r="AD95" t="s">
        <v>7</v>
      </c>
      <c r="AE95">
        <v>24</v>
      </c>
      <c r="AF95">
        <v>6</v>
      </c>
      <c r="AH95" t="s">
        <v>21207</v>
      </c>
      <c r="AI95" t="s">
        <v>21206</v>
      </c>
      <c r="AJ95" t="s">
        <v>21193</v>
      </c>
      <c r="AK95" t="s">
        <v>21205</v>
      </c>
      <c r="AL95">
        <v>44</v>
      </c>
      <c r="AM95" s="5">
        <f t="shared" si="18"/>
        <v>2.75</v>
      </c>
      <c r="AN95" s="4">
        <f t="shared" si="15"/>
        <v>4.1650889814464215E-3</v>
      </c>
      <c r="AO95" s="3"/>
      <c r="AP95">
        <v>0</v>
      </c>
      <c r="AR95" t="s">
        <v>1</v>
      </c>
      <c r="AT95" s="2" t="s">
        <v>20</v>
      </c>
      <c r="AU95" s="1">
        <f t="shared" si="19"/>
        <v>5.7046221924139484</v>
      </c>
      <c r="AV95" s="1">
        <f t="shared" si="20"/>
        <v>4.1937326797655761</v>
      </c>
      <c r="AW95" s="1">
        <f t="shared" si="21"/>
        <v>2.6828431671172019</v>
      </c>
    </row>
    <row r="96" spans="1:49" x14ac:dyDescent="0.2">
      <c r="A96">
        <v>94</v>
      </c>
      <c r="B96" t="s">
        <v>21204</v>
      </c>
      <c r="C96" t="s">
        <v>21203</v>
      </c>
      <c r="F96" t="s">
        <v>21202</v>
      </c>
      <c r="G96" t="s">
        <v>15</v>
      </c>
      <c r="H96" t="s">
        <v>14</v>
      </c>
      <c r="I96" t="s">
        <v>5895</v>
      </c>
      <c r="J96" t="s">
        <v>21201</v>
      </c>
      <c r="K96" t="s">
        <v>21200</v>
      </c>
      <c r="L96" t="s">
        <v>21199</v>
      </c>
      <c r="M96" t="s">
        <v>2465</v>
      </c>
      <c r="N96">
        <v>4</v>
      </c>
      <c r="O96" t="s">
        <v>21198</v>
      </c>
      <c r="P96" t="s">
        <v>21197</v>
      </c>
      <c r="Q96" t="s">
        <v>21196</v>
      </c>
      <c r="R96" s="7">
        <v>38869</v>
      </c>
      <c r="S96" s="8">
        <f t="shared" si="16"/>
        <v>2006</v>
      </c>
      <c r="T96" s="8">
        <v>2006</v>
      </c>
      <c r="U96" s="8">
        <f t="shared" si="17"/>
        <v>16</v>
      </c>
      <c r="V96" s="7">
        <v>38869</v>
      </c>
      <c r="W96" t="s">
        <v>2312</v>
      </c>
      <c r="X96" s="2">
        <v>2.9860000000000002</v>
      </c>
      <c r="Y96" s="6">
        <f t="shared" si="14"/>
        <v>7.9709564613865094E-2</v>
      </c>
      <c r="AA96">
        <v>7338716</v>
      </c>
      <c r="AB96">
        <v>18902</v>
      </c>
      <c r="AD96" t="s">
        <v>7</v>
      </c>
      <c r="AE96">
        <v>24</v>
      </c>
      <c r="AF96">
        <v>6</v>
      </c>
      <c r="AH96" t="s">
        <v>21195</v>
      </c>
      <c r="AI96" t="s">
        <v>21194</v>
      </c>
      <c r="AJ96" t="s">
        <v>21193</v>
      </c>
      <c r="AK96" t="s">
        <v>21192</v>
      </c>
      <c r="AL96">
        <v>100</v>
      </c>
      <c r="AM96" s="5">
        <f t="shared" si="18"/>
        <v>6.25</v>
      </c>
      <c r="AN96" s="4">
        <f t="shared" si="15"/>
        <v>9.4661113214691405E-3</v>
      </c>
      <c r="AO96" s="3"/>
      <c r="AP96">
        <v>0</v>
      </c>
      <c r="AR96" t="s">
        <v>1</v>
      </c>
      <c r="AT96" s="2" t="s">
        <v>20</v>
      </c>
      <c r="AU96" s="1">
        <f t="shared" si="19"/>
        <v>5.8636528626146305</v>
      </c>
      <c r="AV96" s="1">
        <f t="shared" si="20"/>
        <v>4.4587837967667117</v>
      </c>
      <c r="AW96" s="1">
        <f t="shared" si="21"/>
        <v>3.0539147309187924</v>
      </c>
    </row>
    <row r="97" spans="1:49" x14ac:dyDescent="0.2">
      <c r="A97">
        <v>95</v>
      </c>
      <c r="B97" t="s">
        <v>21191</v>
      </c>
      <c r="C97" t="s">
        <v>21190</v>
      </c>
      <c r="F97" t="s">
        <v>21189</v>
      </c>
      <c r="G97" t="s">
        <v>15</v>
      </c>
      <c r="H97" t="s">
        <v>14</v>
      </c>
      <c r="I97" t="s">
        <v>21188</v>
      </c>
      <c r="J97">
        <v>60021199</v>
      </c>
      <c r="K97" t="s">
        <v>16840</v>
      </c>
      <c r="L97" t="s">
        <v>4013</v>
      </c>
      <c r="M97" t="s">
        <v>152</v>
      </c>
      <c r="N97">
        <v>2</v>
      </c>
      <c r="O97" t="s">
        <v>21187</v>
      </c>
      <c r="P97" t="s">
        <v>21186</v>
      </c>
      <c r="Q97" t="s">
        <v>21185</v>
      </c>
      <c r="R97" s="7">
        <v>38869</v>
      </c>
      <c r="S97" s="8">
        <f t="shared" si="16"/>
        <v>2006</v>
      </c>
      <c r="T97" s="8">
        <v>2006</v>
      </c>
      <c r="U97" s="8">
        <f t="shared" si="17"/>
        <v>16</v>
      </c>
      <c r="V97" s="7">
        <v>38869</v>
      </c>
      <c r="W97" t="s">
        <v>10108</v>
      </c>
      <c r="X97" s="2">
        <v>0.77400000000000002</v>
      </c>
      <c r="Y97" s="6">
        <f t="shared" si="14"/>
        <v>2.0661487947465366E-2</v>
      </c>
      <c r="AA97">
        <v>7390572</v>
      </c>
      <c r="AB97">
        <v>13549</v>
      </c>
      <c r="AD97" t="s">
        <v>7</v>
      </c>
      <c r="AE97">
        <v>23</v>
      </c>
      <c r="AF97">
        <v>6</v>
      </c>
      <c r="AH97" t="s">
        <v>21184</v>
      </c>
      <c r="AI97" t="s">
        <v>21183</v>
      </c>
      <c r="AK97" t="s">
        <v>21182</v>
      </c>
      <c r="AL97">
        <v>31</v>
      </c>
      <c r="AM97" s="5">
        <f t="shared" si="18"/>
        <v>1.9375</v>
      </c>
      <c r="AN97" s="4">
        <f t="shared" si="15"/>
        <v>2.9344945096554335E-3</v>
      </c>
      <c r="AO97" s="3"/>
      <c r="AP97">
        <v>1</v>
      </c>
      <c r="AR97" t="s">
        <v>1</v>
      </c>
      <c r="AT97" s="2" t="s">
        <v>20</v>
      </c>
      <c r="AU97" s="1">
        <f t="shared" si="19"/>
        <v>1.5343389916122385</v>
      </c>
      <c r="AV97" s="1">
        <f t="shared" si="20"/>
        <v>1.1797991228560401</v>
      </c>
      <c r="AW97" s="1">
        <f t="shared" si="21"/>
        <v>0.82525925409984124</v>
      </c>
    </row>
    <row r="98" spans="1:49" x14ac:dyDescent="0.2">
      <c r="A98">
        <v>96</v>
      </c>
      <c r="B98" t="s">
        <v>21181</v>
      </c>
      <c r="F98" t="s">
        <v>21180</v>
      </c>
      <c r="G98" t="s">
        <v>15</v>
      </c>
      <c r="H98" t="s">
        <v>14</v>
      </c>
      <c r="I98" t="s">
        <v>21179</v>
      </c>
      <c r="J98" t="s">
        <v>20783</v>
      </c>
      <c r="K98" t="s">
        <v>20782</v>
      </c>
      <c r="L98" t="s">
        <v>20781</v>
      </c>
      <c r="M98" t="s">
        <v>1026</v>
      </c>
      <c r="N98">
        <v>7</v>
      </c>
      <c r="O98" t="s">
        <v>21178</v>
      </c>
      <c r="P98" t="s">
        <v>21177</v>
      </c>
      <c r="Q98" t="s">
        <v>21176</v>
      </c>
      <c r="R98" s="7">
        <v>38869</v>
      </c>
      <c r="S98" s="8">
        <f t="shared" si="16"/>
        <v>2006</v>
      </c>
      <c r="T98" s="8">
        <v>2006</v>
      </c>
      <c r="U98" s="8">
        <f t="shared" si="17"/>
        <v>16</v>
      </c>
      <c r="V98" s="7">
        <v>38869</v>
      </c>
      <c r="W98" t="s">
        <v>9991</v>
      </c>
      <c r="X98" s="2">
        <v>0.215</v>
      </c>
      <c r="Y98" s="6">
        <f t="shared" si="14"/>
        <v>5.7393022076292679E-3</v>
      </c>
      <c r="AA98">
        <v>3744884</v>
      </c>
      <c r="AB98">
        <v>28637</v>
      </c>
      <c r="AD98" t="s">
        <v>7</v>
      </c>
      <c r="AE98">
        <v>48</v>
      </c>
      <c r="AF98">
        <v>6</v>
      </c>
      <c r="AH98" t="s">
        <v>21175</v>
      </c>
      <c r="AI98" t="s">
        <v>21174</v>
      </c>
      <c r="AJ98" t="s">
        <v>21173</v>
      </c>
      <c r="AK98" t="s">
        <v>21172</v>
      </c>
      <c r="AL98">
        <v>4</v>
      </c>
      <c r="AM98" s="5">
        <f t="shared" si="18"/>
        <v>0.25</v>
      </c>
      <c r="AN98" s="4">
        <f t="shared" si="15"/>
        <v>3.786444528587656E-4</v>
      </c>
      <c r="AO98" s="3"/>
      <c r="AP98">
        <v>0</v>
      </c>
      <c r="AR98" t="s">
        <v>1</v>
      </c>
      <c r="AT98" s="2">
        <v>0.64900000000000002</v>
      </c>
      <c r="AU98" s="1">
        <f t="shared" si="19"/>
        <v>0.41311048811981171</v>
      </c>
      <c r="AV98" s="1">
        <f t="shared" si="20"/>
        <v>0.30589733302440164</v>
      </c>
      <c r="AW98" s="1">
        <f t="shared" si="21"/>
        <v>0.19868417792899165</v>
      </c>
    </row>
    <row r="99" spans="1:49" x14ac:dyDescent="0.2">
      <c r="A99">
        <v>97</v>
      </c>
      <c r="B99" t="s">
        <v>21171</v>
      </c>
      <c r="F99" t="s">
        <v>21170</v>
      </c>
      <c r="G99" t="s">
        <v>15</v>
      </c>
      <c r="H99" t="s">
        <v>14</v>
      </c>
      <c r="I99" t="s">
        <v>7229</v>
      </c>
      <c r="J99">
        <v>60001558</v>
      </c>
      <c r="K99" t="s">
        <v>3380</v>
      </c>
      <c r="L99" t="s">
        <v>3152</v>
      </c>
      <c r="M99" t="s">
        <v>136</v>
      </c>
      <c r="N99">
        <v>6</v>
      </c>
      <c r="O99" t="s">
        <v>21169</v>
      </c>
      <c r="P99" t="s">
        <v>21168</v>
      </c>
      <c r="Q99" t="s">
        <v>3377</v>
      </c>
      <c r="R99" s="7">
        <v>38869</v>
      </c>
      <c r="S99" s="8">
        <f t="shared" si="16"/>
        <v>2006</v>
      </c>
      <c r="T99" s="8">
        <v>2006</v>
      </c>
      <c r="U99" s="8">
        <f t="shared" si="17"/>
        <v>16</v>
      </c>
      <c r="V99" s="7">
        <v>38869</v>
      </c>
      <c r="W99" t="s">
        <v>9991</v>
      </c>
      <c r="X99" s="2">
        <v>0.215</v>
      </c>
      <c r="Y99" s="6">
        <f t="shared" si="14"/>
        <v>5.7393022076292679E-3</v>
      </c>
      <c r="AA99">
        <v>3744884</v>
      </c>
      <c r="AB99">
        <v>28637</v>
      </c>
      <c r="AD99" t="s">
        <v>7</v>
      </c>
      <c r="AE99">
        <v>48</v>
      </c>
      <c r="AF99">
        <v>6</v>
      </c>
      <c r="AH99" t="s">
        <v>21167</v>
      </c>
      <c r="AI99" t="s">
        <v>21166</v>
      </c>
      <c r="AJ99" t="s">
        <v>21165</v>
      </c>
      <c r="AK99" t="s">
        <v>21164</v>
      </c>
      <c r="AL99">
        <v>5</v>
      </c>
      <c r="AM99" s="5">
        <f t="shared" si="18"/>
        <v>0.3125</v>
      </c>
      <c r="AN99" s="4">
        <f t="shared" si="15"/>
        <v>4.7330556607345703E-4</v>
      </c>
      <c r="AO99" s="3"/>
      <c r="AP99">
        <v>0</v>
      </c>
      <c r="AR99" t="s">
        <v>1</v>
      </c>
      <c r="AT99" s="2">
        <v>0.64900000000000002</v>
      </c>
      <c r="AU99" s="1">
        <f t="shared" si="19"/>
        <v>0.4159503215162525</v>
      </c>
      <c r="AV99" s="1">
        <f t="shared" si="20"/>
        <v>0.31063038868513626</v>
      </c>
      <c r="AW99" s="1">
        <f t="shared" si="21"/>
        <v>0.20531045585402002</v>
      </c>
    </row>
    <row r="100" spans="1:49" x14ac:dyDescent="0.2">
      <c r="A100">
        <v>98</v>
      </c>
      <c r="B100" t="s">
        <v>21163</v>
      </c>
      <c r="C100" t="s">
        <v>21162</v>
      </c>
      <c r="F100" t="s">
        <v>21161</v>
      </c>
      <c r="G100" t="s">
        <v>15</v>
      </c>
      <c r="H100" t="s">
        <v>14</v>
      </c>
      <c r="I100" t="s">
        <v>21160</v>
      </c>
      <c r="J100">
        <v>60025578</v>
      </c>
      <c r="K100" t="s">
        <v>6050</v>
      </c>
      <c r="L100" t="s">
        <v>4827</v>
      </c>
      <c r="M100" t="s">
        <v>721</v>
      </c>
      <c r="N100">
        <v>3</v>
      </c>
      <c r="O100" t="s">
        <v>21159</v>
      </c>
      <c r="P100" t="s">
        <v>21158</v>
      </c>
      <c r="Q100" t="s">
        <v>6047</v>
      </c>
      <c r="R100" s="7">
        <v>38869</v>
      </c>
      <c r="S100" s="8">
        <f t="shared" si="16"/>
        <v>2006</v>
      </c>
      <c r="T100" s="8">
        <v>2006</v>
      </c>
      <c r="U100" s="8">
        <f t="shared" si="17"/>
        <v>16</v>
      </c>
      <c r="V100" s="7">
        <v>38869</v>
      </c>
      <c r="W100" t="s">
        <v>21157</v>
      </c>
      <c r="X100" s="2" t="s">
        <v>20</v>
      </c>
      <c r="Y100" s="6" t="e">
        <f t="shared" si="14"/>
        <v>#VALUE!</v>
      </c>
      <c r="AA100">
        <v>16733460</v>
      </c>
      <c r="AB100">
        <v>4700152493</v>
      </c>
      <c r="AC100">
        <v>16733584</v>
      </c>
      <c r="AD100" t="s">
        <v>7</v>
      </c>
      <c r="AE100">
        <v>1</v>
      </c>
      <c r="AF100">
        <v>2</v>
      </c>
      <c r="AH100" t="s">
        <v>21156</v>
      </c>
      <c r="AI100" t="s">
        <v>21155</v>
      </c>
      <c r="AJ100" t="s">
        <v>21154</v>
      </c>
      <c r="AK100" t="s">
        <v>21153</v>
      </c>
      <c r="AL100">
        <v>0</v>
      </c>
      <c r="AM100" s="5">
        <f t="shared" si="18"/>
        <v>0</v>
      </c>
      <c r="AN100" s="4">
        <f t="shared" si="15"/>
        <v>0</v>
      </c>
      <c r="AO100" s="3"/>
      <c r="AP100">
        <v>0</v>
      </c>
      <c r="AR100" t="s">
        <v>1</v>
      </c>
      <c r="AT100" s="2" t="s">
        <v>20</v>
      </c>
      <c r="AU100" s="1" t="e">
        <f t="shared" si="19"/>
        <v>#VALUE!</v>
      </c>
      <c r="AV100" s="1" t="e">
        <f t="shared" si="20"/>
        <v>#VALUE!</v>
      </c>
      <c r="AW100" s="1" t="e">
        <f t="shared" si="21"/>
        <v>#VALUE!</v>
      </c>
    </row>
    <row r="101" spans="1:49" x14ac:dyDescent="0.2">
      <c r="A101">
        <v>99</v>
      </c>
      <c r="B101" t="s">
        <v>21152</v>
      </c>
      <c r="F101" t="s">
        <v>21151</v>
      </c>
      <c r="G101" t="s">
        <v>15</v>
      </c>
      <c r="H101" t="s">
        <v>14</v>
      </c>
      <c r="I101" t="s">
        <v>21150</v>
      </c>
      <c r="J101" t="s">
        <v>21149</v>
      </c>
      <c r="K101" t="s">
        <v>21148</v>
      </c>
      <c r="L101" t="s">
        <v>21147</v>
      </c>
      <c r="M101" t="s">
        <v>21146</v>
      </c>
      <c r="N101">
        <v>8</v>
      </c>
      <c r="O101" t="s">
        <v>21145</v>
      </c>
      <c r="P101" t="s">
        <v>21144</v>
      </c>
      <c r="Q101" t="s">
        <v>21143</v>
      </c>
      <c r="R101" s="7">
        <v>38869</v>
      </c>
      <c r="S101" s="8">
        <f t="shared" si="16"/>
        <v>2006</v>
      </c>
      <c r="T101" s="8">
        <v>2006</v>
      </c>
      <c r="U101" s="8">
        <f t="shared" si="17"/>
        <v>16</v>
      </c>
      <c r="V101" s="7">
        <v>38869</v>
      </c>
      <c r="W101" t="s">
        <v>21142</v>
      </c>
      <c r="X101" s="2">
        <v>0.35</v>
      </c>
      <c r="Y101" s="6">
        <f t="shared" si="14"/>
        <v>9.3430501054429932E-3</v>
      </c>
      <c r="AA101">
        <v>2397528</v>
      </c>
      <c r="AB101">
        <v>13427</v>
      </c>
      <c r="AD101" t="s">
        <v>7</v>
      </c>
      <c r="AE101">
        <v>54</v>
      </c>
      <c r="AF101">
        <v>2</v>
      </c>
      <c r="AH101" t="s">
        <v>21141</v>
      </c>
      <c r="AI101" t="s">
        <v>21140</v>
      </c>
      <c r="AJ101" t="s">
        <v>21139</v>
      </c>
      <c r="AK101" t="s">
        <v>21138</v>
      </c>
      <c r="AL101">
        <v>19</v>
      </c>
      <c r="AM101" s="5">
        <f t="shared" si="18"/>
        <v>1.1875</v>
      </c>
      <c r="AN101" s="4">
        <f t="shared" si="15"/>
        <v>1.7985611510791368E-3</v>
      </c>
      <c r="AO101" s="3"/>
      <c r="AP101">
        <v>0</v>
      </c>
      <c r="AR101" t="s">
        <v>1</v>
      </c>
      <c r="AT101" s="2" t="s">
        <v>20</v>
      </c>
      <c r="AU101" s="1">
        <f t="shared" si="19"/>
        <v>0.70797034191338359</v>
      </c>
      <c r="AV101" s="1">
        <f t="shared" si="20"/>
        <v>0.55708056282610641</v>
      </c>
      <c r="AW101" s="1">
        <f t="shared" si="21"/>
        <v>0.40619078373882933</v>
      </c>
    </row>
    <row r="102" spans="1:49" x14ac:dyDescent="0.2">
      <c r="A102">
        <v>100</v>
      </c>
      <c r="B102" t="s">
        <v>21137</v>
      </c>
      <c r="C102" t="s">
        <v>21136</v>
      </c>
      <c r="F102" t="s">
        <v>21135</v>
      </c>
      <c r="G102" t="s">
        <v>15</v>
      </c>
      <c r="H102" t="s">
        <v>14</v>
      </c>
      <c r="I102" t="s">
        <v>11936</v>
      </c>
      <c r="J102">
        <v>60020044</v>
      </c>
      <c r="K102" t="s">
        <v>21134</v>
      </c>
      <c r="L102" t="s">
        <v>3339</v>
      </c>
      <c r="M102" t="s">
        <v>721</v>
      </c>
      <c r="N102">
        <v>4</v>
      </c>
      <c r="O102" t="s">
        <v>21133</v>
      </c>
      <c r="P102" t="s">
        <v>21132</v>
      </c>
      <c r="Q102" t="s">
        <v>21131</v>
      </c>
      <c r="R102" s="7">
        <v>38869</v>
      </c>
      <c r="S102" s="8">
        <f t="shared" si="16"/>
        <v>2006</v>
      </c>
      <c r="T102" s="8">
        <v>2006</v>
      </c>
      <c r="U102" s="8">
        <f t="shared" si="17"/>
        <v>16</v>
      </c>
      <c r="V102" s="7">
        <v>38869</v>
      </c>
      <c r="W102" t="s">
        <v>21130</v>
      </c>
      <c r="X102" s="2">
        <v>0.53200000000000003</v>
      </c>
      <c r="Y102" s="6">
        <f t="shared" si="14"/>
        <v>1.4201436160273351E-2</v>
      </c>
      <c r="AA102">
        <v>18626300</v>
      </c>
      <c r="AB102">
        <v>5800179580</v>
      </c>
      <c r="AC102">
        <v>18626319</v>
      </c>
      <c r="AD102" t="s">
        <v>7</v>
      </c>
      <c r="AE102">
        <v>203</v>
      </c>
      <c r="AF102">
        <v>8</v>
      </c>
      <c r="AI102" t="s">
        <v>21129</v>
      </c>
      <c r="AK102" t="s">
        <v>21128</v>
      </c>
      <c r="AL102">
        <v>5</v>
      </c>
      <c r="AM102" s="5">
        <f t="shared" si="18"/>
        <v>0.3125</v>
      </c>
      <c r="AN102" s="4">
        <f t="shared" si="15"/>
        <v>4.7330556607345703E-4</v>
      </c>
      <c r="AO102" s="3"/>
      <c r="AP102">
        <v>0</v>
      </c>
      <c r="AR102" t="s">
        <v>1</v>
      </c>
      <c r="AT102" s="2" t="s">
        <v>20</v>
      </c>
      <c r="AU102" s="1">
        <f t="shared" si="19"/>
        <v>1.0082996982013381</v>
      </c>
      <c r="AV102" s="1">
        <f t="shared" si="20"/>
        <v>0.73373708631734047</v>
      </c>
      <c r="AW102" s="1">
        <f t="shared" si="21"/>
        <v>0.45917447443334258</v>
      </c>
    </row>
    <row r="103" spans="1:49" x14ac:dyDescent="0.2">
      <c r="A103">
        <v>101</v>
      </c>
      <c r="B103" t="s">
        <v>21127</v>
      </c>
      <c r="C103" t="s">
        <v>21126</v>
      </c>
      <c r="F103" t="s">
        <v>21125</v>
      </c>
      <c r="G103" t="s">
        <v>15</v>
      </c>
      <c r="H103" t="s">
        <v>14</v>
      </c>
      <c r="I103" t="s">
        <v>21124</v>
      </c>
      <c r="J103">
        <v>60029241</v>
      </c>
      <c r="K103" t="s">
        <v>10974</v>
      </c>
      <c r="L103" t="s">
        <v>10973</v>
      </c>
      <c r="M103" t="s">
        <v>107</v>
      </c>
      <c r="N103">
        <v>5</v>
      </c>
      <c r="O103" t="s">
        <v>21123</v>
      </c>
      <c r="P103" t="s">
        <v>21122</v>
      </c>
      <c r="Q103" t="s">
        <v>21121</v>
      </c>
      <c r="R103" s="7">
        <v>38869</v>
      </c>
      <c r="S103" s="8">
        <f t="shared" si="16"/>
        <v>2006</v>
      </c>
      <c r="T103" s="8">
        <v>2006</v>
      </c>
      <c r="U103" s="8">
        <f t="shared" si="17"/>
        <v>16</v>
      </c>
      <c r="V103" s="7">
        <v>38869</v>
      </c>
      <c r="W103" t="s">
        <v>1555</v>
      </c>
      <c r="X103" s="2">
        <v>1.524</v>
      </c>
      <c r="Y103" s="6">
        <f t="shared" si="14"/>
        <v>4.0682309601986065E-2</v>
      </c>
      <c r="AA103">
        <v>1469592</v>
      </c>
      <c r="AB103">
        <v>12863</v>
      </c>
      <c r="AD103" t="s">
        <v>7</v>
      </c>
      <c r="AE103">
        <v>31</v>
      </c>
      <c r="AF103">
        <v>11</v>
      </c>
      <c r="AH103" t="s">
        <v>21120</v>
      </c>
      <c r="AI103" t="s">
        <v>21119</v>
      </c>
      <c r="AK103" t="s">
        <v>21118</v>
      </c>
      <c r="AL103">
        <v>56</v>
      </c>
      <c r="AM103" s="5">
        <f t="shared" si="18"/>
        <v>3.5</v>
      </c>
      <c r="AN103" s="4">
        <f t="shared" si="15"/>
        <v>5.301022340022719E-3</v>
      </c>
      <c r="AO103" s="3"/>
      <c r="AP103">
        <v>0</v>
      </c>
      <c r="AR103" t="s">
        <v>1</v>
      </c>
      <c r="AT103" s="2">
        <v>3.7759999999999998</v>
      </c>
      <c r="AU103" s="1">
        <f t="shared" si="19"/>
        <v>3.0067923423397058</v>
      </c>
      <c r="AV103" s="1">
        <f t="shared" si="20"/>
        <v>2.2991665971004394</v>
      </c>
      <c r="AW103" s="1">
        <f t="shared" si="21"/>
        <v>1.5915408518611722</v>
      </c>
    </row>
    <row r="104" spans="1:49" x14ac:dyDescent="0.2">
      <c r="A104">
        <v>102</v>
      </c>
      <c r="B104" t="s">
        <v>21117</v>
      </c>
      <c r="F104" t="s">
        <v>21116</v>
      </c>
      <c r="G104" t="s">
        <v>15</v>
      </c>
      <c r="H104" t="s">
        <v>14</v>
      </c>
      <c r="I104" t="s">
        <v>21115</v>
      </c>
      <c r="J104">
        <v>101403006</v>
      </c>
      <c r="K104" t="s">
        <v>21114</v>
      </c>
      <c r="L104" t="s">
        <v>21113</v>
      </c>
      <c r="M104" t="s">
        <v>378</v>
      </c>
      <c r="N104">
        <v>1</v>
      </c>
      <c r="O104" t="s">
        <v>21112</v>
      </c>
      <c r="P104">
        <v>14032505800</v>
      </c>
      <c r="Q104">
        <v>101403006</v>
      </c>
      <c r="R104" s="7">
        <v>38869</v>
      </c>
      <c r="S104" s="8">
        <f t="shared" si="16"/>
        <v>2006</v>
      </c>
      <c r="T104" s="8">
        <v>2006</v>
      </c>
      <c r="U104" s="8">
        <f t="shared" si="17"/>
        <v>16</v>
      </c>
      <c r="V104" s="7">
        <v>38869</v>
      </c>
      <c r="W104" t="s">
        <v>21111</v>
      </c>
      <c r="X104" s="2" t="s">
        <v>20</v>
      </c>
      <c r="Y104" s="6" t="e">
        <f t="shared" si="14"/>
        <v>#VALUE!</v>
      </c>
      <c r="AA104">
        <v>14792605</v>
      </c>
      <c r="AB104">
        <v>145426</v>
      </c>
      <c r="AD104" t="s">
        <v>7</v>
      </c>
      <c r="AF104" t="s">
        <v>21110</v>
      </c>
      <c r="AH104" s="9">
        <v>41609</v>
      </c>
      <c r="AI104" t="s">
        <v>21109</v>
      </c>
      <c r="AK104" t="s">
        <v>21108</v>
      </c>
      <c r="AL104">
        <v>0</v>
      </c>
      <c r="AM104" s="5">
        <f t="shared" si="18"/>
        <v>0</v>
      </c>
      <c r="AN104" s="4">
        <f t="shared" si="15"/>
        <v>0</v>
      </c>
      <c r="AO104" s="3"/>
      <c r="AP104">
        <v>0</v>
      </c>
      <c r="AR104" t="s">
        <v>1</v>
      </c>
      <c r="AT104" s="2" t="s">
        <v>20</v>
      </c>
      <c r="AU104" s="1" t="e">
        <f t="shared" si="19"/>
        <v>#VALUE!</v>
      </c>
      <c r="AV104" s="1" t="e">
        <f t="shared" si="20"/>
        <v>#VALUE!</v>
      </c>
      <c r="AW104" s="1" t="e">
        <f t="shared" si="21"/>
        <v>#VALUE!</v>
      </c>
    </row>
    <row r="105" spans="1:49" x14ac:dyDescent="0.2">
      <c r="A105">
        <v>103</v>
      </c>
      <c r="B105" t="s">
        <v>21107</v>
      </c>
      <c r="F105" t="s">
        <v>21106</v>
      </c>
      <c r="G105" t="s">
        <v>15</v>
      </c>
      <c r="H105" t="s">
        <v>14</v>
      </c>
      <c r="I105" t="s">
        <v>21105</v>
      </c>
      <c r="J105">
        <v>60031475</v>
      </c>
      <c r="K105" t="s">
        <v>21104</v>
      </c>
      <c r="L105" t="s">
        <v>21103</v>
      </c>
      <c r="M105" t="s">
        <v>646</v>
      </c>
      <c r="N105">
        <v>3</v>
      </c>
      <c r="O105" t="s">
        <v>21102</v>
      </c>
      <c r="P105" t="s">
        <v>21101</v>
      </c>
      <c r="Q105" t="s">
        <v>21100</v>
      </c>
      <c r="R105" s="7">
        <v>38869</v>
      </c>
      <c r="S105" s="8">
        <f t="shared" si="16"/>
        <v>2006</v>
      </c>
      <c r="T105" s="8">
        <v>2006</v>
      </c>
      <c r="U105" s="8">
        <f t="shared" si="17"/>
        <v>16</v>
      </c>
      <c r="V105" s="7">
        <v>38869</v>
      </c>
      <c r="W105" t="s">
        <v>21099</v>
      </c>
      <c r="X105" s="2" t="s">
        <v>20</v>
      </c>
      <c r="Y105" s="6" t="e">
        <f t="shared" si="14"/>
        <v>#VALUE!</v>
      </c>
      <c r="AA105">
        <v>15167399</v>
      </c>
      <c r="AB105">
        <v>4700152267</v>
      </c>
      <c r="AD105" t="s">
        <v>7</v>
      </c>
      <c r="AE105">
        <v>5</v>
      </c>
      <c r="AF105">
        <v>1</v>
      </c>
      <c r="AH105" t="s">
        <v>21098</v>
      </c>
      <c r="AI105" t="s">
        <v>21097</v>
      </c>
      <c r="AJ105" t="s">
        <v>21096</v>
      </c>
      <c r="AK105" t="s">
        <v>21095</v>
      </c>
      <c r="AL105">
        <v>0</v>
      </c>
      <c r="AM105" s="5">
        <f t="shared" si="18"/>
        <v>0</v>
      </c>
      <c r="AN105" s="4">
        <f t="shared" si="15"/>
        <v>0</v>
      </c>
      <c r="AO105" s="3"/>
      <c r="AP105">
        <v>0</v>
      </c>
      <c r="AR105" t="s">
        <v>1</v>
      </c>
      <c r="AT105" s="2" t="s">
        <v>20</v>
      </c>
      <c r="AU105" s="1" t="e">
        <f t="shared" si="19"/>
        <v>#VALUE!</v>
      </c>
      <c r="AV105" s="1" t="e">
        <f t="shared" si="20"/>
        <v>#VALUE!</v>
      </c>
      <c r="AW105" s="1" t="e">
        <f t="shared" si="21"/>
        <v>#VALUE!</v>
      </c>
    </row>
    <row r="106" spans="1:49" x14ac:dyDescent="0.2">
      <c r="A106">
        <v>104</v>
      </c>
      <c r="B106" t="s">
        <v>21094</v>
      </c>
      <c r="F106" t="s">
        <v>21093</v>
      </c>
      <c r="G106" t="s">
        <v>15</v>
      </c>
      <c r="H106" t="s">
        <v>14</v>
      </c>
      <c r="I106" t="s">
        <v>21092</v>
      </c>
      <c r="J106">
        <v>60000627</v>
      </c>
      <c r="K106" t="s">
        <v>18415</v>
      </c>
      <c r="L106" t="s">
        <v>18414</v>
      </c>
      <c r="M106" t="s">
        <v>6445</v>
      </c>
      <c r="N106">
        <v>3</v>
      </c>
      <c r="O106" t="s">
        <v>21091</v>
      </c>
      <c r="P106" t="s">
        <v>21090</v>
      </c>
      <c r="Q106" t="s">
        <v>18411</v>
      </c>
      <c r="R106" s="7">
        <v>38869</v>
      </c>
      <c r="S106" s="8">
        <f t="shared" si="16"/>
        <v>2006</v>
      </c>
      <c r="T106" s="8">
        <v>2006</v>
      </c>
      <c r="U106" s="8">
        <f t="shared" si="17"/>
        <v>16</v>
      </c>
      <c r="V106" s="7">
        <v>38869</v>
      </c>
      <c r="W106" t="s">
        <v>1736</v>
      </c>
      <c r="X106" s="2">
        <v>0.11</v>
      </c>
      <c r="Y106" s="6">
        <f t="shared" si="14"/>
        <v>2.9363871759963698E-3</v>
      </c>
      <c r="AA106">
        <v>11092742</v>
      </c>
      <c r="AB106">
        <v>1900147401</v>
      </c>
      <c r="AD106" t="s">
        <v>7</v>
      </c>
      <c r="AE106">
        <v>5</v>
      </c>
      <c r="AF106">
        <v>6</v>
      </c>
      <c r="AH106" t="s">
        <v>20601</v>
      </c>
      <c r="AI106" t="s">
        <v>21089</v>
      </c>
      <c r="AJ106" t="s">
        <v>21088</v>
      </c>
      <c r="AK106" t="s">
        <v>21087</v>
      </c>
      <c r="AL106">
        <v>0</v>
      </c>
      <c r="AM106" s="5">
        <f t="shared" si="18"/>
        <v>0</v>
      </c>
      <c r="AN106" s="4">
        <f t="shared" si="15"/>
        <v>0</v>
      </c>
      <c r="AO106" s="3"/>
      <c r="AP106">
        <v>0</v>
      </c>
      <c r="AR106" t="s">
        <v>1</v>
      </c>
      <c r="AT106" s="2" t="s">
        <v>20</v>
      </c>
      <c r="AU106" s="1">
        <f t="shared" si="19"/>
        <v>0.20554710231974588</v>
      </c>
      <c r="AV106" s="1">
        <f t="shared" si="20"/>
        <v>0.1468193587998185</v>
      </c>
      <c r="AW106" s="1">
        <f t="shared" si="21"/>
        <v>8.8091615279891095E-2</v>
      </c>
    </row>
    <row r="107" spans="1:49" x14ac:dyDescent="0.2">
      <c r="A107">
        <v>105</v>
      </c>
      <c r="B107" t="s">
        <v>21086</v>
      </c>
      <c r="F107" t="s">
        <v>21085</v>
      </c>
      <c r="G107" t="s">
        <v>15</v>
      </c>
      <c r="H107" t="s">
        <v>14</v>
      </c>
      <c r="I107" t="s">
        <v>21084</v>
      </c>
      <c r="J107">
        <v>60000627</v>
      </c>
      <c r="K107" t="s">
        <v>18415</v>
      </c>
      <c r="L107" t="s">
        <v>18414</v>
      </c>
      <c r="M107" t="s">
        <v>6445</v>
      </c>
      <c r="N107">
        <v>3</v>
      </c>
      <c r="O107" t="s">
        <v>21083</v>
      </c>
      <c r="P107" t="s">
        <v>21082</v>
      </c>
      <c r="Q107" t="s">
        <v>18411</v>
      </c>
      <c r="R107" s="7">
        <v>38869</v>
      </c>
      <c r="S107" s="8">
        <f t="shared" si="16"/>
        <v>2006</v>
      </c>
      <c r="T107" s="8">
        <v>2006</v>
      </c>
      <c r="U107" s="8">
        <f t="shared" si="17"/>
        <v>16</v>
      </c>
      <c r="V107" s="7">
        <v>38869</v>
      </c>
      <c r="W107" t="s">
        <v>1736</v>
      </c>
      <c r="X107" s="2">
        <v>0.11</v>
      </c>
      <c r="Y107" s="6">
        <f t="shared" si="14"/>
        <v>2.9363871759963698E-3</v>
      </c>
      <c r="AA107">
        <v>11092742</v>
      </c>
      <c r="AB107">
        <v>1900147401</v>
      </c>
      <c r="AD107" t="s">
        <v>7</v>
      </c>
      <c r="AE107">
        <v>5</v>
      </c>
      <c r="AF107">
        <v>6</v>
      </c>
      <c r="AH107" t="s">
        <v>21081</v>
      </c>
      <c r="AI107" t="s">
        <v>21080</v>
      </c>
      <c r="AJ107" t="s">
        <v>21079</v>
      </c>
      <c r="AK107" t="s">
        <v>21078</v>
      </c>
      <c r="AL107">
        <v>0</v>
      </c>
      <c r="AM107" s="5">
        <f t="shared" si="18"/>
        <v>0</v>
      </c>
      <c r="AN107" s="4">
        <f t="shared" si="15"/>
        <v>0</v>
      </c>
      <c r="AO107" s="3"/>
      <c r="AP107">
        <v>0</v>
      </c>
      <c r="AR107" t="s">
        <v>1</v>
      </c>
      <c r="AT107" s="2" t="s">
        <v>20</v>
      </c>
      <c r="AU107" s="1">
        <f t="shared" si="19"/>
        <v>0.20554710231974588</v>
      </c>
      <c r="AV107" s="1">
        <f t="shared" si="20"/>
        <v>0.1468193587998185</v>
      </c>
      <c r="AW107" s="1">
        <f t="shared" si="21"/>
        <v>8.8091615279891095E-2</v>
      </c>
    </row>
    <row r="108" spans="1:49" x14ac:dyDescent="0.2">
      <c r="A108">
        <v>106</v>
      </c>
      <c r="B108" t="s">
        <v>21077</v>
      </c>
      <c r="F108" t="s">
        <v>21076</v>
      </c>
      <c r="G108" t="s">
        <v>15</v>
      </c>
      <c r="H108" t="s">
        <v>14</v>
      </c>
      <c r="I108" t="s">
        <v>21075</v>
      </c>
      <c r="J108">
        <v>60023955</v>
      </c>
      <c r="K108" t="s">
        <v>8795</v>
      </c>
      <c r="L108" t="s">
        <v>8794</v>
      </c>
      <c r="M108" t="s">
        <v>8793</v>
      </c>
      <c r="N108">
        <v>4</v>
      </c>
      <c r="O108" t="s">
        <v>21074</v>
      </c>
      <c r="P108" t="s">
        <v>21073</v>
      </c>
      <c r="Q108" t="s">
        <v>21072</v>
      </c>
      <c r="R108" s="7">
        <v>38869</v>
      </c>
      <c r="S108" s="8">
        <f t="shared" si="16"/>
        <v>2006</v>
      </c>
      <c r="T108" s="8">
        <v>2006</v>
      </c>
      <c r="U108" s="8">
        <f t="shared" si="17"/>
        <v>16</v>
      </c>
      <c r="V108" s="7">
        <v>38869</v>
      </c>
      <c r="W108" t="s">
        <v>1736</v>
      </c>
      <c r="X108" s="2">
        <v>0.11</v>
      </c>
      <c r="Y108" s="6">
        <f t="shared" si="14"/>
        <v>2.9363871759963698E-3</v>
      </c>
      <c r="AA108">
        <v>11092742</v>
      </c>
      <c r="AB108">
        <v>1900147401</v>
      </c>
      <c r="AD108" t="s">
        <v>7</v>
      </c>
      <c r="AE108">
        <v>5</v>
      </c>
      <c r="AF108">
        <v>6</v>
      </c>
      <c r="AH108" t="s">
        <v>21071</v>
      </c>
      <c r="AI108" t="s">
        <v>21070</v>
      </c>
      <c r="AJ108" t="s">
        <v>21069</v>
      </c>
      <c r="AK108" t="s">
        <v>21068</v>
      </c>
      <c r="AL108">
        <v>0</v>
      </c>
      <c r="AM108" s="5">
        <f t="shared" si="18"/>
        <v>0</v>
      </c>
      <c r="AN108" s="4">
        <f t="shared" si="15"/>
        <v>0</v>
      </c>
      <c r="AO108" s="3"/>
      <c r="AP108">
        <v>0</v>
      </c>
      <c r="AR108" t="s">
        <v>1</v>
      </c>
      <c r="AT108" s="2" t="s">
        <v>20</v>
      </c>
      <c r="AU108" s="1">
        <f t="shared" si="19"/>
        <v>0.20554710231974588</v>
      </c>
      <c r="AV108" s="1">
        <f t="shared" si="20"/>
        <v>0.1468193587998185</v>
      </c>
      <c r="AW108" s="1">
        <f t="shared" si="21"/>
        <v>8.8091615279891095E-2</v>
      </c>
    </row>
    <row r="109" spans="1:49" x14ac:dyDescent="0.2">
      <c r="A109">
        <v>107</v>
      </c>
      <c r="B109" t="s">
        <v>21067</v>
      </c>
      <c r="C109" t="s">
        <v>21066</v>
      </c>
      <c r="F109" t="s">
        <v>21065</v>
      </c>
      <c r="G109" t="s">
        <v>15</v>
      </c>
      <c r="H109" t="s">
        <v>14</v>
      </c>
      <c r="I109" t="s">
        <v>14844</v>
      </c>
      <c r="J109" t="s">
        <v>21064</v>
      </c>
      <c r="K109" t="s">
        <v>21063</v>
      </c>
      <c r="L109" t="s">
        <v>21062</v>
      </c>
      <c r="M109" t="s">
        <v>21061</v>
      </c>
      <c r="N109">
        <v>3</v>
      </c>
      <c r="O109" t="s">
        <v>21060</v>
      </c>
      <c r="P109" t="s">
        <v>21059</v>
      </c>
      <c r="Q109" t="s">
        <v>21058</v>
      </c>
      <c r="R109" s="7">
        <v>38869</v>
      </c>
      <c r="S109" s="8">
        <f t="shared" si="16"/>
        <v>2006</v>
      </c>
      <c r="T109" s="8">
        <v>2006</v>
      </c>
      <c r="U109" s="8">
        <f t="shared" si="17"/>
        <v>16</v>
      </c>
      <c r="V109" s="7">
        <v>38869</v>
      </c>
      <c r="W109" t="s">
        <v>9581</v>
      </c>
      <c r="X109" s="2">
        <v>0.42</v>
      </c>
      <c r="Y109" s="6">
        <f t="shared" si="14"/>
        <v>1.1211660126531593E-2</v>
      </c>
      <c r="AA109">
        <v>15308669</v>
      </c>
      <c r="AB109">
        <v>17543</v>
      </c>
      <c r="AD109" t="s">
        <v>7</v>
      </c>
      <c r="AE109">
        <v>6</v>
      </c>
      <c r="AF109">
        <v>4</v>
      </c>
      <c r="AH109" t="s">
        <v>21057</v>
      </c>
      <c r="AI109" t="s">
        <v>21056</v>
      </c>
      <c r="AJ109" t="s">
        <v>21055</v>
      </c>
      <c r="AK109" t="s">
        <v>21054</v>
      </c>
      <c r="AL109">
        <v>1</v>
      </c>
      <c r="AM109" s="5">
        <f t="shared" si="18"/>
        <v>6.25E-2</v>
      </c>
      <c r="AN109" s="4">
        <f t="shared" si="15"/>
        <v>9.46611132146914E-5</v>
      </c>
      <c r="AO109" s="3"/>
      <c r="AP109">
        <v>0</v>
      </c>
      <c r="AR109" t="s">
        <v>1</v>
      </c>
      <c r="AT109" s="2" t="s">
        <v>20</v>
      </c>
      <c r="AU109" s="1">
        <f t="shared" si="19"/>
        <v>0.78765604225365204</v>
      </c>
      <c r="AV109" s="1">
        <f t="shared" si="20"/>
        <v>0.56531606198731421</v>
      </c>
      <c r="AW109" s="1">
        <f t="shared" si="21"/>
        <v>0.34297608172097616</v>
      </c>
    </row>
    <row r="110" spans="1:49" x14ac:dyDescent="0.2">
      <c r="A110">
        <v>108</v>
      </c>
      <c r="B110" t="s">
        <v>21053</v>
      </c>
      <c r="C110" t="s">
        <v>21052</v>
      </c>
      <c r="F110" t="s">
        <v>21051</v>
      </c>
      <c r="G110" t="s">
        <v>15</v>
      </c>
      <c r="H110" t="s">
        <v>14</v>
      </c>
      <c r="I110" t="s">
        <v>10593</v>
      </c>
      <c r="J110">
        <v>60007798</v>
      </c>
      <c r="K110" t="s">
        <v>21050</v>
      </c>
      <c r="L110" t="s">
        <v>21049</v>
      </c>
      <c r="M110" t="s">
        <v>1160</v>
      </c>
      <c r="N110">
        <v>2</v>
      </c>
      <c r="O110" t="s">
        <v>21048</v>
      </c>
      <c r="P110" t="s">
        <v>21047</v>
      </c>
      <c r="Q110" t="s">
        <v>21046</v>
      </c>
      <c r="R110" s="7">
        <v>38869</v>
      </c>
      <c r="S110" s="8">
        <f t="shared" si="16"/>
        <v>2006</v>
      </c>
      <c r="T110" s="8">
        <v>2006</v>
      </c>
      <c r="U110" s="8">
        <f t="shared" si="17"/>
        <v>16</v>
      </c>
      <c r="V110" s="7">
        <v>38869</v>
      </c>
      <c r="W110" s="11" t="s">
        <v>19118</v>
      </c>
      <c r="X110" s="2">
        <v>2.383</v>
      </c>
      <c r="Y110" s="6">
        <f t="shared" si="14"/>
        <v>6.3612824003630442E-2</v>
      </c>
      <c r="AA110">
        <v>13502395</v>
      </c>
      <c r="AB110">
        <v>17418</v>
      </c>
      <c r="AD110" t="s">
        <v>7</v>
      </c>
      <c r="AE110">
        <v>153</v>
      </c>
      <c r="AF110">
        <v>3</v>
      </c>
      <c r="AH110" t="s">
        <v>21045</v>
      </c>
      <c r="AI110" t="s">
        <v>21044</v>
      </c>
      <c r="AK110" t="s">
        <v>21043</v>
      </c>
      <c r="AL110">
        <v>246</v>
      </c>
      <c r="AM110" s="5">
        <f t="shared" si="18"/>
        <v>15.375</v>
      </c>
      <c r="AN110" s="4">
        <f t="shared" si="15"/>
        <v>2.3286633850814087E-2</v>
      </c>
      <c r="AO110" s="3"/>
      <c r="AP110">
        <v>0</v>
      </c>
      <c r="AR110" t="s">
        <v>1</v>
      </c>
      <c r="AT110" s="2" t="s">
        <v>20</v>
      </c>
      <c r="AU110" s="1">
        <f t="shared" si="19"/>
        <v>5.1514966957785537</v>
      </c>
      <c r="AV110" s="1">
        <f t="shared" si="20"/>
        <v>4.3449728927222262</v>
      </c>
      <c r="AW110" s="1">
        <f t="shared" si="21"/>
        <v>3.5384490896658987</v>
      </c>
    </row>
    <row r="111" spans="1:49" x14ac:dyDescent="0.2">
      <c r="A111">
        <v>109</v>
      </c>
      <c r="B111" t="s">
        <v>21042</v>
      </c>
      <c r="C111" t="s">
        <v>21041</v>
      </c>
      <c r="F111" t="s">
        <v>21040</v>
      </c>
      <c r="G111" t="s">
        <v>15</v>
      </c>
      <c r="H111" t="s">
        <v>14</v>
      </c>
      <c r="I111" t="s">
        <v>21039</v>
      </c>
      <c r="J111">
        <v>60024322</v>
      </c>
      <c r="K111" t="s">
        <v>13846</v>
      </c>
      <c r="L111" t="s">
        <v>13845</v>
      </c>
      <c r="M111" t="s">
        <v>678</v>
      </c>
      <c r="N111">
        <v>1</v>
      </c>
      <c r="O111" t="s">
        <v>21038</v>
      </c>
      <c r="P111">
        <v>7403092925</v>
      </c>
      <c r="Q111">
        <v>60024322</v>
      </c>
      <c r="R111" s="7">
        <v>38869</v>
      </c>
      <c r="S111" s="8">
        <f t="shared" si="16"/>
        <v>2006</v>
      </c>
      <c r="T111" s="8">
        <v>2006</v>
      </c>
      <c r="U111" s="8">
        <f t="shared" si="17"/>
        <v>16</v>
      </c>
      <c r="V111" s="7">
        <v>38869</v>
      </c>
      <c r="W111" t="s">
        <v>21037</v>
      </c>
      <c r="X111" s="2">
        <v>0.65600000000000003</v>
      </c>
      <c r="Y111" s="6">
        <f t="shared" si="14"/>
        <v>1.751154534048744E-2</v>
      </c>
      <c r="AA111">
        <v>9484280</v>
      </c>
      <c r="AB111">
        <v>27784</v>
      </c>
      <c r="AD111" t="s">
        <v>7</v>
      </c>
      <c r="AE111">
        <v>11</v>
      </c>
      <c r="AF111">
        <v>2</v>
      </c>
      <c r="AH111" t="s">
        <v>21036</v>
      </c>
      <c r="AI111" t="s">
        <v>21035</v>
      </c>
      <c r="AJ111" t="s">
        <v>21034</v>
      </c>
      <c r="AK111" t="s">
        <v>21033</v>
      </c>
      <c r="AL111">
        <v>0</v>
      </c>
      <c r="AM111" s="5">
        <f t="shared" si="18"/>
        <v>0</v>
      </c>
      <c r="AN111" s="4">
        <f t="shared" si="15"/>
        <v>0</v>
      </c>
      <c r="AO111" s="3"/>
      <c r="AP111">
        <v>0</v>
      </c>
      <c r="AR111" t="s">
        <v>1</v>
      </c>
      <c r="AT111" s="2" t="s">
        <v>20</v>
      </c>
      <c r="AU111" s="1">
        <f t="shared" si="19"/>
        <v>1.2258081738341209</v>
      </c>
      <c r="AV111" s="1">
        <f t="shared" si="20"/>
        <v>0.875577267024372</v>
      </c>
      <c r="AW111" s="1">
        <f t="shared" si="21"/>
        <v>0.52534636021462322</v>
      </c>
    </row>
    <row r="112" spans="1:49" x14ac:dyDescent="0.2">
      <c r="A112">
        <v>110</v>
      </c>
      <c r="B112" t="s">
        <v>21032</v>
      </c>
      <c r="C112" t="s">
        <v>21031</v>
      </c>
      <c r="F112" t="s">
        <v>21030</v>
      </c>
      <c r="G112" t="s">
        <v>15</v>
      </c>
      <c r="H112" t="s">
        <v>14</v>
      </c>
      <c r="I112" t="s">
        <v>21029</v>
      </c>
      <c r="J112" t="s">
        <v>21028</v>
      </c>
      <c r="K112" t="s">
        <v>21027</v>
      </c>
      <c r="L112" t="s">
        <v>21026</v>
      </c>
      <c r="M112" t="s">
        <v>13637</v>
      </c>
      <c r="N112">
        <v>7</v>
      </c>
      <c r="O112" t="s">
        <v>21025</v>
      </c>
      <c r="P112" t="s">
        <v>21024</v>
      </c>
      <c r="Q112" t="s">
        <v>21023</v>
      </c>
      <c r="R112" s="7">
        <v>38869</v>
      </c>
      <c r="S112" s="8">
        <f t="shared" si="16"/>
        <v>2006</v>
      </c>
      <c r="T112" s="8">
        <v>2006</v>
      </c>
      <c r="U112" s="8">
        <f t="shared" si="17"/>
        <v>16</v>
      </c>
      <c r="V112" s="7">
        <v>38869</v>
      </c>
      <c r="W112" s="11" t="s">
        <v>19118</v>
      </c>
      <c r="X112" s="2">
        <v>2.383</v>
      </c>
      <c r="Y112" s="6">
        <f t="shared" si="14"/>
        <v>6.3612824003630442E-2</v>
      </c>
      <c r="AA112">
        <v>13502395</v>
      </c>
      <c r="AB112">
        <v>17418</v>
      </c>
      <c r="AD112" t="s">
        <v>7</v>
      </c>
      <c r="AE112">
        <v>153</v>
      </c>
      <c r="AF112">
        <v>3</v>
      </c>
      <c r="AH112" t="s">
        <v>21022</v>
      </c>
      <c r="AI112" t="s">
        <v>21021</v>
      </c>
      <c r="AK112" t="s">
        <v>21020</v>
      </c>
      <c r="AL112">
        <v>85</v>
      </c>
      <c r="AM112" s="5">
        <f t="shared" si="18"/>
        <v>5.3125</v>
      </c>
      <c r="AN112" s="4">
        <f t="shared" si="15"/>
        <v>8.0461946232487699E-3</v>
      </c>
      <c r="AO112" s="3"/>
      <c r="AP112">
        <v>0</v>
      </c>
      <c r="AR112" t="s">
        <v>1</v>
      </c>
      <c r="AT112" s="2" t="s">
        <v>20</v>
      </c>
      <c r="AU112" s="1">
        <f t="shared" si="19"/>
        <v>4.6942835189515941</v>
      </c>
      <c r="AV112" s="1">
        <f t="shared" si="20"/>
        <v>3.5829509313439605</v>
      </c>
      <c r="AW112" s="1">
        <f t="shared" si="21"/>
        <v>2.4716183437363268</v>
      </c>
    </row>
    <row r="113" spans="1:49" x14ac:dyDescent="0.2">
      <c r="A113">
        <v>111</v>
      </c>
      <c r="B113" t="s">
        <v>21019</v>
      </c>
      <c r="C113" t="s">
        <v>21018</v>
      </c>
      <c r="E113">
        <v>16799867</v>
      </c>
      <c r="F113" t="s">
        <v>21017</v>
      </c>
      <c r="G113" t="s">
        <v>15</v>
      </c>
      <c r="H113" t="s">
        <v>14</v>
      </c>
      <c r="I113" t="s">
        <v>21016</v>
      </c>
      <c r="J113">
        <v>60008132</v>
      </c>
      <c r="K113" t="s">
        <v>21015</v>
      </c>
      <c r="L113" t="s">
        <v>1378</v>
      </c>
      <c r="M113" t="s">
        <v>1065</v>
      </c>
      <c r="N113">
        <v>4</v>
      </c>
      <c r="O113" t="s">
        <v>21014</v>
      </c>
      <c r="P113" t="s">
        <v>21013</v>
      </c>
      <c r="Q113" t="s">
        <v>21012</v>
      </c>
      <c r="R113" s="7">
        <v>38869</v>
      </c>
      <c r="S113" s="8">
        <f t="shared" si="16"/>
        <v>2006</v>
      </c>
      <c r="T113" s="8">
        <v>2006</v>
      </c>
      <c r="U113" s="8">
        <f t="shared" si="17"/>
        <v>16</v>
      </c>
      <c r="V113" s="7">
        <v>38869</v>
      </c>
      <c r="W113" t="s">
        <v>21011</v>
      </c>
      <c r="X113" s="2">
        <v>0.64100000000000001</v>
      </c>
      <c r="Y113" s="6">
        <f t="shared" si="14"/>
        <v>1.7111128907397029E-2</v>
      </c>
      <c r="AA113">
        <v>9660844</v>
      </c>
      <c r="AB113">
        <v>16919</v>
      </c>
      <c r="AD113" t="s">
        <v>7</v>
      </c>
      <c r="AE113">
        <v>19</v>
      </c>
      <c r="AF113">
        <v>3</v>
      </c>
      <c r="AH113" t="s">
        <v>21010</v>
      </c>
      <c r="AI113" t="s">
        <v>21009</v>
      </c>
      <c r="AJ113" t="s">
        <v>21008</v>
      </c>
      <c r="AK113" t="s">
        <v>21007</v>
      </c>
      <c r="AL113">
        <v>24</v>
      </c>
      <c r="AM113" s="5">
        <f t="shared" si="18"/>
        <v>1.5</v>
      </c>
      <c r="AN113" s="4">
        <f t="shared" si="15"/>
        <v>2.2718667171525938E-3</v>
      </c>
      <c r="AO113" s="3"/>
      <c r="AP113">
        <v>0</v>
      </c>
      <c r="AQ113" t="s">
        <v>21006</v>
      </c>
      <c r="AR113" t="s">
        <v>1</v>
      </c>
      <c r="AS113" t="s">
        <v>21005</v>
      </c>
      <c r="AT113" s="2">
        <v>2.9489999999999998</v>
      </c>
      <c r="AU113" s="1">
        <f t="shared" si="19"/>
        <v>1.2659350250323698</v>
      </c>
      <c r="AV113" s="1">
        <f t="shared" si="20"/>
        <v>0.96914978122748119</v>
      </c>
      <c r="AW113" s="1">
        <f t="shared" si="21"/>
        <v>0.6723645374225925</v>
      </c>
    </row>
    <row r="114" spans="1:49" x14ac:dyDescent="0.2">
      <c r="A114">
        <v>112</v>
      </c>
      <c r="B114" t="s">
        <v>21004</v>
      </c>
      <c r="C114" t="s">
        <v>21003</v>
      </c>
      <c r="E114">
        <v>16738121</v>
      </c>
      <c r="F114" t="s">
        <v>21002</v>
      </c>
      <c r="G114" t="s">
        <v>15</v>
      </c>
      <c r="H114" t="s">
        <v>14</v>
      </c>
      <c r="I114" t="s">
        <v>21001</v>
      </c>
      <c r="J114" t="s">
        <v>21000</v>
      </c>
      <c r="K114" t="s">
        <v>20999</v>
      </c>
      <c r="L114" t="s">
        <v>20998</v>
      </c>
      <c r="M114" t="s">
        <v>20997</v>
      </c>
      <c r="N114">
        <v>7</v>
      </c>
      <c r="O114" t="s">
        <v>20996</v>
      </c>
      <c r="P114" t="s">
        <v>20995</v>
      </c>
      <c r="Q114" t="s">
        <v>20994</v>
      </c>
      <c r="R114" s="7">
        <v>38869</v>
      </c>
      <c r="S114" s="8">
        <f t="shared" si="16"/>
        <v>2006</v>
      </c>
      <c r="T114" s="8">
        <v>2006</v>
      </c>
      <c r="U114" s="8">
        <f t="shared" si="17"/>
        <v>16</v>
      </c>
      <c r="V114" s="7">
        <v>38869</v>
      </c>
      <c r="W114" t="s">
        <v>20993</v>
      </c>
      <c r="X114" s="2">
        <v>0.92500000000000004</v>
      </c>
      <c r="Y114" s="6">
        <f t="shared" si="14"/>
        <v>2.4692346707242199E-2</v>
      </c>
      <c r="AA114">
        <v>14665026</v>
      </c>
      <c r="AB114">
        <v>19761</v>
      </c>
      <c r="AD114" t="s">
        <v>7</v>
      </c>
      <c r="AE114">
        <v>56</v>
      </c>
      <c r="AF114">
        <v>6</v>
      </c>
      <c r="AH114" t="s">
        <v>20992</v>
      </c>
      <c r="AI114" t="s">
        <v>20991</v>
      </c>
      <c r="AK114" t="s">
        <v>20990</v>
      </c>
      <c r="AL114">
        <v>73</v>
      </c>
      <c r="AM114" s="5">
        <f t="shared" si="18"/>
        <v>4.5625</v>
      </c>
      <c r="AN114" s="4">
        <f t="shared" si="15"/>
        <v>6.9102612646724723E-3</v>
      </c>
      <c r="AO114" s="3"/>
      <c r="AP114">
        <v>1</v>
      </c>
      <c r="AR114" t="s">
        <v>1</v>
      </c>
      <c r="AT114" s="2">
        <v>2.7469999999999999</v>
      </c>
      <c r="AU114" s="1">
        <f t="shared" si="19"/>
        <v>1.9357721074471281</v>
      </c>
      <c r="AV114" s="1">
        <f t="shared" si="20"/>
        <v>1.5801303985957336</v>
      </c>
      <c r="AW114" s="1">
        <f t="shared" si="21"/>
        <v>1.224488689744339</v>
      </c>
    </row>
    <row r="115" spans="1:49" x14ac:dyDescent="0.2">
      <c r="A115">
        <v>113</v>
      </c>
      <c r="B115" t="s">
        <v>20989</v>
      </c>
      <c r="C115" t="s">
        <v>20988</v>
      </c>
      <c r="F115" t="s">
        <v>20987</v>
      </c>
      <c r="G115" t="s">
        <v>15</v>
      </c>
      <c r="H115" t="s">
        <v>14</v>
      </c>
      <c r="I115" t="s">
        <v>20986</v>
      </c>
      <c r="J115" t="s">
        <v>20985</v>
      </c>
      <c r="K115" t="s">
        <v>20984</v>
      </c>
      <c r="L115" t="s">
        <v>20983</v>
      </c>
      <c r="M115" t="s">
        <v>20982</v>
      </c>
      <c r="N115">
        <v>4</v>
      </c>
      <c r="O115" t="s">
        <v>20981</v>
      </c>
      <c r="P115" t="s">
        <v>20980</v>
      </c>
      <c r="Q115" t="s">
        <v>20979</v>
      </c>
      <c r="R115" s="7">
        <v>38869</v>
      </c>
      <c r="S115" s="8">
        <f t="shared" si="16"/>
        <v>2006</v>
      </c>
      <c r="T115" s="8">
        <v>2006</v>
      </c>
      <c r="U115" s="8">
        <f t="shared" si="17"/>
        <v>16</v>
      </c>
      <c r="V115" s="7">
        <v>38869</v>
      </c>
      <c r="W115" t="s">
        <v>1449</v>
      </c>
      <c r="X115" s="2">
        <v>1.6519999999999999</v>
      </c>
      <c r="Y115" s="6">
        <f t="shared" si="14"/>
        <v>4.409919649769093E-2</v>
      </c>
      <c r="AA115" t="s">
        <v>1448</v>
      </c>
      <c r="AB115">
        <v>17337</v>
      </c>
      <c r="AD115" t="s">
        <v>7</v>
      </c>
      <c r="AE115">
        <v>54</v>
      </c>
      <c r="AF115">
        <v>6</v>
      </c>
      <c r="AH115" t="s">
        <v>20978</v>
      </c>
      <c r="AI115" t="s">
        <v>20977</v>
      </c>
      <c r="AJ115" t="s">
        <v>20976</v>
      </c>
      <c r="AK115" t="s">
        <v>20975</v>
      </c>
      <c r="AL115">
        <v>110</v>
      </c>
      <c r="AM115" s="5">
        <f t="shared" si="18"/>
        <v>6.875</v>
      </c>
      <c r="AN115" s="4">
        <f t="shared" si="15"/>
        <v>1.0412722453616054E-2</v>
      </c>
      <c r="AO115" s="3"/>
      <c r="AP115">
        <v>0</v>
      </c>
      <c r="AR115" t="s">
        <v>1</v>
      </c>
      <c r="AT115" s="2" t="s">
        <v>20</v>
      </c>
      <c r="AU115" s="1">
        <f t="shared" si="19"/>
        <v>3.3993254284468462</v>
      </c>
      <c r="AV115" s="1">
        <f t="shared" si="20"/>
        <v>2.7255959475653491</v>
      </c>
      <c r="AW115" s="1">
        <f t="shared" si="21"/>
        <v>2.0518664666838515</v>
      </c>
    </row>
    <row r="116" spans="1:49" x14ac:dyDescent="0.2">
      <c r="A116">
        <v>114</v>
      </c>
      <c r="B116" t="s">
        <v>20974</v>
      </c>
      <c r="C116" t="s">
        <v>20973</v>
      </c>
      <c r="F116" t="s">
        <v>20972</v>
      </c>
      <c r="G116" t="s">
        <v>15</v>
      </c>
      <c r="H116" t="s">
        <v>14</v>
      </c>
      <c r="I116" t="s">
        <v>1223</v>
      </c>
      <c r="J116" t="s">
        <v>20971</v>
      </c>
      <c r="K116" t="s">
        <v>20970</v>
      </c>
      <c r="L116" t="s">
        <v>20969</v>
      </c>
      <c r="M116" t="s">
        <v>20968</v>
      </c>
      <c r="N116">
        <v>3</v>
      </c>
      <c r="O116" t="s">
        <v>20967</v>
      </c>
      <c r="P116" t="s">
        <v>20966</v>
      </c>
      <c r="Q116" t="s">
        <v>20965</v>
      </c>
      <c r="R116" s="7">
        <v>38869</v>
      </c>
      <c r="S116" s="8">
        <f t="shared" si="16"/>
        <v>2006</v>
      </c>
      <c r="T116" s="8">
        <v>2006</v>
      </c>
      <c r="U116" s="8">
        <f t="shared" si="17"/>
        <v>16</v>
      </c>
      <c r="V116" s="7">
        <v>38869</v>
      </c>
      <c r="W116" t="s">
        <v>1449</v>
      </c>
      <c r="X116" s="2">
        <v>1.6519999999999999</v>
      </c>
      <c r="Y116" s="6">
        <f t="shared" si="14"/>
        <v>4.409919649769093E-2</v>
      </c>
      <c r="AA116" t="s">
        <v>1448</v>
      </c>
      <c r="AB116">
        <v>17337</v>
      </c>
      <c r="AD116" t="s">
        <v>7</v>
      </c>
      <c r="AE116">
        <v>54</v>
      </c>
      <c r="AF116">
        <v>6</v>
      </c>
      <c r="AH116" t="s">
        <v>20964</v>
      </c>
      <c r="AI116" t="s">
        <v>20963</v>
      </c>
      <c r="AJ116" t="s">
        <v>20962</v>
      </c>
      <c r="AK116" t="s">
        <v>20961</v>
      </c>
      <c r="AL116">
        <v>275</v>
      </c>
      <c r="AM116" s="5">
        <f t="shared" si="18"/>
        <v>17.1875</v>
      </c>
      <c r="AN116" s="4">
        <f t="shared" si="15"/>
        <v>2.6031806134040138E-2</v>
      </c>
      <c r="AO116" s="3"/>
      <c r="AP116">
        <v>0</v>
      </c>
      <c r="AQ116" t="s">
        <v>20960</v>
      </c>
      <c r="AR116" t="s">
        <v>1</v>
      </c>
      <c r="AS116" t="s">
        <v>20959</v>
      </c>
      <c r="AT116" s="2" t="s">
        <v>20</v>
      </c>
      <c r="AU116" s="1">
        <f t="shared" si="19"/>
        <v>3.8678979388595693</v>
      </c>
      <c r="AV116" s="1">
        <f t="shared" si="20"/>
        <v>3.5065501315865535</v>
      </c>
      <c r="AW116" s="1">
        <f t="shared" si="21"/>
        <v>3.1452023243135376</v>
      </c>
    </row>
    <row r="117" spans="1:49" x14ac:dyDescent="0.2">
      <c r="A117">
        <v>115</v>
      </c>
      <c r="B117" t="s">
        <v>20958</v>
      </c>
      <c r="C117" t="s">
        <v>20957</v>
      </c>
      <c r="F117" t="s">
        <v>20956</v>
      </c>
      <c r="G117" t="s">
        <v>15</v>
      </c>
      <c r="H117" t="s">
        <v>14</v>
      </c>
      <c r="I117" t="s">
        <v>2185</v>
      </c>
      <c r="J117">
        <v>60003965</v>
      </c>
      <c r="K117" t="s">
        <v>2184</v>
      </c>
      <c r="L117" t="s">
        <v>2183</v>
      </c>
      <c r="M117" t="s">
        <v>224</v>
      </c>
      <c r="N117">
        <v>4</v>
      </c>
      <c r="O117" t="s">
        <v>20955</v>
      </c>
      <c r="P117" t="s">
        <v>20954</v>
      </c>
      <c r="Q117" t="s">
        <v>2180</v>
      </c>
      <c r="R117" s="7">
        <v>38869</v>
      </c>
      <c r="S117" s="8">
        <f t="shared" si="16"/>
        <v>2006</v>
      </c>
      <c r="T117" s="8">
        <v>2006</v>
      </c>
      <c r="U117" s="8">
        <f t="shared" si="17"/>
        <v>16</v>
      </c>
      <c r="V117" s="7">
        <v>38869</v>
      </c>
      <c r="W117" t="s">
        <v>1449</v>
      </c>
      <c r="X117" s="2">
        <v>1.6519999999999999</v>
      </c>
      <c r="Y117" s="6">
        <f t="shared" si="14"/>
        <v>4.409919649769093E-2</v>
      </c>
      <c r="AA117" t="s">
        <v>1448</v>
      </c>
      <c r="AB117">
        <v>17337</v>
      </c>
      <c r="AD117" t="s">
        <v>7</v>
      </c>
      <c r="AE117">
        <v>54</v>
      </c>
      <c r="AF117">
        <v>6</v>
      </c>
      <c r="AH117" t="s">
        <v>20953</v>
      </c>
      <c r="AI117" t="s">
        <v>20952</v>
      </c>
      <c r="AJ117" t="s">
        <v>20951</v>
      </c>
      <c r="AK117" t="s">
        <v>20950</v>
      </c>
      <c r="AL117">
        <v>30</v>
      </c>
      <c r="AM117" s="5">
        <f t="shared" si="18"/>
        <v>1.875</v>
      </c>
      <c r="AN117" s="4">
        <f t="shared" si="15"/>
        <v>2.8398333964407422E-3</v>
      </c>
      <c r="AO117" s="3"/>
      <c r="AP117">
        <v>0</v>
      </c>
      <c r="AR117" t="s">
        <v>1</v>
      </c>
      <c r="AS117" t="s">
        <v>20949</v>
      </c>
      <c r="AT117" s="2" t="s">
        <v>20</v>
      </c>
      <c r="AU117" s="1">
        <f t="shared" si="19"/>
        <v>3.1721387567315871</v>
      </c>
      <c r="AV117" s="1">
        <f t="shared" si="20"/>
        <v>2.3469514947065835</v>
      </c>
      <c r="AW117" s="1">
        <f t="shared" si="21"/>
        <v>1.5217642326815797</v>
      </c>
    </row>
    <row r="118" spans="1:49" x14ac:dyDescent="0.2">
      <c r="A118">
        <v>116</v>
      </c>
      <c r="B118" t="s">
        <v>20948</v>
      </c>
      <c r="C118" t="s">
        <v>20947</v>
      </c>
      <c r="F118" t="s">
        <v>20946</v>
      </c>
      <c r="G118" t="s">
        <v>15</v>
      </c>
      <c r="H118" t="s">
        <v>14</v>
      </c>
      <c r="I118" t="s">
        <v>20945</v>
      </c>
      <c r="J118" t="s">
        <v>20944</v>
      </c>
      <c r="K118" t="s">
        <v>20943</v>
      </c>
      <c r="L118" t="s">
        <v>20942</v>
      </c>
      <c r="M118" t="s">
        <v>12397</v>
      </c>
      <c r="N118">
        <v>4</v>
      </c>
      <c r="O118" t="s">
        <v>20941</v>
      </c>
      <c r="P118" t="s">
        <v>20940</v>
      </c>
      <c r="Q118" t="s">
        <v>20939</v>
      </c>
      <c r="R118" s="7">
        <v>38869</v>
      </c>
      <c r="S118" s="8">
        <f t="shared" si="16"/>
        <v>2006</v>
      </c>
      <c r="T118" s="8">
        <v>2006</v>
      </c>
      <c r="U118" s="8">
        <f t="shared" si="17"/>
        <v>16</v>
      </c>
      <c r="V118" s="7">
        <v>38869</v>
      </c>
      <c r="W118" t="s">
        <v>1449</v>
      </c>
      <c r="X118" s="2">
        <v>1.6519999999999999</v>
      </c>
      <c r="Y118" s="6">
        <f t="shared" si="14"/>
        <v>4.409919649769093E-2</v>
      </c>
      <c r="AA118" t="s">
        <v>1448</v>
      </c>
      <c r="AB118">
        <v>17337</v>
      </c>
      <c r="AD118" t="s">
        <v>7</v>
      </c>
      <c r="AE118">
        <v>54</v>
      </c>
      <c r="AF118">
        <v>6</v>
      </c>
      <c r="AH118" t="s">
        <v>20938</v>
      </c>
      <c r="AI118" t="s">
        <v>20937</v>
      </c>
      <c r="AJ118" t="s">
        <v>20936</v>
      </c>
      <c r="AK118" t="s">
        <v>20935</v>
      </c>
      <c r="AL118">
        <v>43</v>
      </c>
      <c r="AM118" s="5">
        <f t="shared" si="18"/>
        <v>2.6875</v>
      </c>
      <c r="AN118" s="4">
        <f t="shared" si="15"/>
        <v>4.0704278682317302E-3</v>
      </c>
      <c r="AO118" s="3"/>
      <c r="AP118">
        <v>0</v>
      </c>
      <c r="AR118" t="s">
        <v>1</v>
      </c>
      <c r="AT118" s="2" t="s">
        <v>20</v>
      </c>
      <c r="AU118" s="1">
        <f t="shared" si="19"/>
        <v>3.2090565908853166</v>
      </c>
      <c r="AV118" s="1">
        <f t="shared" si="20"/>
        <v>2.4084812182961333</v>
      </c>
      <c r="AW118" s="1">
        <f t="shared" si="21"/>
        <v>1.6079058457069491</v>
      </c>
    </row>
    <row r="119" spans="1:49" x14ac:dyDescent="0.2">
      <c r="A119">
        <v>117</v>
      </c>
      <c r="B119" t="s">
        <v>20934</v>
      </c>
      <c r="C119" t="s">
        <v>20933</v>
      </c>
      <c r="F119" t="s">
        <v>20932</v>
      </c>
      <c r="G119" t="s">
        <v>15</v>
      </c>
      <c r="H119" t="s">
        <v>14</v>
      </c>
      <c r="I119" t="s">
        <v>20931</v>
      </c>
      <c r="J119">
        <v>60019141</v>
      </c>
      <c r="K119" t="s">
        <v>20930</v>
      </c>
      <c r="L119" t="s">
        <v>6038</v>
      </c>
      <c r="M119" t="s">
        <v>693</v>
      </c>
      <c r="N119">
        <v>2</v>
      </c>
      <c r="O119" t="s">
        <v>20929</v>
      </c>
      <c r="P119" t="s">
        <v>20928</v>
      </c>
      <c r="Q119" t="s">
        <v>20927</v>
      </c>
      <c r="R119" s="7">
        <v>38869</v>
      </c>
      <c r="S119" s="8">
        <f t="shared" si="16"/>
        <v>2006</v>
      </c>
      <c r="T119" s="8">
        <v>2006</v>
      </c>
      <c r="U119" s="8">
        <f t="shared" si="17"/>
        <v>16</v>
      </c>
      <c r="V119" s="7">
        <v>38869</v>
      </c>
      <c r="W119" t="s">
        <v>1449</v>
      </c>
      <c r="X119" s="2">
        <v>1.6519999999999999</v>
      </c>
      <c r="Y119" s="6">
        <f t="shared" si="14"/>
        <v>4.409919649769093E-2</v>
      </c>
      <c r="AA119" t="s">
        <v>1448</v>
      </c>
      <c r="AB119">
        <v>17337</v>
      </c>
      <c r="AD119" t="s">
        <v>7</v>
      </c>
      <c r="AE119">
        <v>54</v>
      </c>
      <c r="AF119">
        <v>6</v>
      </c>
      <c r="AH119" t="s">
        <v>20926</v>
      </c>
      <c r="AI119" t="s">
        <v>20925</v>
      </c>
      <c r="AJ119" t="s">
        <v>20924</v>
      </c>
      <c r="AK119" t="s">
        <v>20923</v>
      </c>
      <c r="AL119">
        <v>10</v>
      </c>
      <c r="AM119" s="5">
        <f t="shared" si="18"/>
        <v>0.625</v>
      </c>
      <c r="AN119" s="4">
        <f t="shared" si="15"/>
        <v>9.4661113214691405E-4</v>
      </c>
      <c r="AO119" s="3"/>
      <c r="AP119">
        <v>0</v>
      </c>
      <c r="AR119" t="s">
        <v>1</v>
      </c>
      <c r="AT119" s="2" t="s">
        <v>20</v>
      </c>
      <c r="AU119" s="1">
        <f t="shared" si="19"/>
        <v>3.1153420888027727</v>
      </c>
      <c r="AV119" s="1">
        <f t="shared" si="20"/>
        <v>2.2522903814918922</v>
      </c>
      <c r="AW119" s="1">
        <f t="shared" si="21"/>
        <v>1.3892386741810119</v>
      </c>
    </row>
    <row r="120" spans="1:49" x14ac:dyDescent="0.2">
      <c r="A120">
        <v>118</v>
      </c>
      <c r="B120" t="s">
        <v>20922</v>
      </c>
      <c r="C120" t="s">
        <v>20921</v>
      </c>
      <c r="F120" t="s">
        <v>20920</v>
      </c>
      <c r="G120" t="s">
        <v>15</v>
      </c>
      <c r="H120" t="s">
        <v>14</v>
      </c>
      <c r="I120" t="s">
        <v>20919</v>
      </c>
      <c r="J120" t="s">
        <v>20918</v>
      </c>
      <c r="K120" t="s">
        <v>20917</v>
      </c>
      <c r="L120" t="s">
        <v>20916</v>
      </c>
      <c r="M120" t="s">
        <v>204</v>
      </c>
      <c r="N120">
        <v>3</v>
      </c>
      <c r="O120" t="s">
        <v>20915</v>
      </c>
      <c r="P120" t="s">
        <v>20914</v>
      </c>
      <c r="Q120" t="s">
        <v>20913</v>
      </c>
      <c r="R120" s="7">
        <v>38869</v>
      </c>
      <c r="S120" s="8">
        <f t="shared" si="16"/>
        <v>2006</v>
      </c>
      <c r="T120" s="8">
        <v>2006</v>
      </c>
      <c r="U120" s="8">
        <f t="shared" si="17"/>
        <v>16</v>
      </c>
      <c r="V120" s="7">
        <v>38869</v>
      </c>
      <c r="W120" t="s">
        <v>1449</v>
      </c>
      <c r="X120" s="2">
        <v>1.6519999999999999</v>
      </c>
      <c r="Y120" s="6">
        <f t="shared" si="14"/>
        <v>4.409919649769093E-2</v>
      </c>
      <c r="AA120" t="s">
        <v>1448</v>
      </c>
      <c r="AB120">
        <v>17337</v>
      </c>
      <c r="AD120" t="s">
        <v>7</v>
      </c>
      <c r="AE120">
        <v>54</v>
      </c>
      <c r="AF120">
        <v>6</v>
      </c>
      <c r="AH120" t="s">
        <v>20912</v>
      </c>
      <c r="AI120" t="s">
        <v>20911</v>
      </c>
      <c r="AK120" t="s">
        <v>20910</v>
      </c>
      <c r="AL120">
        <v>6</v>
      </c>
      <c r="AM120" s="5">
        <f t="shared" si="18"/>
        <v>0.375</v>
      </c>
      <c r="AN120" s="4">
        <f t="shared" si="15"/>
        <v>5.6796667928814845E-4</v>
      </c>
      <c r="AO120" s="3"/>
      <c r="AP120">
        <v>0</v>
      </c>
      <c r="AQ120" t="s">
        <v>12328</v>
      </c>
      <c r="AR120" t="s">
        <v>20909</v>
      </c>
      <c r="AS120" t="s">
        <v>12326</v>
      </c>
      <c r="AT120" s="2" t="s">
        <v>20</v>
      </c>
      <c r="AU120" s="1">
        <f t="shared" si="19"/>
        <v>3.1039827552170092</v>
      </c>
      <c r="AV120" s="1">
        <f t="shared" si="20"/>
        <v>2.2333581588489539</v>
      </c>
      <c r="AW120" s="1">
        <f t="shared" si="21"/>
        <v>1.3627335624808981</v>
      </c>
    </row>
    <row r="121" spans="1:49" x14ac:dyDescent="0.2">
      <c r="A121">
        <v>119</v>
      </c>
      <c r="B121" t="s">
        <v>20908</v>
      </c>
      <c r="C121" t="s">
        <v>20907</v>
      </c>
      <c r="F121" t="s">
        <v>20906</v>
      </c>
      <c r="G121" t="s">
        <v>15</v>
      </c>
      <c r="H121" t="s">
        <v>14</v>
      </c>
      <c r="I121" t="s">
        <v>20905</v>
      </c>
      <c r="J121" t="s">
        <v>20904</v>
      </c>
      <c r="K121" t="s">
        <v>20903</v>
      </c>
      <c r="L121" t="s">
        <v>20902</v>
      </c>
      <c r="M121" t="s">
        <v>20901</v>
      </c>
      <c r="N121">
        <v>4</v>
      </c>
      <c r="O121" t="s">
        <v>20900</v>
      </c>
      <c r="P121" t="s">
        <v>20899</v>
      </c>
      <c r="Q121" t="s">
        <v>20898</v>
      </c>
      <c r="R121" s="7">
        <v>38869</v>
      </c>
      <c r="S121" s="8">
        <f t="shared" si="16"/>
        <v>2006</v>
      </c>
      <c r="T121" s="8">
        <v>2006</v>
      </c>
      <c r="U121" s="8">
        <f t="shared" si="17"/>
        <v>16</v>
      </c>
      <c r="V121" s="7">
        <v>38869</v>
      </c>
      <c r="W121" t="s">
        <v>1449</v>
      </c>
      <c r="X121" s="2">
        <v>1.6519999999999999</v>
      </c>
      <c r="Y121" s="6">
        <f t="shared" si="14"/>
        <v>4.409919649769093E-2</v>
      </c>
      <c r="AA121" t="s">
        <v>1448</v>
      </c>
      <c r="AB121">
        <v>17337</v>
      </c>
      <c r="AD121" t="s">
        <v>7</v>
      </c>
      <c r="AE121">
        <v>54</v>
      </c>
      <c r="AF121">
        <v>6</v>
      </c>
      <c r="AH121" t="s">
        <v>20897</v>
      </c>
      <c r="AI121" t="s">
        <v>20896</v>
      </c>
      <c r="AJ121" t="s">
        <v>20895</v>
      </c>
      <c r="AK121" t="s">
        <v>20894</v>
      </c>
      <c r="AL121">
        <v>9</v>
      </c>
      <c r="AM121" s="5">
        <f t="shared" si="18"/>
        <v>0.5625</v>
      </c>
      <c r="AN121" s="4">
        <f t="shared" si="15"/>
        <v>8.5195001893222262E-4</v>
      </c>
      <c r="AO121" s="3"/>
      <c r="AP121">
        <v>0</v>
      </c>
      <c r="AR121" t="s">
        <v>20893</v>
      </c>
      <c r="AT121" s="2" t="s">
        <v>20</v>
      </c>
      <c r="AU121" s="1">
        <f t="shared" si="19"/>
        <v>3.1125022554063317</v>
      </c>
      <c r="AV121" s="1">
        <f t="shared" si="20"/>
        <v>2.2475573258311576</v>
      </c>
      <c r="AW121" s="1">
        <f t="shared" si="21"/>
        <v>1.3826123962559833</v>
      </c>
    </row>
    <row r="122" spans="1:49" x14ac:dyDescent="0.2">
      <c r="A122">
        <v>120</v>
      </c>
      <c r="B122" t="s">
        <v>20892</v>
      </c>
      <c r="C122" t="s">
        <v>20891</v>
      </c>
      <c r="F122" t="s">
        <v>20890</v>
      </c>
      <c r="G122" t="s">
        <v>15</v>
      </c>
      <c r="H122" t="s">
        <v>14</v>
      </c>
      <c r="I122" t="s">
        <v>20889</v>
      </c>
      <c r="J122" t="s">
        <v>20888</v>
      </c>
      <c r="K122" t="s">
        <v>20887</v>
      </c>
      <c r="L122" t="s">
        <v>20886</v>
      </c>
      <c r="M122" t="s">
        <v>239</v>
      </c>
      <c r="N122">
        <v>10</v>
      </c>
      <c r="O122" t="s">
        <v>20885</v>
      </c>
      <c r="P122" t="s">
        <v>20884</v>
      </c>
      <c r="Q122" t="s">
        <v>20883</v>
      </c>
      <c r="R122" s="7">
        <v>38869</v>
      </c>
      <c r="S122" s="8">
        <f t="shared" si="16"/>
        <v>2006</v>
      </c>
      <c r="T122" s="8">
        <v>2006</v>
      </c>
      <c r="U122" s="8">
        <f t="shared" si="17"/>
        <v>16</v>
      </c>
      <c r="V122" s="7">
        <v>38869</v>
      </c>
      <c r="W122" t="s">
        <v>1449</v>
      </c>
      <c r="X122" s="2">
        <v>1.6519999999999999</v>
      </c>
      <c r="Y122" s="6">
        <f t="shared" si="14"/>
        <v>4.409919649769093E-2</v>
      </c>
      <c r="AA122" t="s">
        <v>1448</v>
      </c>
      <c r="AB122">
        <v>17337</v>
      </c>
      <c r="AD122" t="s">
        <v>7</v>
      </c>
      <c r="AE122">
        <v>54</v>
      </c>
      <c r="AF122">
        <v>6</v>
      </c>
      <c r="AH122" t="s">
        <v>20882</v>
      </c>
      <c r="AI122" t="s">
        <v>20881</v>
      </c>
      <c r="AK122" t="s">
        <v>20880</v>
      </c>
      <c r="AL122">
        <v>10</v>
      </c>
      <c r="AM122" s="5">
        <f t="shared" si="18"/>
        <v>0.625</v>
      </c>
      <c r="AN122" s="4">
        <f t="shared" si="15"/>
        <v>9.4661113214691405E-4</v>
      </c>
      <c r="AO122" s="3"/>
      <c r="AP122">
        <v>0</v>
      </c>
      <c r="AR122" t="s">
        <v>1</v>
      </c>
      <c r="AT122" s="2" t="s">
        <v>20</v>
      </c>
      <c r="AU122" s="1">
        <f t="shared" si="19"/>
        <v>3.1153420888027727</v>
      </c>
      <c r="AV122" s="1">
        <f t="shared" si="20"/>
        <v>2.2522903814918922</v>
      </c>
      <c r="AW122" s="1">
        <f t="shared" si="21"/>
        <v>1.3892386741810119</v>
      </c>
    </row>
    <row r="123" spans="1:49" x14ac:dyDescent="0.2">
      <c r="A123">
        <v>121</v>
      </c>
      <c r="B123" t="s">
        <v>20879</v>
      </c>
      <c r="C123" t="s">
        <v>20878</v>
      </c>
      <c r="F123" t="s">
        <v>20877</v>
      </c>
      <c r="G123" t="s">
        <v>15</v>
      </c>
      <c r="H123" t="s">
        <v>14</v>
      </c>
      <c r="I123" t="s">
        <v>20876</v>
      </c>
      <c r="J123" t="s">
        <v>20871</v>
      </c>
      <c r="K123" t="s">
        <v>20875</v>
      </c>
      <c r="L123" t="s">
        <v>20874</v>
      </c>
      <c r="M123" t="s">
        <v>12424</v>
      </c>
      <c r="N123">
        <v>2</v>
      </c>
      <c r="O123" t="s">
        <v>20873</v>
      </c>
      <c r="P123" t="s">
        <v>20872</v>
      </c>
      <c r="Q123" t="s">
        <v>20871</v>
      </c>
      <c r="R123" s="7">
        <v>38869</v>
      </c>
      <c r="S123" s="8">
        <f t="shared" si="16"/>
        <v>2006</v>
      </c>
      <c r="T123" s="8">
        <v>2006</v>
      </c>
      <c r="U123" s="8">
        <f t="shared" si="17"/>
        <v>16</v>
      </c>
      <c r="V123" s="7">
        <v>38869</v>
      </c>
      <c r="W123" t="s">
        <v>1449</v>
      </c>
      <c r="X123" s="2">
        <v>1.6519999999999999</v>
      </c>
      <c r="Y123" s="6">
        <f t="shared" si="14"/>
        <v>4.409919649769093E-2</v>
      </c>
      <c r="AA123" t="s">
        <v>1448</v>
      </c>
      <c r="AB123">
        <v>17337</v>
      </c>
      <c r="AD123" t="s">
        <v>7</v>
      </c>
      <c r="AE123">
        <v>54</v>
      </c>
      <c r="AF123">
        <v>6</v>
      </c>
      <c r="AH123" t="s">
        <v>20870</v>
      </c>
      <c r="AI123" t="s">
        <v>20869</v>
      </c>
      <c r="AJ123" t="s">
        <v>20868</v>
      </c>
      <c r="AK123" t="s">
        <v>20867</v>
      </c>
      <c r="AL123">
        <v>47</v>
      </c>
      <c r="AM123" s="5">
        <f t="shared" si="18"/>
        <v>2.9375</v>
      </c>
      <c r="AN123" s="4">
        <f t="shared" si="15"/>
        <v>4.4490723210904963E-3</v>
      </c>
      <c r="AO123" s="3"/>
      <c r="AP123">
        <v>0</v>
      </c>
      <c r="AR123" t="s">
        <v>1</v>
      </c>
      <c r="AT123" s="2" t="s">
        <v>20</v>
      </c>
      <c r="AU123" s="1">
        <f t="shared" si="19"/>
        <v>3.2204159244710797</v>
      </c>
      <c r="AV123" s="1">
        <f t="shared" si="20"/>
        <v>2.4274134409390711</v>
      </c>
      <c r="AW123" s="1">
        <f t="shared" si="21"/>
        <v>1.6344109574070627</v>
      </c>
    </row>
    <row r="124" spans="1:49" x14ac:dyDescent="0.2">
      <c r="A124">
        <v>122</v>
      </c>
      <c r="B124" t="s">
        <v>20866</v>
      </c>
      <c r="C124" t="s">
        <v>20865</v>
      </c>
      <c r="F124" t="s">
        <v>20864</v>
      </c>
      <c r="G124" t="s">
        <v>15</v>
      </c>
      <c r="H124" t="s">
        <v>14</v>
      </c>
      <c r="I124" t="s">
        <v>6176</v>
      </c>
      <c r="J124">
        <v>60013372</v>
      </c>
      <c r="K124" t="s">
        <v>1297</v>
      </c>
      <c r="L124" t="s">
        <v>1296</v>
      </c>
      <c r="M124" t="s">
        <v>107</v>
      </c>
      <c r="N124">
        <v>3</v>
      </c>
      <c r="O124" t="s">
        <v>20863</v>
      </c>
      <c r="P124" t="s">
        <v>20862</v>
      </c>
      <c r="Q124" t="s">
        <v>9087</v>
      </c>
      <c r="R124" s="7">
        <v>38869</v>
      </c>
      <c r="S124" s="8">
        <f t="shared" si="16"/>
        <v>2006</v>
      </c>
      <c r="T124" s="8">
        <v>2006</v>
      </c>
      <c r="U124" s="8">
        <f t="shared" si="17"/>
        <v>16</v>
      </c>
      <c r="V124" s="7">
        <v>38869</v>
      </c>
      <c r="W124" t="s">
        <v>1061</v>
      </c>
      <c r="X124" s="2">
        <v>0.92900000000000005</v>
      </c>
      <c r="Y124" s="6">
        <f t="shared" si="14"/>
        <v>2.4799124422732979E-2</v>
      </c>
      <c r="AA124">
        <v>10897798</v>
      </c>
      <c r="AB124">
        <v>18896</v>
      </c>
      <c r="AD124" t="s">
        <v>7</v>
      </c>
      <c r="AE124">
        <v>10</v>
      </c>
      <c r="AF124">
        <v>6</v>
      </c>
      <c r="AH124" t="s">
        <v>20861</v>
      </c>
      <c r="AI124" t="s">
        <v>20860</v>
      </c>
      <c r="AJ124" t="s">
        <v>20859</v>
      </c>
      <c r="AK124" t="s">
        <v>20858</v>
      </c>
      <c r="AL124">
        <v>2</v>
      </c>
      <c r="AM124" s="5">
        <f t="shared" si="18"/>
        <v>0.125</v>
      </c>
      <c r="AN124" s="4">
        <f t="shared" si="15"/>
        <v>1.893222264293828E-4</v>
      </c>
      <c r="AO124" s="3"/>
      <c r="AP124">
        <v>0</v>
      </c>
      <c r="AQ124" t="s">
        <v>20857</v>
      </c>
      <c r="AR124" t="s">
        <v>1</v>
      </c>
      <c r="AS124" t="s">
        <v>20856</v>
      </c>
      <c r="AT124" s="2">
        <v>3.4359999999999999</v>
      </c>
      <c r="AU124" s="1">
        <f t="shared" si="19"/>
        <v>1.7416183763841897</v>
      </c>
      <c r="AV124" s="1">
        <f t="shared" si="20"/>
        <v>1.2494223324581182</v>
      </c>
      <c r="AW124" s="1">
        <f t="shared" si="21"/>
        <v>0.75722628853204621</v>
      </c>
    </row>
    <row r="125" spans="1:49" x14ac:dyDescent="0.2">
      <c r="A125">
        <v>123</v>
      </c>
      <c r="B125" t="s">
        <v>20855</v>
      </c>
      <c r="C125" t="s">
        <v>20854</v>
      </c>
      <c r="F125" t="s">
        <v>20853</v>
      </c>
      <c r="G125" t="s">
        <v>15</v>
      </c>
      <c r="H125" t="s">
        <v>14</v>
      </c>
      <c r="I125" t="s">
        <v>20852</v>
      </c>
      <c r="J125">
        <v>60014171</v>
      </c>
      <c r="K125" t="s">
        <v>20851</v>
      </c>
      <c r="L125" t="s">
        <v>6433</v>
      </c>
      <c r="M125" t="s">
        <v>693</v>
      </c>
      <c r="N125">
        <v>2</v>
      </c>
      <c r="O125" t="s">
        <v>20850</v>
      </c>
      <c r="P125" t="s">
        <v>20849</v>
      </c>
      <c r="Q125" t="s">
        <v>20848</v>
      </c>
      <c r="R125" s="7">
        <v>38869</v>
      </c>
      <c r="S125" s="8">
        <f t="shared" si="16"/>
        <v>2006</v>
      </c>
      <c r="T125" s="8">
        <v>2006</v>
      </c>
      <c r="U125" s="8">
        <f t="shared" si="17"/>
        <v>16</v>
      </c>
      <c r="V125" s="7">
        <v>38869</v>
      </c>
      <c r="W125" t="s">
        <v>1061</v>
      </c>
      <c r="X125" s="2">
        <v>0.92900000000000005</v>
      </c>
      <c r="Y125" s="6">
        <f t="shared" si="14"/>
        <v>2.4799124422732979E-2</v>
      </c>
      <c r="AA125">
        <v>10897798</v>
      </c>
      <c r="AB125">
        <v>18896</v>
      </c>
      <c r="AD125" t="s">
        <v>7</v>
      </c>
      <c r="AE125">
        <v>10</v>
      </c>
      <c r="AF125">
        <v>6</v>
      </c>
      <c r="AH125" t="s">
        <v>20847</v>
      </c>
      <c r="AI125" t="s">
        <v>20846</v>
      </c>
      <c r="AJ125" t="s">
        <v>20845</v>
      </c>
      <c r="AK125" t="s">
        <v>20844</v>
      </c>
      <c r="AL125">
        <v>118</v>
      </c>
      <c r="AM125" s="5">
        <f t="shared" si="18"/>
        <v>7.375</v>
      </c>
      <c r="AN125" s="4">
        <f t="shared" si="15"/>
        <v>1.1170011359333586E-2</v>
      </c>
      <c r="AO125" s="3"/>
      <c r="AP125">
        <v>0</v>
      </c>
      <c r="AQ125" t="s">
        <v>6182</v>
      </c>
      <c r="AR125" t="s">
        <v>20843</v>
      </c>
      <c r="AS125" t="s">
        <v>6180</v>
      </c>
      <c r="AT125" s="2">
        <v>3.4359999999999999</v>
      </c>
      <c r="AU125" s="1">
        <f t="shared" si="19"/>
        <v>2.0710390503713159</v>
      </c>
      <c r="AV125" s="1">
        <f t="shared" si="20"/>
        <v>1.7984567891033283</v>
      </c>
      <c r="AW125" s="1">
        <f t="shared" si="21"/>
        <v>1.5258745278353403</v>
      </c>
    </row>
    <row r="126" spans="1:49" x14ac:dyDescent="0.2">
      <c r="A126">
        <v>124</v>
      </c>
      <c r="B126" t="s">
        <v>20842</v>
      </c>
      <c r="C126" t="s">
        <v>20841</v>
      </c>
      <c r="F126" t="s">
        <v>20840</v>
      </c>
      <c r="G126" t="s">
        <v>15</v>
      </c>
      <c r="H126" t="s">
        <v>14</v>
      </c>
      <c r="I126" t="s">
        <v>20839</v>
      </c>
      <c r="J126">
        <v>60021378</v>
      </c>
      <c r="K126" t="s">
        <v>20838</v>
      </c>
      <c r="L126" t="s">
        <v>20837</v>
      </c>
      <c r="M126" t="s">
        <v>107</v>
      </c>
      <c r="N126">
        <v>2</v>
      </c>
      <c r="O126" t="s">
        <v>20836</v>
      </c>
      <c r="P126" t="s">
        <v>20835</v>
      </c>
      <c r="Q126" t="s">
        <v>20834</v>
      </c>
      <c r="R126" s="7">
        <v>38869</v>
      </c>
      <c r="S126" s="8">
        <f t="shared" si="16"/>
        <v>2006</v>
      </c>
      <c r="T126" s="8">
        <v>2006</v>
      </c>
      <c r="U126" s="8">
        <f t="shared" si="17"/>
        <v>16</v>
      </c>
      <c r="V126" s="7">
        <v>38869</v>
      </c>
      <c r="W126" t="s">
        <v>1449</v>
      </c>
      <c r="X126" s="2">
        <v>1.6519999999999999</v>
      </c>
      <c r="Y126" s="6">
        <f t="shared" si="14"/>
        <v>4.409919649769093E-2</v>
      </c>
      <c r="AA126" t="s">
        <v>1448</v>
      </c>
      <c r="AB126">
        <v>17337</v>
      </c>
      <c r="AD126" t="s">
        <v>7</v>
      </c>
      <c r="AE126">
        <v>54</v>
      </c>
      <c r="AF126">
        <v>6</v>
      </c>
      <c r="AH126" t="s">
        <v>20833</v>
      </c>
      <c r="AI126" t="s">
        <v>20832</v>
      </c>
      <c r="AJ126" t="s">
        <v>20831</v>
      </c>
      <c r="AK126" t="s">
        <v>20830</v>
      </c>
      <c r="AL126">
        <v>121</v>
      </c>
      <c r="AM126" s="5">
        <f t="shared" si="18"/>
        <v>7.5625</v>
      </c>
      <c r="AN126" s="4">
        <f t="shared" si="15"/>
        <v>1.1453994698977661E-2</v>
      </c>
      <c r="AO126" s="3"/>
      <c r="AP126">
        <v>0</v>
      </c>
      <c r="AR126" t="s">
        <v>1</v>
      </c>
      <c r="AT126" s="2" t="s">
        <v>20</v>
      </c>
      <c r="AU126" s="1">
        <f t="shared" si="19"/>
        <v>3.430563595807695</v>
      </c>
      <c r="AV126" s="1">
        <f t="shared" si="20"/>
        <v>2.7776595598334297</v>
      </c>
      <c r="AW126" s="1">
        <f t="shared" si="21"/>
        <v>2.124755523859164</v>
      </c>
    </row>
    <row r="127" spans="1:49" x14ac:dyDescent="0.2">
      <c r="A127">
        <v>125</v>
      </c>
      <c r="B127" t="s">
        <v>20829</v>
      </c>
      <c r="C127" t="s">
        <v>20828</v>
      </c>
      <c r="F127" t="s">
        <v>20827</v>
      </c>
      <c r="G127" t="s">
        <v>15</v>
      </c>
      <c r="H127" t="s">
        <v>14</v>
      </c>
      <c r="I127" t="s">
        <v>20826</v>
      </c>
      <c r="J127">
        <v>60010484</v>
      </c>
      <c r="K127" t="s">
        <v>9375</v>
      </c>
      <c r="L127" t="s">
        <v>2170</v>
      </c>
      <c r="M127" t="s">
        <v>136</v>
      </c>
      <c r="N127">
        <v>3</v>
      </c>
      <c r="O127" t="s">
        <v>20825</v>
      </c>
      <c r="P127" t="s">
        <v>20824</v>
      </c>
      <c r="Q127" t="s">
        <v>9372</v>
      </c>
      <c r="R127" s="7">
        <v>38869</v>
      </c>
      <c r="S127" s="8">
        <f t="shared" si="16"/>
        <v>2006</v>
      </c>
      <c r="T127" s="8">
        <v>2006</v>
      </c>
      <c r="U127" s="8">
        <f t="shared" si="17"/>
        <v>16</v>
      </c>
      <c r="V127" s="7">
        <v>38869</v>
      </c>
      <c r="W127" t="s">
        <v>1061</v>
      </c>
      <c r="X127" s="2">
        <v>0.92900000000000005</v>
      </c>
      <c r="Y127" s="6">
        <f t="shared" si="14"/>
        <v>2.4799124422732979E-2</v>
      </c>
      <c r="AA127">
        <v>10897798</v>
      </c>
      <c r="AB127">
        <v>18896</v>
      </c>
      <c r="AD127" t="s">
        <v>7</v>
      </c>
      <c r="AE127">
        <v>10</v>
      </c>
      <c r="AF127">
        <v>6</v>
      </c>
      <c r="AH127" t="s">
        <v>20823</v>
      </c>
      <c r="AI127" t="s">
        <v>20822</v>
      </c>
      <c r="AJ127" t="s">
        <v>20821</v>
      </c>
      <c r="AK127" t="s">
        <v>20820</v>
      </c>
      <c r="AL127">
        <v>2</v>
      </c>
      <c r="AM127" s="5">
        <f t="shared" si="18"/>
        <v>0.125</v>
      </c>
      <c r="AN127" s="4">
        <f t="shared" si="15"/>
        <v>1.893222264293828E-4</v>
      </c>
      <c r="AO127" s="3"/>
      <c r="AP127">
        <v>0</v>
      </c>
      <c r="AR127" t="s">
        <v>1</v>
      </c>
      <c r="AT127" s="2">
        <v>3.4359999999999999</v>
      </c>
      <c r="AU127" s="1">
        <f t="shared" si="19"/>
        <v>1.7416183763841897</v>
      </c>
      <c r="AV127" s="1">
        <f t="shared" si="20"/>
        <v>1.2494223324581182</v>
      </c>
      <c r="AW127" s="1">
        <f t="shared" si="21"/>
        <v>0.75722628853204621</v>
      </c>
    </row>
    <row r="128" spans="1:49" x14ac:dyDescent="0.2">
      <c r="A128">
        <v>126</v>
      </c>
      <c r="B128" t="s">
        <v>20819</v>
      </c>
      <c r="C128" t="s">
        <v>20818</v>
      </c>
      <c r="F128" t="s">
        <v>20817</v>
      </c>
      <c r="G128" t="s">
        <v>15</v>
      </c>
      <c r="H128" t="s">
        <v>14</v>
      </c>
      <c r="I128" t="s">
        <v>20816</v>
      </c>
      <c r="J128">
        <v>60025812</v>
      </c>
      <c r="K128" t="s">
        <v>20815</v>
      </c>
      <c r="L128" t="s">
        <v>20814</v>
      </c>
      <c r="M128" t="s">
        <v>123</v>
      </c>
      <c r="N128">
        <v>3</v>
      </c>
      <c r="O128" t="s">
        <v>20813</v>
      </c>
      <c r="P128" t="s">
        <v>20812</v>
      </c>
      <c r="Q128" t="s">
        <v>20811</v>
      </c>
      <c r="R128" s="7">
        <v>38869</v>
      </c>
      <c r="S128" s="8">
        <f t="shared" si="16"/>
        <v>2006</v>
      </c>
      <c r="T128" s="8">
        <v>2006</v>
      </c>
      <c r="U128" s="8">
        <f t="shared" si="17"/>
        <v>16</v>
      </c>
      <c r="V128" s="7">
        <v>38869</v>
      </c>
      <c r="W128" t="s">
        <v>1061</v>
      </c>
      <c r="X128" s="2">
        <v>0.92900000000000005</v>
      </c>
      <c r="Y128" s="6">
        <f t="shared" si="14"/>
        <v>2.4799124422732979E-2</v>
      </c>
      <c r="AA128">
        <v>10897798</v>
      </c>
      <c r="AB128">
        <v>18896</v>
      </c>
      <c r="AD128" t="s">
        <v>7</v>
      </c>
      <c r="AE128">
        <v>10</v>
      </c>
      <c r="AF128">
        <v>6</v>
      </c>
      <c r="AH128" t="s">
        <v>20810</v>
      </c>
      <c r="AI128" t="s">
        <v>20809</v>
      </c>
      <c r="AJ128" t="s">
        <v>20808</v>
      </c>
      <c r="AK128" t="s">
        <v>20807</v>
      </c>
      <c r="AL128">
        <v>0</v>
      </c>
      <c r="AM128" s="5">
        <f t="shared" si="18"/>
        <v>0</v>
      </c>
      <c r="AN128" s="4">
        <f t="shared" si="15"/>
        <v>0</v>
      </c>
      <c r="AO128" s="3"/>
      <c r="AP128">
        <v>0</v>
      </c>
      <c r="AQ128" t="s">
        <v>214</v>
      </c>
      <c r="AR128" t="s">
        <v>20806</v>
      </c>
      <c r="AS128" t="s">
        <v>8246</v>
      </c>
      <c r="AT128" s="2">
        <v>3.4359999999999999</v>
      </c>
      <c r="AU128" s="1">
        <f t="shared" si="19"/>
        <v>1.7359387095913084</v>
      </c>
      <c r="AV128" s="1">
        <f t="shared" si="20"/>
        <v>1.2399562211366491</v>
      </c>
      <c r="AW128" s="1">
        <f t="shared" si="21"/>
        <v>0.7439737326819893</v>
      </c>
    </row>
    <row r="129" spans="1:49" x14ac:dyDescent="0.2">
      <c r="A129">
        <v>127</v>
      </c>
      <c r="B129" t="s">
        <v>20805</v>
      </c>
      <c r="C129" t="s">
        <v>20804</v>
      </c>
      <c r="F129" t="s">
        <v>20803</v>
      </c>
      <c r="G129" t="s">
        <v>15</v>
      </c>
      <c r="H129" t="s">
        <v>14</v>
      </c>
      <c r="I129" t="s">
        <v>20802</v>
      </c>
      <c r="J129">
        <v>60000982</v>
      </c>
      <c r="K129" t="s">
        <v>20801</v>
      </c>
      <c r="L129" t="s">
        <v>20800</v>
      </c>
      <c r="M129" t="s">
        <v>107</v>
      </c>
      <c r="N129">
        <v>1</v>
      </c>
      <c r="O129" t="s">
        <v>20799</v>
      </c>
      <c r="P129">
        <v>6603429028</v>
      </c>
      <c r="Q129">
        <v>60000982</v>
      </c>
      <c r="R129" s="7">
        <v>38869</v>
      </c>
      <c r="S129" s="8">
        <f t="shared" si="16"/>
        <v>2006</v>
      </c>
      <c r="T129" s="8">
        <v>2006</v>
      </c>
      <c r="U129" s="8">
        <f t="shared" si="17"/>
        <v>16</v>
      </c>
      <c r="V129" s="7">
        <v>38869</v>
      </c>
      <c r="W129" t="s">
        <v>1449</v>
      </c>
      <c r="X129" s="2">
        <v>1.6519999999999999</v>
      </c>
      <c r="Y129" s="6">
        <f t="shared" si="14"/>
        <v>4.409919649769093E-2</v>
      </c>
      <c r="AA129" t="s">
        <v>1448</v>
      </c>
      <c r="AB129">
        <v>17337</v>
      </c>
      <c r="AD129" t="s">
        <v>7</v>
      </c>
      <c r="AE129">
        <v>54</v>
      </c>
      <c r="AF129">
        <v>6</v>
      </c>
      <c r="AH129" t="s">
        <v>20798</v>
      </c>
      <c r="AI129" t="s">
        <v>20797</v>
      </c>
      <c r="AJ129" t="s">
        <v>20796</v>
      </c>
      <c r="AK129" t="s">
        <v>20795</v>
      </c>
      <c r="AL129">
        <v>9</v>
      </c>
      <c r="AM129" s="5">
        <f t="shared" si="18"/>
        <v>0.5625</v>
      </c>
      <c r="AN129" s="4">
        <f t="shared" si="15"/>
        <v>8.5195001893222262E-4</v>
      </c>
      <c r="AO129" s="3"/>
      <c r="AP129">
        <v>0</v>
      </c>
      <c r="AQ129" t="s">
        <v>1524</v>
      </c>
      <c r="AR129" t="s">
        <v>1</v>
      </c>
      <c r="AS129" t="s">
        <v>1522</v>
      </c>
      <c r="AT129" s="2" t="s">
        <v>20</v>
      </c>
      <c r="AU129" s="1">
        <f t="shared" si="19"/>
        <v>3.1125022554063317</v>
      </c>
      <c r="AV129" s="1">
        <f t="shared" si="20"/>
        <v>2.2475573258311576</v>
      </c>
      <c r="AW129" s="1">
        <f t="shared" si="21"/>
        <v>1.3826123962559833</v>
      </c>
    </row>
    <row r="130" spans="1:49" x14ac:dyDescent="0.2">
      <c r="A130">
        <v>128</v>
      </c>
      <c r="B130" t="s">
        <v>20794</v>
      </c>
      <c r="C130" t="s">
        <v>20793</v>
      </c>
      <c r="F130" t="s">
        <v>20792</v>
      </c>
      <c r="G130" t="s">
        <v>15</v>
      </c>
      <c r="H130" t="s">
        <v>14</v>
      </c>
      <c r="I130" t="s">
        <v>2066</v>
      </c>
      <c r="J130">
        <v>60013983</v>
      </c>
      <c r="K130" t="s">
        <v>2065</v>
      </c>
      <c r="L130" t="s">
        <v>2064</v>
      </c>
      <c r="M130" t="s">
        <v>980</v>
      </c>
      <c r="N130">
        <v>2</v>
      </c>
      <c r="O130" t="s">
        <v>2063</v>
      </c>
      <c r="P130" t="s">
        <v>2062</v>
      </c>
      <c r="Q130" t="s">
        <v>2061</v>
      </c>
      <c r="R130" s="7">
        <v>38869</v>
      </c>
      <c r="S130" s="8">
        <f t="shared" si="16"/>
        <v>2006</v>
      </c>
      <c r="T130" s="8">
        <v>2006</v>
      </c>
      <c r="U130" s="8">
        <f t="shared" si="17"/>
        <v>16</v>
      </c>
      <c r="V130" s="7">
        <v>38869</v>
      </c>
      <c r="W130" t="s">
        <v>1449</v>
      </c>
      <c r="X130" s="2">
        <v>1.6519999999999999</v>
      </c>
      <c r="Y130" s="6">
        <f t="shared" ref="Y130:Y193" si="22">(X130-$Z$4)/($Z$3-$Z$4)</f>
        <v>4.409919649769093E-2</v>
      </c>
      <c r="AA130" t="s">
        <v>1448</v>
      </c>
      <c r="AB130">
        <v>17337</v>
      </c>
      <c r="AD130" t="s">
        <v>7</v>
      </c>
      <c r="AE130">
        <v>54</v>
      </c>
      <c r="AF130">
        <v>6</v>
      </c>
      <c r="AH130" t="s">
        <v>20791</v>
      </c>
      <c r="AI130" t="s">
        <v>20790</v>
      </c>
      <c r="AJ130" t="s">
        <v>20789</v>
      </c>
      <c r="AK130" t="s">
        <v>20788</v>
      </c>
      <c r="AL130">
        <v>5</v>
      </c>
      <c r="AM130" s="5">
        <f t="shared" si="18"/>
        <v>0.3125</v>
      </c>
      <c r="AN130" s="4">
        <f t="shared" ref="AN130:AN193" si="23">(AM130-$AO$4)/($AO$3-$AO$4)</f>
        <v>4.7330556607345703E-4</v>
      </c>
      <c r="AO130" s="3"/>
      <c r="AP130">
        <v>0</v>
      </c>
      <c r="AR130" t="s">
        <v>1</v>
      </c>
      <c r="AT130" s="2" t="s">
        <v>20</v>
      </c>
      <c r="AU130" s="1">
        <f t="shared" si="19"/>
        <v>3.1011429218205686</v>
      </c>
      <c r="AV130" s="1">
        <f t="shared" si="20"/>
        <v>2.2286251031882194</v>
      </c>
      <c r="AW130" s="1">
        <f t="shared" si="21"/>
        <v>1.3561072845558697</v>
      </c>
    </row>
    <row r="131" spans="1:49" x14ac:dyDescent="0.2">
      <c r="A131">
        <v>129</v>
      </c>
      <c r="B131" t="s">
        <v>20787</v>
      </c>
      <c r="C131" t="s">
        <v>20786</v>
      </c>
      <c r="F131" t="s">
        <v>20785</v>
      </c>
      <c r="G131" t="s">
        <v>15</v>
      </c>
      <c r="H131" t="s">
        <v>14</v>
      </c>
      <c r="I131" t="s">
        <v>20784</v>
      </c>
      <c r="J131" t="s">
        <v>20783</v>
      </c>
      <c r="K131" t="s">
        <v>20782</v>
      </c>
      <c r="L131" t="s">
        <v>20781</v>
      </c>
      <c r="M131" t="s">
        <v>1026</v>
      </c>
      <c r="N131">
        <v>2</v>
      </c>
      <c r="O131" t="s">
        <v>20780</v>
      </c>
      <c r="P131" t="s">
        <v>20779</v>
      </c>
      <c r="Q131" t="s">
        <v>20778</v>
      </c>
      <c r="R131" s="7">
        <v>38869</v>
      </c>
      <c r="S131" s="8">
        <f t="shared" si="16"/>
        <v>2006</v>
      </c>
      <c r="T131" s="8">
        <v>2006</v>
      </c>
      <c r="U131" s="8">
        <f t="shared" si="17"/>
        <v>16</v>
      </c>
      <c r="V131" s="7">
        <v>38869</v>
      </c>
      <c r="W131" t="s">
        <v>1449</v>
      </c>
      <c r="X131" s="2">
        <v>1.6519999999999999</v>
      </c>
      <c r="Y131" s="6">
        <f t="shared" si="22"/>
        <v>4.409919649769093E-2</v>
      </c>
      <c r="AA131" t="s">
        <v>1448</v>
      </c>
      <c r="AB131">
        <v>17337</v>
      </c>
      <c r="AD131" t="s">
        <v>7</v>
      </c>
      <c r="AE131">
        <v>54</v>
      </c>
      <c r="AF131">
        <v>6</v>
      </c>
      <c r="AH131" t="s">
        <v>20777</v>
      </c>
      <c r="AI131" t="s">
        <v>20776</v>
      </c>
      <c r="AJ131" t="s">
        <v>20775</v>
      </c>
      <c r="AK131" t="s">
        <v>20774</v>
      </c>
      <c r="AL131">
        <v>183</v>
      </c>
      <c r="AM131" s="5">
        <f t="shared" si="18"/>
        <v>11.4375</v>
      </c>
      <c r="AN131" s="4">
        <f t="shared" si="23"/>
        <v>1.7322983718288526E-2</v>
      </c>
      <c r="AO131" s="3"/>
      <c r="AP131">
        <v>0</v>
      </c>
      <c r="AR131" t="s">
        <v>1</v>
      </c>
      <c r="AT131" s="2" t="s">
        <v>20</v>
      </c>
      <c r="AU131" s="1">
        <f t="shared" si="19"/>
        <v>3.6066332663870209</v>
      </c>
      <c r="AV131" s="1">
        <f t="shared" si="20"/>
        <v>3.0711090107989727</v>
      </c>
      <c r="AW131" s="1">
        <f t="shared" si="21"/>
        <v>2.535584755210925</v>
      </c>
    </row>
    <row r="132" spans="1:49" x14ac:dyDescent="0.2">
      <c r="A132">
        <v>130</v>
      </c>
      <c r="B132" t="s">
        <v>20773</v>
      </c>
      <c r="C132" t="s">
        <v>20772</v>
      </c>
      <c r="F132" t="s">
        <v>20771</v>
      </c>
      <c r="G132" t="s">
        <v>15</v>
      </c>
      <c r="H132" t="s">
        <v>14</v>
      </c>
      <c r="I132" t="s">
        <v>20770</v>
      </c>
      <c r="J132" t="s">
        <v>20769</v>
      </c>
      <c r="K132" t="s">
        <v>20768</v>
      </c>
      <c r="L132" t="s">
        <v>1780</v>
      </c>
      <c r="M132" t="s">
        <v>1453</v>
      </c>
      <c r="N132">
        <v>5</v>
      </c>
      <c r="O132" t="s">
        <v>20767</v>
      </c>
      <c r="P132" t="s">
        <v>20766</v>
      </c>
      <c r="Q132" t="s">
        <v>20765</v>
      </c>
      <c r="R132" s="7">
        <v>38869</v>
      </c>
      <c r="S132" s="8">
        <f t="shared" si="16"/>
        <v>2006</v>
      </c>
      <c r="T132" s="8">
        <v>2006</v>
      </c>
      <c r="U132" s="8">
        <f t="shared" si="17"/>
        <v>16</v>
      </c>
      <c r="V132" s="7">
        <v>38869</v>
      </c>
      <c r="W132" t="s">
        <v>1449</v>
      </c>
      <c r="X132" s="2">
        <v>1.6519999999999999</v>
      </c>
      <c r="Y132" s="6">
        <f t="shared" si="22"/>
        <v>4.409919649769093E-2</v>
      </c>
      <c r="AA132" t="s">
        <v>1448</v>
      </c>
      <c r="AB132">
        <v>17337</v>
      </c>
      <c r="AD132" t="s">
        <v>7</v>
      </c>
      <c r="AE132">
        <v>54</v>
      </c>
      <c r="AF132">
        <v>6</v>
      </c>
      <c r="AH132" t="s">
        <v>20764</v>
      </c>
      <c r="AI132" t="s">
        <v>20763</v>
      </c>
      <c r="AJ132" t="s">
        <v>20762</v>
      </c>
      <c r="AK132" t="s">
        <v>20761</v>
      </c>
      <c r="AL132">
        <v>67</v>
      </c>
      <c r="AM132" s="5">
        <f t="shared" si="18"/>
        <v>4.1875</v>
      </c>
      <c r="AN132" s="4">
        <f t="shared" si="23"/>
        <v>6.3422945853843244E-3</v>
      </c>
      <c r="AO132" s="3"/>
      <c r="AP132">
        <v>0</v>
      </c>
      <c r="AQ132" t="s">
        <v>588</v>
      </c>
      <c r="AR132" t="s">
        <v>20760</v>
      </c>
      <c r="AS132" t="s">
        <v>587</v>
      </c>
      <c r="AT132" s="2" t="s">
        <v>20</v>
      </c>
      <c r="AU132" s="1">
        <f t="shared" si="19"/>
        <v>3.2772125923998945</v>
      </c>
      <c r="AV132" s="1">
        <f t="shared" si="20"/>
        <v>2.5220745541537628</v>
      </c>
      <c r="AW132" s="1">
        <f t="shared" si="21"/>
        <v>1.7669365159076305</v>
      </c>
    </row>
    <row r="133" spans="1:49" x14ac:dyDescent="0.2">
      <c r="A133">
        <v>131</v>
      </c>
      <c r="B133" t="s">
        <v>20759</v>
      </c>
      <c r="C133" t="s">
        <v>20758</v>
      </c>
      <c r="F133" t="s">
        <v>20757</v>
      </c>
      <c r="G133" t="s">
        <v>15</v>
      </c>
      <c r="H133" t="s">
        <v>14</v>
      </c>
      <c r="I133" t="s">
        <v>20756</v>
      </c>
      <c r="J133" t="s">
        <v>20755</v>
      </c>
      <c r="K133" t="s">
        <v>20754</v>
      </c>
      <c r="L133" t="s">
        <v>20753</v>
      </c>
      <c r="M133" t="s">
        <v>20752</v>
      </c>
      <c r="N133">
        <v>3</v>
      </c>
      <c r="O133" t="s">
        <v>20751</v>
      </c>
      <c r="P133" t="s">
        <v>20750</v>
      </c>
      <c r="Q133" t="s">
        <v>20749</v>
      </c>
      <c r="R133" s="7">
        <v>38869</v>
      </c>
      <c r="S133" s="8">
        <f t="shared" si="16"/>
        <v>2006</v>
      </c>
      <c r="T133" s="8">
        <v>2006</v>
      </c>
      <c r="U133" s="8">
        <f t="shared" si="17"/>
        <v>16</v>
      </c>
      <c r="V133" s="7">
        <v>38869</v>
      </c>
      <c r="W133" t="s">
        <v>1449</v>
      </c>
      <c r="X133" s="2">
        <v>1.6519999999999999</v>
      </c>
      <c r="Y133" s="6">
        <f t="shared" si="22"/>
        <v>4.409919649769093E-2</v>
      </c>
      <c r="AA133" t="s">
        <v>1448</v>
      </c>
      <c r="AB133">
        <v>17337</v>
      </c>
      <c r="AD133" t="s">
        <v>7</v>
      </c>
      <c r="AE133">
        <v>54</v>
      </c>
      <c r="AF133">
        <v>6</v>
      </c>
      <c r="AH133" t="s">
        <v>20748</v>
      </c>
      <c r="AI133" t="s">
        <v>20747</v>
      </c>
      <c r="AJ133" t="s">
        <v>20746</v>
      </c>
      <c r="AK133" t="s">
        <v>20745</v>
      </c>
      <c r="AL133">
        <v>53</v>
      </c>
      <c r="AM133" s="5">
        <f t="shared" si="18"/>
        <v>3.3125</v>
      </c>
      <c r="AN133" s="4">
        <f t="shared" si="23"/>
        <v>5.0170390003786442E-3</v>
      </c>
      <c r="AO133" s="3"/>
      <c r="AP133">
        <v>0</v>
      </c>
      <c r="AQ133" t="s">
        <v>20744</v>
      </c>
      <c r="AR133" t="s">
        <v>1</v>
      </c>
      <c r="AS133" t="s">
        <v>20743</v>
      </c>
      <c r="AT133" s="2" t="s">
        <v>20</v>
      </c>
      <c r="AU133" s="1">
        <f t="shared" si="19"/>
        <v>3.2374549248497244</v>
      </c>
      <c r="AV133" s="1">
        <f t="shared" si="20"/>
        <v>2.4558117749034785</v>
      </c>
      <c r="AW133" s="1">
        <f t="shared" si="21"/>
        <v>1.674168624957233</v>
      </c>
    </row>
    <row r="134" spans="1:49" x14ac:dyDescent="0.2">
      <c r="A134">
        <v>132</v>
      </c>
      <c r="B134" t="s">
        <v>20742</v>
      </c>
      <c r="C134" t="s">
        <v>20741</v>
      </c>
      <c r="F134" t="s">
        <v>20740</v>
      </c>
      <c r="G134" t="s">
        <v>15</v>
      </c>
      <c r="H134" t="s">
        <v>14</v>
      </c>
      <c r="I134" t="s">
        <v>20739</v>
      </c>
      <c r="J134" t="s">
        <v>20738</v>
      </c>
      <c r="K134" t="s">
        <v>20737</v>
      </c>
      <c r="L134" t="s">
        <v>20736</v>
      </c>
      <c r="M134" t="s">
        <v>204</v>
      </c>
      <c r="N134">
        <v>2</v>
      </c>
      <c r="O134" t="s">
        <v>20735</v>
      </c>
      <c r="P134" t="s">
        <v>20734</v>
      </c>
      <c r="Q134" t="s">
        <v>20733</v>
      </c>
      <c r="R134" s="7">
        <v>38869</v>
      </c>
      <c r="S134" s="8">
        <f t="shared" si="16"/>
        <v>2006</v>
      </c>
      <c r="T134" s="8">
        <v>2006</v>
      </c>
      <c r="U134" s="8">
        <f t="shared" si="17"/>
        <v>16</v>
      </c>
      <c r="V134" s="7">
        <v>38869</v>
      </c>
      <c r="W134" t="s">
        <v>1449</v>
      </c>
      <c r="X134" s="2">
        <v>1.6519999999999999</v>
      </c>
      <c r="Y134" s="6">
        <f t="shared" si="22"/>
        <v>4.409919649769093E-2</v>
      </c>
      <c r="AA134" t="s">
        <v>1448</v>
      </c>
      <c r="AB134">
        <v>17337</v>
      </c>
      <c r="AD134" t="s">
        <v>7</v>
      </c>
      <c r="AE134">
        <v>54</v>
      </c>
      <c r="AF134">
        <v>6</v>
      </c>
      <c r="AH134" t="s">
        <v>20732</v>
      </c>
      <c r="AI134" t="s">
        <v>20731</v>
      </c>
      <c r="AJ134" t="s">
        <v>20730</v>
      </c>
      <c r="AK134" t="s">
        <v>20729</v>
      </c>
      <c r="AL134">
        <v>22</v>
      </c>
      <c r="AM134" s="5">
        <f t="shared" si="18"/>
        <v>1.375</v>
      </c>
      <c r="AN134" s="4">
        <f t="shared" si="23"/>
        <v>2.0825444907232107E-3</v>
      </c>
      <c r="AO134" s="3"/>
      <c r="AP134">
        <v>0</v>
      </c>
      <c r="AQ134" t="s">
        <v>20728</v>
      </c>
      <c r="AR134" t="s">
        <v>20727</v>
      </c>
      <c r="AS134" t="s">
        <v>20726</v>
      </c>
      <c r="AT134" s="2" t="s">
        <v>20</v>
      </c>
      <c r="AU134" s="1">
        <f t="shared" si="19"/>
        <v>3.1494200895600613</v>
      </c>
      <c r="AV134" s="1">
        <f t="shared" si="20"/>
        <v>2.309087049420707</v>
      </c>
      <c r="AW134" s="1">
        <f t="shared" si="21"/>
        <v>1.4687540092813525</v>
      </c>
    </row>
    <row r="135" spans="1:49" x14ac:dyDescent="0.2">
      <c r="A135">
        <v>133</v>
      </c>
      <c r="B135" t="s">
        <v>20725</v>
      </c>
      <c r="C135" t="s">
        <v>20724</v>
      </c>
      <c r="F135" t="s">
        <v>20723</v>
      </c>
      <c r="G135" t="s">
        <v>15</v>
      </c>
      <c r="H135" t="s">
        <v>14</v>
      </c>
      <c r="I135" t="s">
        <v>20722</v>
      </c>
      <c r="J135">
        <v>60002947</v>
      </c>
      <c r="K135" t="s">
        <v>6356</v>
      </c>
      <c r="L135" t="s">
        <v>1631</v>
      </c>
      <c r="M135" t="s">
        <v>123</v>
      </c>
      <c r="N135">
        <v>2</v>
      </c>
      <c r="O135" t="s">
        <v>20721</v>
      </c>
      <c r="P135" t="s">
        <v>20720</v>
      </c>
      <c r="Q135" t="s">
        <v>20719</v>
      </c>
      <c r="R135" s="7">
        <v>38869</v>
      </c>
      <c r="S135" s="8">
        <f t="shared" si="16"/>
        <v>2006</v>
      </c>
      <c r="T135" s="8">
        <v>2006</v>
      </c>
      <c r="U135" s="8">
        <f t="shared" si="17"/>
        <v>16</v>
      </c>
      <c r="V135" s="7">
        <v>38869</v>
      </c>
      <c r="W135" t="s">
        <v>1449</v>
      </c>
      <c r="X135" s="2">
        <v>1.6519999999999999</v>
      </c>
      <c r="Y135" s="6">
        <f t="shared" si="22"/>
        <v>4.409919649769093E-2</v>
      </c>
      <c r="AA135" t="s">
        <v>1448</v>
      </c>
      <c r="AB135">
        <v>17337</v>
      </c>
      <c r="AD135" t="s">
        <v>7</v>
      </c>
      <c r="AE135">
        <v>54</v>
      </c>
      <c r="AF135">
        <v>6</v>
      </c>
      <c r="AH135" t="s">
        <v>20718</v>
      </c>
      <c r="AI135" t="s">
        <v>20717</v>
      </c>
      <c r="AJ135" t="s">
        <v>20716</v>
      </c>
      <c r="AK135" t="s">
        <v>20715</v>
      </c>
      <c r="AL135">
        <v>1</v>
      </c>
      <c r="AM135" s="5">
        <f t="shared" si="18"/>
        <v>6.25E-2</v>
      </c>
      <c r="AN135" s="4">
        <f t="shared" si="23"/>
        <v>9.46611132146914E-5</v>
      </c>
      <c r="AO135" s="3"/>
      <c r="AP135">
        <v>0</v>
      </c>
      <c r="AR135" t="s">
        <v>1</v>
      </c>
      <c r="AT135" s="2" t="s">
        <v>20</v>
      </c>
      <c r="AU135" s="1">
        <f t="shared" si="19"/>
        <v>3.0897835882348059</v>
      </c>
      <c r="AV135" s="1">
        <f t="shared" si="20"/>
        <v>2.2096928805452811</v>
      </c>
      <c r="AW135" s="1">
        <f t="shared" si="21"/>
        <v>1.3296021728557561</v>
      </c>
    </row>
    <row r="136" spans="1:49" x14ac:dyDescent="0.2">
      <c r="A136">
        <v>134</v>
      </c>
      <c r="B136" t="s">
        <v>20714</v>
      </c>
      <c r="C136" t="s">
        <v>20713</v>
      </c>
      <c r="F136" t="s">
        <v>20712</v>
      </c>
      <c r="G136" t="s">
        <v>15</v>
      </c>
      <c r="H136" t="s">
        <v>14</v>
      </c>
      <c r="I136" t="s">
        <v>20711</v>
      </c>
      <c r="J136">
        <v>60009824</v>
      </c>
      <c r="K136" t="s">
        <v>20710</v>
      </c>
      <c r="L136" t="s">
        <v>4039</v>
      </c>
      <c r="M136" t="s">
        <v>678</v>
      </c>
      <c r="N136">
        <v>1</v>
      </c>
      <c r="O136" t="s">
        <v>20709</v>
      </c>
      <c r="P136">
        <v>7202082502</v>
      </c>
      <c r="Q136">
        <v>60009824</v>
      </c>
      <c r="R136" s="7">
        <v>38869</v>
      </c>
      <c r="S136" s="8">
        <f t="shared" si="16"/>
        <v>2006</v>
      </c>
      <c r="T136" s="8">
        <v>2006</v>
      </c>
      <c r="U136" s="8">
        <f t="shared" si="17"/>
        <v>16</v>
      </c>
      <c r="V136" s="7">
        <v>38869</v>
      </c>
      <c r="W136" t="s">
        <v>1449</v>
      </c>
      <c r="X136" s="2">
        <v>1.6519999999999999</v>
      </c>
      <c r="Y136" s="6">
        <f t="shared" si="22"/>
        <v>4.409919649769093E-2</v>
      </c>
      <c r="AA136" t="s">
        <v>1448</v>
      </c>
      <c r="AB136">
        <v>17337</v>
      </c>
      <c r="AD136" t="s">
        <v>7</v>
      </c>
      <c r="AE136">
        <v>54</v>
      </c>
      <c r="AF136">
        <v>6</v>
      </c>
      <c r="AH136" t="s">
        <v>20708</v>
      </c>
      <c r="AI136" t="s">
        <v>20707</v>
      </c>
      <c r="AJ136" t="s">
        <v>20706</v>
      </c>
      <c r="AK136" t="s">
        <v>20705</v>
      </c>
      <c r="AL136">
        <v>13</v>
      </c>
      <c r="AM136" s="5">
        <f t="shared" si="18"/>
        <v>0.8125</v>
      </c>
      <c r="AN136" s="4">
        <f t="shared" si="23"/>
        <v>1.2305944717909882E-3</v>
      </c>
      <c r="AO136" s="3"/>
      <c r="AP136">
        <v>0</v>
      </c>
      <c r="AR136" t="s">
        <v>1</v>
      </c>
      <c r="AT136" s="2" t="s">
        <v>20</v>
      </c>
      <c r="AU136" s="1">
        <f t="shared" si="19"/>
        <v>3.1238615889920949</v>
      </c>
      <c r="AV136" s="1">
        <f t="shared" si="20"/>
        <v>2.2664895484740959</v>
      </c>
      <c r="AW136" s="1">
        <f t="shared" si="21"/>
        <v>1.4091175079560969</v>
      </c>
    </row>
    <row r="137" spans="1:49" x14ac:dyDescent="0.2">
      <c r="A137">
        <v>135</v>
      </c>
      <c r="B137" t="s">
        <v>20704</v>
      </c>
      <c r="C137" t="s">
        <v>20703</v>
      </c>
      <c r="F137" t="s">
        <v>20702</v>
      </c>
      <c r="G137" t="s">
        <v>15</v>
      </c>
      <c r="H137" t="s">
        <v>14</v>
      </c>
      <c r="I137" t="s">
        <v>9365</v>
      </c>
      <c r="J137" t="s">
        <v>9364</v>
      </c>
      <c r="K137" t="s">
        <v>9363</v>
      </c>
      <c r="L137" t="s">
        <v>9362</v>
      </c>
      <c r="M137" t="s">
        <v>204</v>
      </c>
      <c r="N137">
        <v>4</v>
      </c>
      <c r="O137" t="s">
        <v>20701</v>
      </c>
      <c r="P137" t="s">
        <v>20700</v>
      </c>
      <c r="Q137" t="s">
        <v>20699</v>
      </c>
      <c r="R137" s="7">
        <v>38869</v>
      </c>
      <c r="S137" s="8">
        <f t="shared" si="16"/>
        <v>2006</v>
      </c>
      <c r="T137" s="8">
        <v>2006</v>
      </c>
      <c r="U137" s="8">
        <f t="shared" si="17"/>
        <v>16</v>
      </c>
      <c r="V137" s="7">
        <v>38869</v>
      </c>
      <c r="W137" t="s">
        <v>1449</v>
      </c>
      <c r="X137" s="2">
        <v>1.6519999999999999</v>
      </c>
      <c r="Y137" s="6">
        <f t="shared" si="22"/>
        <v>4.409919649769093E-2</v>
      </c>
      <c r="AA137" t="s">
        <v>1448</v>
      </c>
      <c r="AB137">
        <v>17337</v>
      </c>
      <c r="AD137" t="s">
        <v>7</v>
      </c>
      <c r="AE137">
        <v>54</v>
      </c>
      <c r="AF137">
        <v>6</v>
      </c>
      <c r="AH137" t="s">
        <v>20698</v>
      </c>
      <c r="AI137" t="s">
        <v>20697</v>
      </c>
      <c r="AJ137" t="s">
        <v>20696</v>
      </c>
      <c r="AK137" t="s">
        <v>20695</v>
      </c>
      <c r="AL137">
        <v>93</v>
      </c>
      <c r="AM137" s="5">
        <f t="shared" si="18"/>
        <v>5.8125</v>
      </c>
      <c r="AN137" s="4">
        <f t="shared" si="23"/>
        <v>8.8034835289663004E-3</v>
      </c>
      <c r="AO137" s="3"/>
      <c r="AP137">
        <v>0</v>
      </c>
      <c r="AR137" t="s">
        <v>1</v>
      </c>
      <c r="AT137" s="2" t="s">
        <v>20</v>
      </c>
      <c r="AU137" s="1">
        <f t="shared" si="19"/>
        <v>3.351048260707354</v>
      </c>
      <c r="AV137" s="1">
        <f t="shared" si="20"/>
        <v>2.6451340013328615</v>
      </c>
      <c r="AW137" s="1">
        <f t="shared" si="21"/>
        <v>1.9392197419583688</v>
      </c>
    </row>
    <row r="138" spans="1:49" x14ac:dyDescent="0.2">
      <c r="A138">
        <v>136</v>
      </c>
      <c r="B138" t="s">
        <v>20694</v>
      </c>
      <c r="C138" t="s">
        <v>20693</v>
      </c>
      <c r="F138" t="s">
        <v>20692</v>
      </c>
      <c r="G138" t="s">
        <v>15</v>
      </c>
      <c r="H138" t="s">
        <v>14</v>
      </c>
      <c r="I138" t="s">
        <v>1982</v>
      </c>
      <c r="J138" t="s">
        <v>20691</v>
      </c>
      <c r="K138" t="s">
        <v>20690</v>
      </c>
      <c r="L138" t="s">
        <v>20689</v>
      </c>
      <c r="M138" t="s">
        <v>2090</v>
      </c>
      <c r="N138">
        <v>4</v>
      </c>
      <c r="O138" t="s">
        <v>20688</v>
      </c>
      <c r="P138" t="s">
        <v>20687</v>
      </c>
      <c r="Q138" t="s">
        <v>20686</v>
      </c>
      <c r="R138" s="7">
        <v>38869</v>
      </c>
      <c r="S138" s="8">
        <f t="shared" si="16"/>
        <v>2006</v>
      </c>
      <c r="T138" s="8">
        <v>2006</v>
      </c>
      <c r="U138" s="8">
        <f t="shared" si="17"/>
        <v>16</v>
      </c>
      <c r="V138" s="7">
        <v>38869</v>
      </c>
      <c r="W138" t="s">
        <v>1449</v>
      </c>
      <c r="X138" s="2">
        <v>1.6519999999999999</v>
      </c>
      <c r="Y138" s="6">
        <f t="shared" si="22"/>
        <v>4.409919649769093E-2</v>
      </c>
      <c r="AA138" t="s">
        <v>1448</v>
      </c>
      <c r="AB138">
        <v>17337</v>
      </c>
      <c r="AD138" t="s">
        <v>7</v>
      </c>
      <c r="AE138">
        <v>54</v>
      </c>
      <c r="AF138">
        <v>6</v>
      </c>
      <c r="AH138" t="s">
        <v>20685</v>
      </c>
      <c r="AI138" t="s">
        <v>20684</v>
      </c>
      <c r="AJ138" t="s">
        <v>20683</v>
      </c>
      <c r="AK138" t="s">
        <v>20682</v>
      </c>
      <c r="AL138">
        <v>31</v>
      </c>
      <c r="AM138" s="5">
        <f t="shared" si="18"/>
        <v>1.9375</v>
      </c>
      <c r="AN138" s="4">
        <f t="shared" si="23"/>
        <v>2.9344945096554335E-3</v>
      </c>
      <c r="AO138" s="3"/>
      <c r="AP138">
        <v>0</v>
      </c>
      <c r="AR138" t="s">
        <v>1</v>
      </c>
      <c r="AT138" s="2" t="s">
        <v>20</v>
      </c>
      <c r="AU138" s="1">
        <f t="shared" si="19"/>
        <v>3.1749785901280281</v>
      </c>
      <c r="AV138" s="1">
        <f t="shared" si="20"/>
        <v>2.351684550367318</v>
      </c>
      <c r="AW138" s="1">
        <f t="shared" si="21"/>
        <v>1.5283905106066082</v>
      </c>
    </row>
    <row r="139" spans="1:49" x14ac:dyDescent="0.2">
      <c r="A139">
        <v>137</v>
      </c>
      <c r="B139" t="s">
        <v>20681</v>
      </c>
      <c r="F139" t="s">
        <v>20680</v>
      </c>
      <c r="G139" t="s">
        <v>15</v>
      </c>
      <c r="H139" t="s">
        <v>14</v>
      </c>
      <c r="I139" t="s">
        <v>20679</v>
      </c>
      <c r="J139">
        <v>60019499</v>
      </c>
      <c r="K139" t="s">
        <v>20678</v>
      </c>
      <c r="L139" t="s">
        <v>3842</v>
      </c>
      <c r="M139" t="s">
        <v>721</v>
      </c>
      <c r="N139">
        <v>2</v>
      </c>
      <c r="O139" t="s">
        <v>20677</v>
      </c>
      <c r="P139" t="s">
        <v>20676</v>
      </c>
      <c r="Q139" t="s">
        <v>20675</v>
      </c>
      <c r="R139" s="7">
        <v>38869</v>
      </c>
      <c r="S139" s="8">
        <f t="shared" si="16"/>
        <v>2006</v>
      </c>
      <c r="T139" s="8">
        <v>2006</v>
      </c>
      <c r="U139" s="8">
        <f t="shared" si="17"/>
        <v>16</v>
      </c>
      <c r="V139" s="7">
        <v>38869</v>
      </c>
      <c r="W139" t="s">
        <v>20674</v>
      </c>
      <c r="X139" s="2" t="s">
        <v>20</v>
      </c>
      <c r="Y139" s="6" t="e">
        <f t="shared" si="22"/>
        <v>#VALUE!</v>
      </c>
      <c r="AA139">
        <v>10059490</v>
      </c>
      <c r="AB139">
        <v>24285</v>
      </c>
      <c r="AD139" t="s">
        <v>7</v>
      </c>
      <c r="AE139">
        <v>29</v>
      </c>
      <c r="AF139">
        <v>2</v>
      </c>
      <c r="AI139" t="s">
        <v>20673</v>
      </c>
      <c r="AJ139" t="s">
        <v>20672</v>
      </c>
      <c r="AK139" t="s">
        <v>20671</v>
      </c>
      <c r="AL139">
        <v>0</v>
      </c>
      <c r="AM139" s="5">
        <f t="shared" si="18"/>
        <v>0</v>
      </c>
      <c r="AN139" s="4">
        <f t="shared" si="23"/>
        <v>0</v>
      </c>
      <c r="AO139" s="3"/>
      <c r="AP139">
        <v>0</v>
      </c>
      <c r="AR139" t="s">
        <v>1</v>
      </c>
      <c r="AT139" s="2" t="s">
        <v>20</v>
      </c>
      <c r="AU139" s="1" t="e">
        <f t="shared" si="19"/>
        <v>#VALUE!</v>
      </c>
      <c r="AV139" s="1" t="e">
        <f t="shared" si="20"/>
        <v>#VALUE!</v>
      </c>
      <c r="AW139" s="1" t="e">
        <f t="shared" si="21"/>
        <v>#VALUE!</v>
      </c>
    </row>
    <row r="140" spans="1:49" x14ac:dyDescent="0.2">
      <c r="A140">
        <v>138</v>
      </c>
      <c r="B140" t="s">
        <v>20670</v>
      </c>
      <c r="C140" t="s">
        <v>20669</v>
      </c>
      <c r="F140" t="s">
        <v>20668</v>
      </c>
      <c r="G140" t="s">
        <v>15</v>
      </c>
      <c r="H140" t="s">
        <v>14</v>
      </c>
      <c r="I140" t="s">
        <v>20667</v>
      </c>
      <c r="J140" t="s">
        <v>20666</v>
      </c>
      <c r="K140" t="s">
        <v>20665</v>
      </c>
      <c r="L140" t="s">
        <v>20664</v>
      </c>
      <c r="M140" t="s">
        <v>6241</v>
      </c>
      <c r="N140">
        <v>1</v>
      </c>
      <c r="O140" t="s">
        <v>20663</v>
      </c>
      <c r="P140">
        <v>24328795400</v>
      </c>
      <c r="Q140" t="s">
        <v>20662</v>
      </c>
      <c r="R140" s="7">
        <v>38869</v>
      </c>
      <c r="S140" s="8">
        <f t="shared" si="16"/>
        <v>2006</v>
      </c>
      <c r="T140" s="8">
        <v>2006</v>
      </c>
      <c r="U140" s="8">
        <f t="shared" si="17"/>
        <v>16</v>
      </c>
      <c r="V140" s="7">
        <v>38869</v>
      </c>
      <c r="W140" t="s">
        <v>20661</v>
      </c>
      <c r="X140" s="2">
        <v>0.71899999999999997</v>
      </c>
      <c r="Y140" s="6">
        <f t="shared" si="22"/>
        <v>1.9193294359467178E-2</v>
      </c>
      <c r="AA140">
        <v>1704214</v>
      </c>
      <c r="AB140">
        <v>24594</v>
      </c>
      <c r="AC140">
        <v>10991476</v>
      </c>
      <c r="AD140" t="s">
        <v>7</v>
      </c>
      <c r="AE140">
        <v>29</v>
      </c>
      <c r="AF140">
        <v>9</v>
      </c>
      <c r="AH140" t="s">
        <v>20660</v>
      </c>
      <c r="AI140" t="s">
        <v>20659</v>
      </c>
      <c r="AJ140" t="s">
        <v>20658</v>
      </c>
      <c r="AK140" t="s">
        <v>20657</v>
      </c>
      <c r="AL140">
        <v>1</v>
      </c>
      <c r="AM140" s="5">
        <f t="shared" si="18"/>
        <v>6.25E-2</v>
      </c>
      <c r="AN140" s="4">
        <f t="shared" si="23"/>
        <v>9.46611132146914E-5</v>
      </c>
      <c r="AO140" s="3"/>
      <c r="AP140">
        <v>0</v>
      </c>
      <c r="AR140" t="s">
        <v>1</v>
      </c>
      <c r="AT140" s="2" t="s">
        <v>20</v>
      </c>
      <c r="AU140" s="1">
        <f t="shared" si="19"/>
        <v>1.3463704385591431</v>
      </c>
      <c r="AV140" s="1">
        <f t="shared" si="20"/>
        <v>0.9643977736340934</v>
      </c>
      <c r="AW140" s="1">
        <f t="shared" si="21"/>
        <v>0.58242510870904374</v>
      </c>
    </row>
    <row r="141" spans="1:49" x14ac:dyDescent="0.2">
      <c r="A141">
        <v>139</v>
      </c>
      <c r="B141" t="s">
        <v>20656</v>
      </c>
      <c r="C141" t="s">
        <v>20655</v>
      </c>
      <c r="F141" t="s">
        <v>20654</v>
      </c>
      <c r="G141" t="s">
        <v>15</v>
      </c>
      <c r="H141" t="s">
        <v>14</v>
      </c>
      <c r="I141" t="s">
        <v>20653</v>
      </c>
      <c r="J141" t="s">
        <v>20652</v>
      </c>
      <c r="K141" t="s">
        <v>20651</v>
      </c>
      <c r="L141" t="s">
        <v>20650</v>
      </c>
      <c r="M141" t="s">
        <v>204</v>
      </c>
      <c r="N141">
        <v>2</v>
      </c>
      <c r="O141" t="s">
        <v>20649</v>
      </c>
      <c r="P141" t="s">
        <v>20648</v>
      </c>
      <c r="Q141" t="s">
        <v>20647</v>
      </c>
      <c r="R141" s="7">
        <v>38869</v>
      </c>
      <c r="S141" s="8">
        <f t="shared" si="16"/>
        <v>2006</v>
      </c>
      <c r="T141" s="8">
        <v>2006</v>
      </c>
      <c r="U141" s="8">
        <f t="shared" si="17"/>
        <v>16</v>
      </c>
      <c r="V141" s="7">
        <v>38869</v>
      </c>
      <c r="W141" t="s">
        <v>20646</v>
      </c>
      <c r="X141" s="2">
        <v>0.59599999999999997</v>
      </c>
      <c r="Y141" s="6">
        <f t="shared" si="22"/>
        <v>1.5909879608125784E-2</v>
      </c>
      <c r="AA141">
        <v>10577157</v>
      </c>
      <c r="AB141">
        <v>17276</v>
      </c>
      <c r="AD141" t="s">
        <v>7</v>
      </c>
      <c r="AE141">
        <v>15</v>
      </c>
      <c r="AF141">
        <v>3</v>
      </c>
      <c r="AH141" t="s">
        <v>20645</v>
      </c>
      <c r="AI141" t="s">
        <v>20644</v>
      </c>
      <c r="AJ141" t="s">
        <v>20643</v>
      </c>
      <c r="AK141" t="s">
        <v>20642</v>
      </c>
      <c r="AL141">
        <v>45</v>
      </c>
      <c r="AM141" s="5">
        <f t="shared" si="18"/>
        <v>2.8125</v>
      </c>
      <c r="AN141" s="4">
        <f t="shared" si="23"/>
        <v>4.2597500946611128E-3</v>
      </c>
      <c r="AO141" s="3"/>
      <c r="AP141">
        <v>0</v>
      </c>
      <c r="AQ141" t="s">
        <v>195</v>
      </c>
      <c r="AR141" t="s">
        <v>9177</v>
      </c>
      <c r="AS141" t="s">
        <v>194</v>
      </c>
      <c r="AT141" s="2" t="s">
        <v>20</v>
      </c>
      <c r="AU141" s="1">
        <f t="shared" si="19"/>
        <v>1.2414840754086383</v>
      </c>
      <c r="AV141" s="1">
        <f t="shared" si="20"/>
        <v>1.0084814851393449</v>
      </c>
      <c r="AW141" s="1">
        <f t="shared" si="21"/>
        <v>0.77547889487005139</v>
      </c>
    </row>
    <row r="142" spans="1:49" x14ac:dyDescent="0.2">
      <c r="A142">
        <v>140</v>
      </c>
      <c r="B142" t="s">
        <v>20641</v>
      </c>
      <c r="C142" t="s">
        <v>20640</v>
      </c>
      <c r="F142" t="s">
        <v>20639</v>
      </c>
      <c r="G142" t="s">
        <v>15</v>
      </c>
      <c r="H142" t="s">
        <v>14</v>
      </c>
      <c r="I142" t="s">
        <v>20638</v>
      </c>
      <c r="J142" t="s">
        <v>20637</v>
      </c>
      <c r="K142" t="s">
        <v>20636</v>
      </c>
      <c r="L142" t="s">
        <v>20635</v>
      </c>
      <c r="M142" t="s">
        <v>317</v>
      </c>
      <c r="N142">
        <v>3</v>
      </c>
      <c r="O142" t="s">
        <v>20634</v>
      </c>
      <c r="P142" t="s">
        <v>20633</v>
      </c>
      <c r="Q142" t="s">
        <v>20632</v>
      </c>
      <c r="R142" s="7">
        <v>38869</v>
      </c>
      <c r="S142" s="8">
        <f t="shared" si="16"/>
        <v>2006</v>
      </c>
      <c r="T142" s="8">
        <v>2006</v>
      </c>
      <c r="U142" s="8">
        <f t="shared" si="17"/>
        <v>16</v>
      </c>
      <c r="V142" s="7">
        <v>38869</v>
      </c>
      <c r="W142" t="s">
        <v>424</v>
      </c>
      <c r="X142" s="2">
        <v>2.0099999999999998</v>
      </c>
      <c r="Y142" s="6">
        <f t="shared" si="22"/>
        <v>5.3655802034115477E-2</v>
      </c>
      <c r="AA142">
        <v>15361276</v>
      </c>
      <c r="AB142">
        <v>18933</v>
      </c>
      <c r="AD142" t="s">
        <v>7</v>
      </c>
      <c r="AE142">
        <v>5</v>
      </c>
      <c r="AF142">
        <v>6</v>
      </c>
      <c r="AG142">
        <v>1638653</v>
      </c>
      <c r="AH142" t="s">
        <v>20631</v>
      </c>
      <c r="AI142" t="s">
        <v>20630</v>
      </c>
      <c r="AJ142" t="s">
        <v>20629</v>
      </c>
      <c r="AK142" t="s">
        <v>20628</v>
      </c>
      <c r="AL142">
        <v>12</v>
      </c>
      <c r="AM142" s="5">
        <f t="shared" si="18"/>
        <v>0.75</v>
      </c>
      <c r="AN142" s="4">
        <f t="shared" si="23"/>
        <v>1.1359333585762969E-3</v>
      </c>
      <c r="AO142" s="3"/>
      <c r="AP142">
        <v>0</v>
      </c>
      <c r="AQ142" t="s">
        <v>195</v>
      </c>
      <c r="AR142" t="s">
        <v>20627</v>
      </c>
      <c r="AS142" t="s">
        <v>194</v>
      </c>
      <c r="AT142" s="2" t="s">
        <v>20</v>
      </c>
      <c r="AU142" s="1">
        <f t="shared" si="19"/>
        <v>3.7899841431453716</v>
      </c>
      <c r="AV142" s="1">
        <f t="shared" si="20"/>
        <v>2.739586769634589</v>
      </c>
      <c r="AW142" s="1">
        <f t="shared" si="21"/>
        <v>1.6891893961238049</v>
      </c>
    </row>
    <row r="143" spans="1:49" x14ac:dyDescent="0.2">
      <c r="A143">
        <v>141</v>
      </c>
      <c r="B143" t="s">
        <v>20626</v>
      </c>
      <c r="C143" t="s">
        <v>20625</v>
      </c>
      <c r="F143" t="s">
        <v>20624</v>
      </c>
      <c r="G143" t="s">
        <v>15</v>
      </c>
      <c r="H143" t="s">
        <v>14</v>
      </c>
      <c r="I143" t="s">
        <v>20623</v>
      </c>
      <c r="J143" t="s">
        <v>20622</v>
      </c>
      <c r="K143" t="s">
        <v>20621</v>
      </c>
      <c r="L143" t="s">
        <v>20620</v>
      </c>
      <c r="M143" t="s">
        <v>317</v>
      </c>
      <c r="N143">
        <v>3</v>
      </c>
      <c r="O143" t="s">
        <v>20619</v>
      </c>
      <c r="P143" t="s">
        <v>20618</v>
      </c>
      <c r="Q143" t="s">
        <v>20617</v>
      </c>
      <c r="R143" s="7">
        <v>38869</v>
      </c>
      <c r="S143" s="8">
        <f t="shared" si="16"/>
        <v>2006</v>
      </c>
      <c r="T143" s="8">
        <v>2006</v>
      </c>
      <c r="U143" s="8">
        <f t="shared" si="17"/>
        <v>16</v>
      </c>
      <c r="V143" s="7">
        <v>38869</v>
      </c>
      <c r="W143" t="s">
        <v>424</v>
      </c>
      <c r="X143" s="2">
        <v>2.0099999999999998</v>
      </c>
      <c r="Y143" s="6">
        <f t="shared" si="22"/>
        <v>5.3655802034115477E-2</v>
      </c>
      <c r="AA143">
        <v>15361276</v>
      </c>
      <c r="AB143">
        <v>18933</v>
      </c>
      <c r="AD143" t="s">
        <v>7</v>
      </c>
      <c r="AE143">
        <v>5</v>
      </c>
      <c r="AF143">
        <v>6</v>
      </c>
      <c r="AG143">
        <v>1638661</v>
      </c>
      <c r="AH143" t="s">
        <v>20616</v>
      </c>
      <c r="AI143" t="s">
        <v>20615</v>
      </c>
      <c r="AJ143" t="s">
        <v>20614</v>
      </c>
      <c r="AK143" t="s">
        <v>20613</v>
      </c>
      <c r="AL143">
        <v>23</v>
      </c>
      <c r="AM143" s="5">
        <f t="shared" si="18"/>
        <v>1.4375</v>
      </c>
      <c r="AN143" s="4">
        <f t="shared" si="23"/>
        <v>2.1772056039379025E-3</v>
      </c>
      <c r="AO143" s="3"/>
      <c r="AP143">
        <v>0</v>
      </c>
      <c r="AQ143" t="s">
        <v>195</v>
      </c>
      <c r="AR143" t="s">
        <v>7738</v>
      </c>
      <c r="AS143" t="s">
        <v>194</v>
      </c>
      <c r="AT143" s="2" t="s">
        <v>20</v>
      </c>
      <c r="AU143" s="1">
        <f t="shared" si="19"/>
        <v>3.82122231050622</v>
      </c>
      <c r="AV143" s="1">
        <f t="shared" si="20"/>
        <v>2.7916503819026688</v>
      </c>
      <c r="AW143" s="1">
        <f t="shared" si="21"/>
        <v>1.7620784532991172</v>
      </c>
    </row>
    <row r="144" spans="1:49" x14ac:dyDescent="0.2">
      <c r="A144">
        <v>142</v>
      </c>
      <c r="B144" t="s">
        <v>20612</v>
      </c>
      <c r="C144" t="s">
        <v>20611</v>
      </c>
      <c r="F144" t="s">
        <v>20610</v>
      </c>
      <c r="G144" t="s">
        <v>15</v>
      </c>
      <c r="H144" t="s">
        <v>14</v>
      </c>
      <c r="I144" t="s">
        <v>20609</v>
      </c>
      <c r="J144" t="s">
        <v>20608</v>
      </c>
      <c r="K144" t="s">
        <v>20607</v>
      </c>
      <c r="L144" t="s">
        <v>20606</v>
      </c>
      <c r="M144" t="s">
        <v>20605</v>
      </c>
      <c r="N144">
        <v>5</v>
      </c>
      <c r="O144" t="s">
        <v>20604</v>
      </c>
      <c r="P144" t="s">
        <v>20603</v>
      </c>
      <c r="Q144" t="s">
        <v>20602</v>
      </c>
      <c r="R144" s="7">
        <v>38869</v>
      </c>
      <c r="S144" s="8">
        <f t="shared" si="16"/>
        <v>2006</v>
      </c>
      <c r="T144" s="8">
        <v>2006</v>
      </c>
      <c r="U144" s="8">
        <f t="shared" si="17"/>
        <v>16</v>
      </c>
      <c r="V144" s="7">
        <v>38869</v>
      </c>
      <c r="W144" t="s">
        <v>424</v>
      </c>
      <c r="X144" s="2">
        <v>2.0099999999999998</v>
      </c>
      <c r="Y144" s="6">
        <f t="shared" si="22"/>
        <v>5.3655802034115477E-2</v>
      </c>
      <c r="AA144">
        <v>15361276</v>
      </c>
      <c r="AB144">
        <v>18933</v>
      </c>
      <c r="AD144" t="s">
        <v>7</v>
      </c>
      <c r="AE144">
        <v>5</v>
      </c>
      <c r="AF144">
        <v>6</v>
      </c>
      <c r="AG144">
        <v>1638640</v>
      </c>
      <c r="AH144" t="s">
        <v>20601</v>
      </c>
      <c r="AI144" t="s">
        <v>20600</v>
      </c>
      <c r="AJ144" t="s">
        <v>20599</v>
      </c>
      <c r="AK144" t="s">
        <v>20598</v>
      </c>
      <c r="AL144">
        <v>12</v>
      </c>
      <c r="AM144" s="5">
        <f t="shared" si="18"/>
        <v>0.75</v>
      </c>
      <c r="AN144" s="4">
        <f t="shared" si="23"/>
        <v>1.1359333585762969E-3</v>
      </c>
      <c r="AO144" s="3"/>
      <c r="AP144">
        <v>0</v>
      </c>
      <c r="AR144" t="s">
        <v>1</v>
      </c>
      <c r="AT144" s="2" t="s">
        <v>20</v>
      </c>
      <c r="AU144" s="1">
        <f t="shared" si="19"/>
        <v>3.7899841431453716</v>
      </c>
      <c r="AV144" s="1">
        <f t="shared" si="20"/>
        <v>2.739586769634589</v>
      </c>
      <c r="AW144" s="1">
        <f t="shared" si="21"/>
        <v>1.6891893961238049</v>
      </c>
    </row>
    <row r="145" spans="1:49" x14ac:dyDescent="0.2">
      <c r="A145">
        <v>143</v>
      </c>
      <c r="B145" t="s">
        <v>20597</v>
      </c>
      <c r="C145" t="s">
        <v>20596</v>
      </c>
      <c r="F145" t="s">
        <v>20595</v>
      </c>
      <c r="G145" t="s">
        <v>15</v>
      </c>
      <c r="H145" t="s">
        <v>14</v>
      </c>
      <c r="I145" t="s">
        <v>20594</v>
      </c>
      <c r="J145" t="s">
        <v>20593</v>
      </c>
      <c r="K145" t="s">
        <v>20592</v>
      </c>
      <c r="L145" t="s">
        <v>20591</v>
      </c>
      <c r="M145" t="s">
        <v>20590</v>
      </c>
      <c r="N145">
        <v>4</v>
      </c>
      <c r="O145" t="s">
        <v>20589</v>
      </c>
      <c r="P145" t="s">
        <v>20588</v>
      </c>
      <c r="Q145" t="s">
        <v>20587</v>
      </c>
      <c r="R145" s="7">
        <v>38869</v>
      </c>
      <c r="S145" s="8">
        <f t="shared" si="16"/>
        <v>2006</v>
      </c>
      <c r="T145" s="8">
        <v>2006</v>
      </c>
      <c r="U145" s="8">
        <f t="shared" si="17"/>
        <v>16</v>
      </c>
      <c r="V145" s="7">
        <v>38869</v>
      </c>
      <c r="W145" t="s">
        <v>424</v>
      </c>
      <c r="X145" s="2">
        <v>2.0099999999999998</v>
      </c>
      <c r="Y145" s="6">
        <f t="shared" si="22"/>
        <v>5.3655802034115477E-2</v>
      </c>
      <c r="AA145">
        <v>15361276</v>
      </c>
      <c r="AB145">
        <v>18933</v>
      </c>
      <c r="AD145" t="s">
        <v>7</v>
      </c>
      <c r="AE145">
        <v>5</v>
      </c>
      <c r="AF145">
        <v>6</v>
      </c>
      <c r="AG145">
        <v>1638655</v>
      </c>
      <c r="AH145" t="s">
        <v>20586</v>
      </c>
      <c r="AI145" t="s">
        <v>20585</v>
      </c>
      <c r="AJ145" t="s">
        <v>20584</v>
      </c>
      <c r="AK145" t="s">
        <v>20583</v>
      </c>
      <c r="AL145">
        <v>20</v>
      </c>
      <c r="AM145" s="5">
        <f t="shared" si="18"/>
        <v>1.25</v>
      </c>
      <c r="AN145" s="4">
        <f t="shared" si="23"/>
        <v>1.8932222642938281E-3</v>
      </c>
      <c r="AO145" s="3"/>
      <c r="AP145">
        <v>0</v>
      </c>
      <c r="AR145" t="s">
        <v>1</v>
      </c>
      <c r="AT145" s="2" t="s">
        <v>20</v>
      </c>
      <c r="AU145" s="1">
        <f t="shared" si="19"/>
        <v>3.8127028103168978</v>
      </c>
      <c r="AV145" s="1">
        <f t="shared" si="20"/>
        <v>2.7774512149204655</v>
      </c>
      <c r="AW145" s="1">
        <f t="shared" si="21"/>
        <v>1.7421996195240324</v>
      </c>
    </row>
    <row r="146" spans="1:49" x14ac:dyDescent="0.2">
      <c r="A146">
        <v>144</v>
      </c>
      <c r="B146" t="s">
        <v>20582</v>
      </c>
      <c r="C146" t="s">
        <v>20581</v>
      </c>
      <c r="F146" t="s">
        <v>20580</v>
      </c>
      <c r="G146" t="s">
        <v>15</v>
      </c>
      <c r="H146" t="s">
        <v>14</v>
      </c>
      <c r="I146" t="s">
        <v>982</v>
      </c>
      <c r="J146">
        <v>60008592</v>
      </c>
      <c r="K146" t="s">
        <v>981</v>
      </c>
      <c r="L146" t="s">
        <v>980</v>
      </c>
      <c r="M146" t="s">
        <v>980</v>
      </c>
      <c r="N146">
        <v>3</v>
      </c>
      <c r="O146" t="s">
        <v>20579</v>
      </c>
      <c r="P146" t="s">
        <v>20578</v>
      </c>
      <c r="Q146" t="s">
        <v>20577</v>
      </c>
      <c r="R146" s="7">
        <v>38869</v>
      </c>
      <c r="S146" s="8">
        <f t="shared" si="16"/>
        <v>2006</v>
      </c>
      <c r="T146" s="8">
        <v>2006</v>
      </c>
      <c r="U146" s="8">
        <f t="shared" si="17"/>
        <v>16</v>
      </c>
      <c r="V146" s="7">
        <v>38869</v>
      </c>
      <c r="W146" t="s">
        <v>424</v>
      </c>
      <c r="X146" s="2">
        <v>2.0099999999999998</v>
      </c>
      <c r="Y146" s="6">
        <f t="shared" si="22"/>
        <v>5.3655802034115477E-2</v>
      </c>
      <c r="AA146">
        <v>15361276</v>
      </c>
      <c r="AB146">
        <v>18933</v>
      </c>
      <c r="AD146" t="s">
        <v>7</v>
      </c>
      <c r="AE146">
        <v>5</v>
      </c>
      <c r="AF146">
        <v>6</v>
      </c>
      <c r="AG146">
        <v>1638643</v>
      </c>
      <c r="AH146" t="s">
        <v>20576</v>
      </c>
      <c r="AI146" t="s">
        <v>20575</v>
      </c>
      <c r="AJ146" t="s">
        <v>20574</v>
      </c>
      <c r="AK146" t="s">
        <v>20573</v>
      </c>
      <c r="AL146">
        <v>8</v>
      </c>
      <c r="AM146" s="5">
        <f t="shared" si="18"/>
        <v>0.5</v>
      </c>
      <c r="AN146" s="4">
        <f t="shared" si="23"/>
        <v>7.572889057175312E-4</v>
      </c>
      <c r="AO146" s="3"/>
      <c r="AP146">
        <v>0</v>
      </c>
      <c r="AR146" t="s">
        <v>20572</v>
      </c>
      <c r="AT146" s="2" t="s">
        <v>20</v>
      </c>
      <c r="AU146" s="1">
        <f t="shared" si="19"/>
        <v>3.7786248095596089</v>
      </c>
      <c r="AV146" s="1">
        <f t="shared" si="20"/>
        <v>2.7206545469916503</v>
      </c>
      <c r="AW146" s="1">
        <f t="shared" si="21"/>
        <v>1.6626842844236915</v>
      </c>
    </row>
    <row r="147" spans="1:49" x14ac:dyDescent="0.2">
      <c r="A147">
        <v>145</v>
      </c>
      <c r="B147" t="s">
        <v>20571</v>
      </c>
      <c r="C147" t="s">
        <v>20570</v>
      </c>
      <c r="F147" t="s">
        <v>20569</v>
      </c>
      <c r="G147" t="s">
        <v>15</v>
      </c>
      <c r="H147" t="s">
        <v>14</v>
      </c>
      <c r="I147" t="s">
        <v>20568</v>
      </c>
      <c r="J147" t="s">
        <v>20567</v>
      </c>
      <c r="K147" t="s">
        <v>20566</v>
      </c>
      <c r="L147" t="s">
        <v>20565</v>
      </c>
      <c r="M147" t="s">
        <v>168</v>
      </c>
      <c r="N147">
        <v>2</v>
      </c>
      <c r="O147" t="s">
        <v>20564</v>
      </c>
      <c r="P147" t="s">
        <v>20563</v>
      </c>
      <c r="Q147" t="s">
        <v>20562</v>
      </c>
      <c r="R147" s="7">
        <v>38869</v>
      </c>
      <c r="S147" s="8">
        <f t="shared" si="16"/>
        <v>2006</v>
      </c>
      <c r="T147" s="8">
        <v>2006</v>
      </c>
      <c r="U147" s="8">
        <f t="shared" si="17"/>
        <v>16</v>
      </c>
      <c r="V147" s="7">
        <v>38869</v>
      </c>
      <c r="W147" t="s">
        <v>424</v>
      </c>
      <c r="X147" s="2">
        <v>2.0099999999999998</v>
      </c>
      <c r="Y147" s="6">
        <f t="shared" si="22"/>
        <v>5.3655802034115477E-2</v>
      </c>
      <c r="AA147">
        <v>15361276</v>
      </c>
      <c r="AB147">
        <v>18933</v>
      </c>
      <c r="AD147" t="s">
        <v>7</v>
      </c>
      <c r="AE147">
        <v>5</v>
      </c>
      <c r="AF147">
        <v>6</v>
      </c>
      <c r="AG147">
        <v>1638650</v>
      </c>
      <c r="AH147" t="s">
        <v>20561</v>
      </c>
      <c r="AI147" t="s">
        <v>20560</v>
      </c>
      <c r="AJ147" t="s">
        <v>20559</v>
      </c>
      <c r="AK147" t="s">
        <v>20558</v>
      </c>
      <c r="AL147">
        <v>1</v>
      </c>
      <c r="AM147" s="5">
        <f t="shared" si="18"/>
        <v>6.25E-2</v>
      </c>
      <c r="AN147" s="4">
        <f t="shared" si="23"/>
        <v>9.46611132146914E-5</v>
      </c>
      <c r="AO147" s="3"/>
      <c r="AP147">
        <v>0</v>
      </c>
      <c r="AQ147" t="s">
        <v>195</v>
      </c>
      <c r="AR147" t="s">
        <v>20557</v>
      </c>
      <c r="AS147" t="s">
        <v>194</v>
      </c>
      <c r="AT147" s="2" t="s">
        <v>20</v>
      </c>
      <c r="AU147" s="1">
        <f t="shared" si="19"/>
        <v>3.7587459757845241</v>
      </c>
      <c r="AV147" s="1">
        <f t="shared" si="20"/>
        <v>2.6875231573665084</v>
      </c>
      <c r="AW147" s="1">
        <f t="shared" si="21"/>
        <v>1.6163003389484927</v>
      </c>
    </row>
    <row r="148" spans="1:49" x14ac:dyDescent="0.2">
      <c r="A148">
        <v>146</v>
      </c>
      <c r="B148" t="s">
        <v>20556</v>
      </c>
      <c r="C148" t="s">
        <v>20555</v>
      </c>
      <c r="F148" t="s">
        <v>20554</v>
      </c>
      <c r="G148" t="s">
        <v>15</v>
      </c>
      <c r="H148" t="s">
        <v>14</v>
      </c>
      <c r="I148" t="s">
        <v>20553</v>
      </c>
      <c r="J148">
        <v>60013959</v>
      </c>
      <c r="K148" t="s">
        <v>738</v>
      </c>
      <c r="L148" t="s">
        <v>737</v>
      </c>
      <c r="M148" t="s">
        <v>107</v>
      </c>
      <c r="N148">
        <v>3</v>
      </c>
      <c r="O148" t="s">
        <v>20552</v>
      </c>
      <c r="P148" t="s">
        <v>20551</v>
      </c>
      <c r="Q148" t="s">
        <v>1417</v>
      </c>
      <c r="R148" s="7">
        <v>38869</v>
      </c>
      <c r="S148" s="8">
        <f t="shared" si="16"/>
        <v>2006</v>
      </c>
      <c r="T148" s="8">
        <v>2006</v>
      </c>
      <c r="U148" s="8">
        <f t="shared" si="17"/>
        <v>16</v>
      </c>
      <c r="V148" s="7">
        <v>38869</v>
      </c>
      <c r="W148" t="s">
        <v>424</v>
      </c>
      <c r="X148" s="2">
        <v>2.0099999999999998</v>
      </c>
      <c r="Y148" s="6">
        <f t="shared" si="22"/>
        <v>5.3655802034115477E-2</v>
      </c>
      <c r="AA148">
        <v>15361276</v>
      </c>
      <c r="AB148">
        <v>18933</v>
      </c>
      <c r="AD148" t="s">
        <v>7</v>
      </c>
      <c r="AE148">
        <v>5</v>
      </c>
      <c r="AF148">
        <v>6</v>
      </c>
      <c r="AG148">
        <v>1638658</v>
      </c>
      <c r="AH148" t="s">
        <v>20550</v>
      </c>
      <c r="AI148" t="s">
        <v>20549</v>
      </c>
      <c r="AJ148" t="s">
        <v>20548</v>
      </c>
      <c r="AK148" t="s">
        <v>20547</v>
      </c>
      <c r="AL148">
        <v>5</v>
      </c>
      <c r="AM148" s="5">
        <f t="shared" si="18"/>
        <v>0.3125</v>
      </c>
      <c r="AN148" s="4">
        <f t="shared" si="23"/>
        <v>4.7330556607345703E-4</v>
      </c>
      <c r="AO148" s="3"/>
      <c r="AP148">
        <v>0</v>
      </c>
      <c r="AQ148" t="s">
        <v>195</v>
      </c>
      <c r="AR148" t="s">
        <v>20546</v>
      </c>
      <c r="AS148" t="s">
        <v>194</v>
      </c>
      <c r="AT148" s="2" t="s">
        <v>20</v>
      </c>
      <c r="AU148" s="1">
        <f t="shared" si="19"/>
        <v>3.7701053093702872</v>
      </c>
      <c r="AV148" s="1">
        <f t="shared" si="20"/>
        <v>2.7064553800094466</v>
      </c>
      <c r="AW148" s="1">
        <f t="shared" si="21"/>
        <v>1.6428054506486063</v>
      </c>
    </row>
    <row r="149" spans="1:49" x14ac:dyDescent="0.2">
      <c r="A149">
        <v>147</v>
      </c>
      <c r="B149" t="s">
        <v>20545</v>
      </c>
      <c r="C149" t="s">
        <v>20544</v>
      </c>
      <c r="F149" t="s">
        <v>20543</v>
      </c>
      <c r="G149" t="s">
        <v>15</v>
      </c>
      <c r="H149" t="s">
        <v>14</v>
      </c>
      <c r="I149" t="s">
        <v>20542</v>
      </c>
      <c r="J149" t="s">
        <v>20541</v>
      </c>
      <c r="K149" t="s">
        <v>20540</v>
      </c>
      <c r="L149" t="s">
        <v>20539</v>
      </c>
      <c r="M149" t="s">
        <v>20538</v>
      </c>
      <c r="N149">
        <v>4</v>
      </c>
      <c r="O149" t="s">
        <v>20537</v>
      </c>
      <c r="P149" t="s">
        <v>20536</v>
      </c>
      <c r="Q149" t="s">
        <v>20535</v>
      </c>
      <c r="R149" s="7">
        <v>38869</v>
      </c>
      <c r="S149" s="8">
        <f t="shared" si="16"/>
        <v>2006</v>
      </c>
      <c r="T149" s="8">
        <v>2006</v>
      </c>
      <c r="U149" s="8">
        <f t="shared" si="17"/>
        <v>16</v>
      </c>
      <c r="V149" s="7">
        <v>38869</v>
      </c>
      <c r="W149" t="s">
        <v>424</v>
      </c>
      <c r="X149" s="2">
        <v>2.0099999999999998</v>
      </c>
      <c r="Y149" s="6">
        <f t="shared" si="22"/>
        <v>5.3655802034115477E-2</v>
      </c>
      <c r="AA149">
        <v>15361276</v>
      </c>
      <c r="AB149">
        <v>18933</v>
      </c>
      <c r="AD149" t="s">
        <v>7</v>
      </c>
      <c r="AE149">
        <v>5</v>
      </c>
      <c r="AF149">
        <v>6</v>
      </c>
      <c r="AG149">
        <v>1638664</v>
      </c>
      <c r="AH149" t="s">
        <v>20534</v>
      </c>
      <c r="AI149" t="s">
        <v>20533</v>
      </c>
      <c r="AJ149" t="s">
        <v>20532</v>
      </c>
      <c r="AK149" t="s">
        <v>20531</v>
      </c>
      <c r="AL149">
        <v>524</v>
      </c>
      <c r="AM149" s="5">
        <f t="shared" si="18"/>
        <v>32.75</v>
      </c>
      <c r="AN149" s="4">
        <f t="shared" si="23"/>
        <v>4.9602423324498296E-2</v>
      </c>
      <c r="AO149" s="3"/>
      <c r="AP149">
        <v>0</v>
      </c>
      <c r="AR149" t="s">
        <v>1</v>
      </c>
      <c r="AT149" s="2" t="s">
        <v>20</v>
      </c>
      <c r="AU149" s="1">
        <f t="shared" si="19"/>
        <v>5.2439788421230311</v>
      </c>
      <c r="AV149" s="1">
        <f t="shared" si="20"/>
        <v>5.1629112679306886</v>
      </c>
      <c r="AW149" s="1">
        <f t="shared" si="21"/>
        <v>5.0818436937383442</v>
      </c>
    </row>
    <row r="150" spans="1:49" x14ac:dyDescent="0.2">
      <c r="A150">
        <v>148</v>
      </c>
      <c r="B150" t="s">
        <v>20530</v>
      </c>
      <c r="C150" t="s">
        <v>20529</v>
      </c>
      <c r="E150">
        <v>16544160</v>
      </c>
      <c r="F150" t="s">
        <v>20528</v>
      </c>
      <c r="G150" t="s">
        <v>15</v>
      </c>
      <c r="H150" t="s">
        <v>14</v>
      </c>
      <c r="I150" t="s">
        <v>20527</v>
      </c>
      <c r="J150" t="s">
        <v>20526</v>
      </c>
      <c r="K150" t="s">
        <v>20525</v>
      </c>
      <c r="L150" t="s">
        <v>20524</v>
      </c>
      <c r="M150" t="s">
        <v>20523</v>
      </c>
      <c r="N150">
        <v>4</v>
      </c>
      <c r="O150" t="s">
        <v>20522</v>
      </c>
      <c r="P150" t="s">
        <v>20521</v>
      </c>
      <c r="Q150" t="s">
        <v>20520</v>
      </c>
      <c r="R150" s="7">
        <v>38869</v>
      </c>
      <c r="S150" s="8">
        <f t="shared" si="16"/>
        <v>2006</v>
      </c>
      <c r="T150" s="8">
        <v>2006</v>
      </c>
      <c r="U150" s="8">
        <f t="shared" si="17"/>
        <v>16</v>
      </c>
      <c r="V150" s="7">
        <v>38869</v>
      </c>
      <c r="W150" t="s">
        <v>11587</v>
      </c>
      <c r="X150" s="2">
        <v>0.377</v>
      </c>
      <c r="Y150" s="6">
        <f t="shared" si="22"/>
        <v>1.006379968500574E-2</v>
      </c>
      <c r="AA150">
        <v>13542516</v>
      </c>
      <c r="AB150">
        <v>22507</v>
      </c>
      <c r="AD150" t="s">
        <v>7</v>
      </c>
      <c r="AE150">
        <v>6</v>
      </c>
      <c r="AF150">
        <v>2</v>
      </c>
      <c r="AH150" t="s">
        <v>13200</v>
      </c>
      <c r="AI150" t="s">
        <v>20519</v>
      </c>
      <c r="AJ150" t="s">
        <v>20518</v>
      </c>
      <c r="AK150" t="s">
        <v>20517</v>
      </c>
      <c r="AL150">
        <v>11</v>
      </c>
      <c r="AM150" s="5">
        <f t="shared" si="18"/>
        <v>0.6875</v>
      </c>
      <c r="AN150" s="4">
        <f t="shared" si="23"/>
        <v>1.0412722453616054E-3</v>
      </c>
      <c r="AO150" s="3"/>
      <c r="AP150">
        <v>0</v>
      </c>
      <c r="AR150" t="s">
        <v>1</v>
      </c>
      <c r="AS150" t="s">
        <v>20516</v>
      </c>
      <c r="AT150" s="2" t="s">
        <v>20</v>
      </c>
      <c r="AU150" s="1">
        <f t="shared" si="19"/>
        <v>0.73570414531124984</v>
      </c>
      <c r="AV150" s="1">
        <f t="shared" si="20"/>
        <v>0.55525359651836725</v>
      </c>
      <c r="AW150" s="1">
        <f t="shared" si="21"/>
        <v>0.37480304772548456</v>
      </c>
    </row>
    <row r="151" spans="1:49" x14ac:dyDescent="0.2">
      <c r="A151">
        <v>149</v>
      </c>
      <c r="B151" t="s">
        <v>20515</v>
      </c>
      <c r="C151" t="s">
        <v>20514</v>
      </c>
      <c r="D151" t="s">
        <v>20513</v>
      </c>
      <c r="E151">
        <v>16738416</v>
      </c>
      <c r="F151" t="s">
        <v>20512</v>
      </c>
      <c r="G151" t="s">
        <v>15</v>
      </c>
      <c r="H151" t="s">
        <v>14</v>
      </c>
      <c r="I151" t="s">
        <v>20511</v>
      </c>
      <c r="J151">
        <v>60007151</v>
      </c>
      <c r="K151" t="s">
        <v>20510</v>
      </c>
      <c r="L151" t="s">
        <v>20509</v>
      </c>
      <c r="M151" t="s">
        <v>378</v>
      </c>
      <c r="N151">
        <v>4</v>
      </c>
      <c r="O151" t="s">
        <v>20508</v>
      </c>
      <c r="P151" t="s">
        <v>20507</v>
      </c>
      <c r="Q151" t="s">
        <v>20506</v>
      </c>
      <c r="R151" s="7">
        <v>38869</v>
      </c>
      <c r="S151" s="8">
        <f t="shared" si="16"/>
        <v>2006</v>
      </c>
      <c r="T151" s="8">
        <v>2006</v>
      </c>
      <c r="U151" s="8">
        <f t="shared" si="17"/>
        <v>16</v>
      </c>
      <c r="V151" s="7">
        <v>38869</v>
      </c>
      <c r="W151" t="s">
        <v>20505</v>
      </c>
      <c r="X151" s="2">
        <v>0.47099999999999997</v>
      </c>
      <c r="Y151" s="6">
        <f t="shared" si="22"/>
        <v>1.2573075999039E-2</v>
      </c>
      <c r="AA151">
        <v>9524746</v>
      </c>
      <c r="AB151">
        <v>12574</v>
      </c>
      <c r="AC151">
        <v>13616498</v>
      </c>
      <c r="AD151" t="s">
        <v>7</v>
      </c>
      <c r="AE151">
        <v>26</v>
      </c>
      <c r="AF151">
        <v>2</v>
      </c>
      <c r="AG151">
        <v>5</v>
      </c>
      <c r="AH151" t="s">
        <v>20504</v>
      </c>
      <c r="AI151" t="s">
        <v>20503</v>
      </c>
      <c r="AK151" t="s">
        <v>20502</v>
      </c>
      <c r="AL151">
        <v>20</v>
      </c>
      <c r="AM151" s="5">
        <f t="shared" si="18"/>
        <v>1.25</v>
      </c>
      <c r="AN151" s="4">
        <f t="shared" si="23"/>
        <v>1.8932222642938281E-3</v>
      </c>
      <c r="AO151" s="3"/>
      <c r="AP151">
        <v>0</v>
      </c>
      <c r="AR151" t="s">
        <v>1</v>
      </c>
      <c r="AT151" s="2">
        <v>1.3939999999999999</v>
      </c>
      <c r="AU151" s="1">
        <f t="shared" si="19"/>
        <v>0.93691198786154484</v>
      </c>
      <c r="AV151" s="1">
        <f t="shared" si="20"/>
        <v>0.72331491316664143</v>
      </c>
      <c r="AW151" s="1">
        <f t="shared" si="21"/>
        <v>0.50971783847173791</v>
      </c>
    </row>
    <row r="152" spans="1:49" x14ac:dyDescent="0.2">
      <c r="A152">
        <v>150</v>
      </c>
      <c r="B152" t="s">
        <v>20501</v>
      </c>
      <c r="C152" t="s">
        <v>20500</v>
      </c>
      <c r="E152">
        <v>16761827</v>
      </c>
      <c r="F152" t="s">
        <v>20499</v>
      </c>
      <c r="G152" t="s">
        <v>15</v>
      </c>
      <c r="H152" t="s">
        <v>14</v>
      </c>
      <c r="I152" t="s">
        <v>20498</v>
      </c>
      <c r="J152" t="s">
        <v>20497</v>
      </c>
      <c r="K152" t="s">
        <v>20496</v>
      </c>
      <c r="L152" t="s">
        <v>20495</v>
      </c>
      <c r="M152" t="s">
        <v>20494</v>
      </c>
      <c r="N152">
        <v>4</v>
      </c>
      <c r="O152" t="s">
        <v>20493</v>
      </c>
      <c r="P152" t="s">
        <v>20492</v>
      </c>
      <c r="Q152" t="s">
        <v>20491</v>
      </c>
      <c r="R152" s="7">
        <v>38869</v>
      </c>
      <c r="S152" s="8">
        <f t="shared" si="16"/>
        <v>2006</v>
      </c>
      <c r="T152" s="8">
        <v>2006</v>
      </c>
      <c r="U152" s="8">
        <f t="shared" si="17"/>
        <v>16</v>
      </c>
      <c r="V152" s="7">
        <v>38869</v>
      </c>
      <c r="W152" t="s">
        <v>8996</v>
      </c>
      <c r="X152" s="2">
        <v>1.1479999999999999</v>
      </c>
      <c r="Y152" s="6">
        <f t="shared" si="22"/>
        <v>3.0645204345853019E-2</v>
      </c>
      <c r="AA152">
        <v>189294</v>
      </c>
      <c r="AB152">
        <v>16318</v>
      </c>
      <c r="AD152" t="s">
        <v>7</v>
      </c>
      <c r="AE152">
        <v>53</v>
      </c>
      <c r="AF152">
        <v>6</v>
      </c>
      <c r="AG152">
        <v>1634494</v>
      </c>
      <c r="AH152" t="s">
        <v>20490</v>
      </c>
      <c r="AI152" t="s">
        <v>20489</v>
      </c>
      <c r="AJ152" t="s">
        <v>20488</v>
      </c>
      <c r="AK152" t="s">
        <v>20487</v>
      </c>
      <c r="AL152">
        <v>18</v>
      </c>
      <c r="AM152" s="5">
        <f t="shared" si="18"/>
        <v>1.125</v>
      </c>
      <c r="AN152" s="4">
        <f t="shared" si="23"/>
        <v>1.7039000378644452E-3</v>
      </c>
      <c r="AO152" s="3"/>
      <c r="AP152">
        <v>0</v>
      </c>
      <c r="AQ152" t="s">
        <v>3188</v>
      </c>
      <c r="AR152" t="s">
        <v>20486</v>
      </c>
      <c r="AS152" t="s">
        <v>3186</v>
      </c>
      <c r="AT152" s="2" t="s">
        <v>20</v>
      </c>
      <c r="AU152" s="1">
        <f t="shared" si="19"/>
        <v>2.1962813053456447</v>
      </c>
      <c r="AV152" s="1">
        <f t="shared" si="20"/>
        <v>1.6174552191858731</v>
      </c>
      <c r="AW152" s="1">
        <f t="shared" si="21"/>
        <v>1.0386291330261017</v>
      </c>
    </row>
    <row r="153" spans="1:49" x14ac:dyDescent="0.2">
      <c r="A153">
        <v>151</v>
      </c>
      <c r="B153" t="s">
        <v>20485</v>
      </c>
      <c r="C153" t="s">
        <v>20484</v>
      </c>
      <c r="F153" t="s">
        <v>20483</v>
      </c>
      <c r="G153" t="s">
        <v>15</v>
      </c>
      <c r="H153" t="s">
        <v>14</v>
      </c>
      <c r="I153" t="s">
        <v>9185</v>
      </c>
      <c r="J153">
        <v>60025778</v>
      </c>
      <c r="K153" t="s">
        <v>7200</v>
      </c>
      <c r="L153" t="s">
        <v>7199</v>
      </c>
      <c r="M153" t="s">
        <v>107</v>
      </c>
      <c r="N153">
        <v>2</v>
      </c>
      <c r="O153" t="s">
        <v>20482</v>
      </c>
      <c r="P153" t="s">
        <v>9183</v>
      </c>
      <c r="Q153" t="s">
        <v>9182</v>
      </c>
      <c r="R153" s="7">
        <v>38869</v>
      </c>
      <c r="S153" s="8">
        <f t="shared" si="16"/>
        <v>2006</v>
      </c>
      <c r="T153" s="8">
        <v>2006</v>
      </c>
      <c r="U153" s="8">
        <f t="shared" si="17"/>
        <v>16</v>
      </c>
      <c r="V153" s="7">
        <v>38869</v>
      </c>
      <c r="W153" s="11" t="s">
        <v>9371</v>
      </c>
      <c r="X153" s="2">
        <v>2.383</v>
      </c>
      <c r="Y153" s="6">
        <f t="shared" si="22"/>
        <v>6.3612824003630442E-2</v>
      </c>
      <c r="AA153">
        <v>13502417</v>
      </c>
      <c r="AB153">
        <v>17416</v>
      </c>
      <c r="AD153" t="s">
        <v>7</v>
      </c>
      <c r="AE153">
        <v>153</v>
      </c>
      <c r="AF153">
        <v>3</v>
      </c>
      <c r="AH153" t="s">
        <v>20481</v>
      </c>
      <c r="AI153" t="s">
        <v>20480</v>
      </c>
      <c r="AK153" t="s">
        <v>20479</v>
      </c>
      <c r="AL153">
        <v>1</v>
      </c>
      <c r="AM153" s="5">
        <f t="shared" si="18"/>
        <v>6.25E-2</v>
      </c>
      <c r="AN153" s="4">
        <f t="shared" si="23"/>
        <v>9.46611132146914E-5</v>
      </c>
      <c r="AO153" s="3"/>
      <c r="AP153">
        <v>0</v>
      </c>
      <c r="AR153" t="s">
        <v>1</v>
      </c>
      <c r="AT153" s="2" t="s">
        <v>20</v>
      </c>
      <c r="AU153" s="1">
        <f t="shared" si="19"/>
        <v>4.4557375136505719</v>
      </c>
      <c r="AV153" s="1">
        <f t="shared" si="20"/>
        <v>3.1853742558422571</v>
      </c>
      <c r="AW153" s="1">
        <f t="shared" si="21"/>
        <v>1.9150109980339416</v>
      </c>
    </row>
    <row r="154" spans="1:49" x14ac:dyDescent="0.2">
      <c r="A154">
        <v>152</v>
      </c>
      <c r="B154" t="s">
        <v>20478</v>
      </c>
      <c r="C154" t="s">
        <v>20477</v>
      </c>
      <c r="F154" t="s">
        <v>20476</v>
      </c>
      <c r="G154" t="s">
        <v>15</v>
      </c>
      <c r="H154" t="s">
        <v>14</v>
      </c>
      <c r="I154" t="s">
        <v>20475</v>
      </c>
      <c r="J154">
        <v>60027550</v>
      </c>
      <c r="K154" t="s">
        <v>12048</v>
      </c>
      <c r="L154" t="s">
        <v>12047</v>
      </c>
      <c r="M154" t="s">
        <v>107</v>
      </c>
      <c r="N154">
        <v>3</v>
      </c>
      <c r="O154" t="s">
        <v>20474</v>
      </c>
      <c r="P154" t="s">
        <v>20473</v>
      </c>
      <c r="Q154" t="s">
        <v>13779</v>
      </c>
      <c r="R154" s="7">
        <v>38869</v>
      </c>
      <c r="S154" s="8">
        <f t="shared" si="16"/>
        <v>2006</v>
      </c>
      <c r="T154" s="8">
        <v>2006</v>
      </c>
      <c r="U154" s="8">
        <f t="shared" si="17"/>
        <v>16</v>
      </c>
      <c r="V154" s="7">
        <v>38869</v>
      </c>
      <c r="W154" s="11" t="s">
        <v>9371</v>
      </c>
      <c r="X154" s="2">
        <v>2.383</v>
      </c>
      <c r="Y154" s="6">
        <f t="shared" si="22"/>
        <v>6.3612824003630442E-2</v>
      </c>
      <c r="AA154">
        <v>13502417</v>
      </c>
      <c r="AB154">
        <v>17416</v>
      </c>
      <c r="AD154" t="s">
        <v>7</v>
      </c>
      <c r="AE154">
        <v>153</v>
      </c>
      <c r="AF154">
        <v>3</v>
      </c>
      <c r="AH154" t="s">
        <v>20472</v>
      </c>
      <c r="AI154" t="s">
        <v>20471</v>
      </c>
      <c r="AK154" t="s">
        <v>20470</v>
      </c>
      <c r="AL154">
        <v>5</v>
      </c>
      <c r="AM154" s="5">
        <f t="shared" si="18"/>
        <v>0.3125</v>
      </c>
      <c r="AN154" s="4">
        <f t="shared" si="23"/>
        <v>4.7330556607345703E-4</v>
      </c>
      <c r="AO154" s="3"/>
      <c r="AP154">
        <v>0</v>
      </c>
      <c r="AR154" t="s">
        <v>1</v>
      </c>
      <c r="AT154" s="2" t="s">
        <v>20</v>
      </c>
      <c r="AU154" s="1">
        <f t="shared" si="19"/>
        <v>4.467096847236335</v>
      </c>
      <c r="AV154" s="1">
        <f t="shared" si="20"/>
        <v>3.2043064784851949</v>
      </c>
      <c r="AW154" s="1">
        <f t="shared" si="21"/>
        <v>1.9415161097340552</v>
      </c>
    </row>
    <row r="155" spans="1:49" x14ac:dyDescent="0.2">
      <c r="A155">
        <v>153</v>
      </c>
      <c r="B155" t="s">
        <v>20469</v>
      </c>
      <c r="C155" t="s">
        <v>20468</v>
      </c>
      <c r="F155" t="s">
        <v>20467</v>
      </c>
      <c r="G155" t="s">
        <v>15</v>
      </c>
      <c r="H155" t="s">
        <v>14</v>
      </c>
      <c r="I155" t="s">
        <v>20466</v>
      </c>
      <c r="J155">
        <v>60021097</v>
      </c>
      <c r="K155" t="s">
        <v>7058</v>
      </c>
      <c r="L155" t="s">
        <v>7057</v>
      </c>
      <c r="M155" t="s">
        <v>378</v>
      </c>
      <c r="N155">
        <v>2</v>
      </c>
      <c r="O155" t="s">
        <v>20465</v>
      </c>
      <c r="P155" t="s">
        <v>20464</v>
      </c>
      <c r="Q155" t="s">
        <v>7054</v>
      </c>
      <c r="R155" s="7">
        <v>38869</v>
      </c>
      <c r="S155" s="8">
        <f t="shared" si="16"/>
        <v>2006</v>
      </c>
      <c r="T155" s="8">
        <v>2006</v>
      </c>
      <c r="U155" s="8">
        <f t="shared" si="17"/>
        <v>16</v>
      </c>
      <c r="V155" s="7">
        <v>38869</v>
      </c>
      <c r="W155" s="11" t="s">
        <v>9371</v>
      </c>
      <c r="X155" s="2">
        <v>2.383</v>
      </c>
      <c r="Y155" s="6">
        <f t="shared" si="22"/>
        <v>6.3612824003630442E-2</v>
      </c>
      <c r="AA155">
        <v>13502417</v>
      </c>
      <c r="AB155">
        <v>17416</v>
      </c>
      <c r="AD155" t="s">
        <v>7</v>
      </c>
      <c r="AE155">
        <v>153</v>
      </c>
      <c r="AF155">
        <v>3</v>
      </c>
      <c r="AH155" t="s">
        <v>20463</v>
      </c>
      <c r="AI155" t="s">
        <v>20462</v>
      </c>
      <c r="AK155" t="s">
        <v>20461</v>
      </c>
      <c r="AL155">
        <v>2</v>
      </c>
      <c r="AM155" s="5">
        <f t="shared" si="18"/>
        <v>0.125</v>
      </c>
      <c r="AN155" s="4">
        <f t="shared" si="23"/>
        <v>1.893222264293828E-4</v>
      </c>
      <c r="AO155" s="3"/>
      <c r="AP155">
        <v>0</v>
      </c>
      <c r="AR155" t="s">
        <v>1</v>
      </c>
      <c r="AT155" s="2" t="s">
        <v>20</v>
      </c>
      <c r="AU155" s="1">
        <f t="shared" si="19"/>
        <v>4.4585773470470125</v>
      </c>
      <c r="AV155" s="1">
        <f t="shared" si="20"/>
        <v>3.1901073115029912</v>
      </c>
      <c r="AW155" s="1">
        <f t="shared" si="21"/>
        <v>1.9216372759589699</v>
      </c>
    </row>
    <row r="156" spans="1:49" x14ac:dyDescent="0.2">
      <c r="A156">
        <v>154</v>
      </c>
      <c r="B156" t="s">
        <v>20460</v>
      </c>
      <c r="C156" t="s">
        <v>20459</v>
      </c>
      <c r="F156" t="s">
        <v>20458</v>
      </c>
      <c r="G156" t="s">
        <v>15</v>
      </c>
      <c r="H156" t="s">
        <v>14</v>
      </c>
      <c r="I156" t="s">
        <v>2382</v>
      </c>
      <c r="J156">
        <v>60029738</v>
      </c>
      <c r="K156" t="s">
        <v>2381</v>
      </c>
      <c r="L156" t="s">
        <v>2380</v>
      </c>
      <c r="M156" t="s">
        <v>378</v>
      </c>
      <c r="N156">
        <v>2</v>
      </c>
      <c r="O156" t="s">
        <v>20457</v>
      </c>
      <c r="P156" t="s">
        <v>20456</v>
      </c>
      <c r="Q156" t="s">
        <v>20455</v>
      </c>
      <c r="R156" s="7">
        <v>38869</v>
      </c>
      <c r="S156" s="8">
        <f t="shared" si="16"/>
        <v>2006</v>
      </c>
      <c r="T156" s="8">
        <v>2006</v>
      </c>
      <c r="U156" s="8">
        <f t="shared" si="17"/>
        <v>16</v>
      </c>
      <c r="V156" s="7">
        <v>38869</v>
      </c>
      <c r="W156" s="11" t="s">
        <v>9371</v>
      </c>
      <c r="X156" s="2">
        <v>2.383</v>
      </c>
      <c r="Y156" s="6">
        <f t="shared" si="22"/>
        <v>6.3612824003630442E-2</v>
      </c>
      <c r="AA156">
        <v>13502417</v>
      </c>
      <c r="AB156">
        <v>17416</v>
      </c>
      <c r="AD156" t="s">
        <v>7</v>
      </c>
      <c r="AE156">
        <v>153</v>
      </c>
      <c r="AF156">
        <v>3</v>
      </c>
      <c r="AH156" t="s">
        <v>20454</v>
      </c>
      <c r="AI156" t="s">
        <v>20453</v>
      </c>
      <c r="AK156" t="s">
        <v>20452</v>
      </c>
      <c r="AL156">
        <v>20</v>
      </c>
      <c r="AM156" s="5">
        <f t="shared" si="18"/>
        <v>1.25</v>
      </c>
      <c r="AN156" s="4">
        <f t="shared" si="23"/>
        <v>1.8932222642938281E-3</v>
      </c>
      <c r="AO156" s="3"/>
      <c r="AP156">
        <v>0</v>
      </c>
      <c r="AR156" t="s">
        <v>1</v>
      </c>
      <c r="AT156" s="2" t="s">
        <v>20</v>
      </c>
      <c r="AU156" s="1">
        <f t="shared" si="19"/>
        <v>4.5096943481829461</v>
      </c>
      <c r="AV156" s="1">
        <f t="shared" si="20"/>
        <v>3.2753023133962134</v>
      </c>
      <c r="AW156" s="1">
        <f t="shared" si="21"/>
        <v>2.0409102786094815</v>
      </c>
    </row>
    <row r="157" spans="1:49" x14ac:dyDescent="0.2">
      <c r="A157">
        <v>155</v>
      </c>
      <c r="B157" t="s">
        <v>20451</v>
      </c>
      <c r="C157" t="s">
        <v>20450</v>
      </c>
      <c r="F157" t="s">
        <v>20449</v>
      </c>
      <c r="G157" t="s">
        <v>15</v>
      </c>
      <c r="H157" t="s">
        <v>14</v>
      </c>
      <c r="I157" t="s">
        <v>6713</v>
      </c>
      <c r="J157">
        <v>60010491</v>
      </c>
      <c r="K157" t="s">
        <v>6712</v>
      </c>
      <c r="L157" t="s">
        <v>6711</v>
      </c>
      <c r="M157" t="s">
        <v>107</v>
      </c>
      <c r="N157">
        <v>3</v>
      </c>
      <c r="O157" t="s">
        <v>10868</v>
      </c>
      <c r="P157" t="s">
        <v>10867</v>
      </c>
      <c r="Q157" t="s">
        <v>10866</v>
      </c>
      <c r="R157" s="7">
        <v>38869</v>
      </c>
      <c r="S157" s="8">
        <f t="shared" si="16"/>
        <v>2006</v>
      </c>
      <c r="T157" s="8">
        <v>2006</v>
      </c>
      <c r="U157" s="8">
        <f t="shared" si="17"/>
        <v>16</v>
      </c>
      <c r="V157" s="7">
        <v>38869</v>
      </c>
      <c r="W157" s="11" t="s">
        <v>9371</v>
      </c>
      <c r="X157" s="2">
        <v>2.383</v>
      </c>
      <c r="Y157" s="6">
        <f t="shared" si="22"/>
        <v>6.3612824003630442E-2</v>
      </c>
      <c r="AA157">
        <v>13502417</v>
      </c>
      <c r="AB157">
        <v>17416</v>
      </c>
      <c r="AD157" t="s">
        <v>7</v>
      </c>
      <c r="AE157">
        <v>153</v>
      </c>
      <c r="AF157">
        <v>3</v>
      </c>
      <c r="AH157" t="s">
        <v>20448</v>
      </c>
      <c r="AI157" t="s">
        <v>20447</v>
      </c>
      <c r="AK157" t="s">
        <v>20446</v>
      </c>
      <c r="AL157">
        <v>24</v>
      </c>
      <c r="AM157" s="5">
        <f t="shared" si="18"/>
        <v>1.5</v>
      </c>
      <c r="AN157" s="4">
        <f t="shared" si="23"/>
        <v>2.2718667171525938E-3</v>
      </c>
      <c r="AO157" s="3"/>
      <c r="AP157">
        <v>0</v>
      </c>
      <c r="AR157" t="s">
        <v>1</v>
      </c>
      <c r="AT157" s="2" t="s">
        <v>20</v>
      </c>
      <c r="AU157" s="1">
        <f t="shared" si="19"/>
        <v>4.5210536817687084</v>
      </c>
      <c r="AV157" s="1">
        <f t="shared" si="20"/>
        <v>3.2942345360391521</v>
      </c>
      <c r="AW157" s="1">
        <f t="shared" si="21"/>
        <v>2.0674153903095949</v>
      </c>
    </row>
    <row r="158" spans="1:49" x14ac:dyDescent="0.2">
      <c r="A158">
        <v>156</v>
      </c>
      <c r="B158" t="s">
        <v>20445</v>
      </c>
      <c r="C158" t="s">
        <v>20444</v>
      </c>
      <c r="F158" t="s">
        <v>20443</v>
      </c>
      <c r="G158" t="s">
        <v>15</v>
      </c>
      <c r="H158" t="s">
        <v>14</v>
      </c>
      <c r="I158" t="s">
        <v>20442</v>
      </c>
      <c r="J158">
        <v>60002787</v>
      </c>
      <c r="K158" t="s">
        <v>20441</v>
      </c>
      <c r="L158" t="s">
        <v>20440</v>
      </c>
      <c r="M158" t="s">
        <v>678</v>
      </c>
      <c r="N158">
        <v>2</v>
      </c>
      <c r="O158" t="s">
        <v>20439</v>
      </c>
      <c r="P158" t="s">
        <v>20438</v>
      </c>
      <c r="Q158" t="s">
        <v>20437</v>
      </c>
      <c r="R158" s="7">
        <v>38869</v>
      </c>
      <c r="S158" s="8">
        <f t="shared" ref="S158:S221" si="24">YEAR(R158)</f>
        <v>2006</v>
      </c>
      <c r="T158" s="8">
        <v>2006</v>
      </c>
      <c r="U158" s="8">
        <f t="shared" ref="U158:U221" si="25">2022-T158</f>
        <v>16</v>
      </c>
      <c r="V158" s="7">
        <v>38869</v>
      </c>
      <c r="W158" s="11" t="s">
        <v>9371</v>
      </c>
      <c r="X158" s="2">
        <v>2.383</v>
      </c>
      <c r="Y158" s="6">
        <f t="shared" si="22"/>
        <v>6.3612824003630442E-2</v>
      </c>
      <c r="AA158">
        <v>13502417</v>
      </c>
      <c r="AB158">
        <v>17416</v>
      </c>
      <c r="AD158" t="s">
        <v>7</v>
      </c>
      <c r="AE158">
        <v>153</v>
      </c>
      <c r="AF158">
        <v>3</v>
      </c>
      <c r="AH158" t="s">
        <v>20436</v>
      </c>
      <c r="AI158" t="s">
        <v>20435</v>
      </c>
      <c r="AK158" t="s">
        <v>20434</v>
      </c>
      <c r="AL158">
        <v>7</v>
      </c>
      <c r="AM158" s="5">
        <f t="shared" ref="AM158:AM221" si="26">AL158/U158</f>
        <v>0.4375</v>
      </c>
      <c r="AN158" s="4">
        <f t="shared" si="23"/>
        <v>6.6262779250283988E-4</v>
      </c>
      <c r="AO158" s="3"/>
      <c r="AP158">
        <v>0</v>
      </c>
      <c r="AR158" t="s">
        <v>1</v>
      </c>
      <c r="AT158" s="2" t="s">
        <v>20</v>
      </c>
      <c r="AU158" s="1">
        <f t="shared" ref="AU158:AU221" si="27">(Y158*0.7+AN158*0.3)*100</f>
        <v>4.4727765140292162</v>
      </c>
      <c r="AV158" s="1">
        <f t="shared" ref="AV158:AV221" si="28">(Y158*0.5+AN158*0.5)*100</f>
        <v>3.213772589806664</v>
      </c>
      <c r="AW158" s="1">
        <f t="shared" ref="AW158:AW221" si="29">(Y158*0.3+AN158*0.7)*100</f>
        <v>1.9547686655841119</v>
      </c>
    </row>
    <row r="159" spans="1:49" x14ac:dyDescent="0.2">
      <c r="A159">
        <v>157</v>
      </c>
      <c r="B159" t="s">
        <v>20433</v>
      </c>
      <c r="C159" t="s">
        <v>20432</v>
      </c>
      <c r="F159" t="s">
        <v>20431</v>
      </c>
      <c r="G159" t="s">
        <v>15</v>
      </c>
      <c r="H159" t="s">
        <v>14</v>
      </c>
      <c r="I159" t="s">
        <v>208</v>
      </c>
      <c r="J159">
        <v>60021032</v>
      </c>
      <c r="K159" t="s">
        <v>7538</v>
      </c>
      <c r="L159" t="s">
        <v>7544</v>
      </c>
      <c r="M159" t="s">
        <v>107</v>
      </c>
      <c r="N159">
        <v>5</v>
      </c>
      <c r="O159" t="s">
        <v>20430</v>
      </c>
      <c r="P159" t="s">
        <v>20429</v>
      </c>
      <c r="Q159" t="s">
        <v>12320</v>
      </c>
      <c r="R159" s="7">
        <v>38869</v>
      </c>
      <c r="S159" s="8">
        <f t="shared" si="24"/>
        <v>2006</v>
      </c>
      <c r="T159" s="8">
        <v>2006</v>
      </c>
      <c r="U159" s="8">
        <f t="shared" si="25"/>
        <v>16</v>
      </c>
      <c r="V159" s="7">
        <v>38869</v>
      </c>
      <c r="W159" s="11" t="s">
        <v>9371</v>
      </c>
      <c r="X159" s="2">
        <v>2.383</v>
      </c>
      <c r="Y159" s="6">
        <f t="shared" si="22"/>
        <v>6.3612824003630442E-2</v>
      </c>
      <c r="AA159">
        <v>13502417</v>
      </c>
      <c r="AB159">
        <v>17416</v>
      </c>
      <c r="AD159" t="s">
        <v>7</v>
      </c>
      <c r="AE159">
        <v>153</v>
      </c>
      <c r="AF159">
        <v>3</v>
      </c>
      <c r="AH159" t="s">
        <v>20428</v>
      </c>
      <c r="AI159" t="s">
        <v>20427</v>
      </c>
      <c r="AK159" t="s">
        <v>20426</v>
      </c>
      <c r="AL159">
        <v>4</v>
      </c>
      <c r="AM159" s="5">
        <f t="shared" si="26"/>
        <v>0.25</v>
      </c>
      <c r="AN159" s="4">
        <f t="shared" si="23"/>
        <v>3.786444528587656E-4</v>
      </c>
      <c r="AO159" s="3"/>
      <c r="AP159">
        <v>0</v>
      </c>
      <c r="AR159" t="s">
        <v>1</v>
      </c>
      <c r="AT159" s="2" t="s">
        <v>20</v>
      </c>
      <c r="AU159" s="1">
        <f t="shared" si="27"/>
        <v>4.4642570138398936</v>
      </c>
      <c r="AV159" s="1">
        <f t="shared" si="28"/>
        <v>3.1995734228244603</v>
      </c>
      <c r="AW159" s="1">
        <f t="shared" si="29"/>
        <v>1.9348898318090268</v>
      </c>
    </row>
    <row r="160" spans="1:49" x14ac:dyDescent="0.2">
      <c r="A160">
        <v>158</v>
      </c>
      <c r="B160" t="s">
        <v>20425</v>
      </c>
      <c r="C160" t="s">
        <v>20424</v>
      </c>
      <c r="F160" t="s">
        <v>20423</v>
      </c>
      <c r="G160" t="s">
        <v>15</v>
      </c>
      <c r="H160" t="s">
        <v>14</v>
      </c>
      <c r="I160" t="s">
        <v>20422</v>
      </c>
      <c r="J160" t="s">
        <v>20421</v>
      </c>
      <c r="K160" t="s">
        <v>20420</v>
      </c>
      <c r="L160" t="s">
        <v>20419</v>
      </c>
      <c r="M160" t="s">
        <v>20418</v>
      </c>
      <c r="N160">
        <v>3</v>
      </c>
      <c r="O160" t="s">
        <v>20417</v>
      </c>
      <c r="P160" t="s">
        <v>20416</v>
      </c>
      <c r="Q160" t="s">
        <v>20415</v>
      </c>
      <c r="R160" s="7">
        <v>38869</v>
      </c>
      <c r="S160" s="8">
        <f t="shared" si="24"/>
        <v>2006</v>
      </c>
      <c r="T160" s="8">
        <v>2006</v>
      </c>
      <c r="U160" s="8">
        <f t="shared" si="25"/>
        <v>16</v>
      </c>
      <c r="V160" s="7">
        <v>38869</v>
      </c>
      <c r="W160" s="11" t="s">
        <v>9394</v>
      </c>
      <c r="X160" s="2">
        <v>2.383</v>
      </c>
      <c r="Y160" s="6">
        <f t="shared" si="22"/>
        <v>6.3612824003630442E-2</v>
      </c>
      <c r="AA160">
        <v>13502425</v>
      </c>
      <c r="AB160">
        <v>17413</v>
      </c>
      <c r="AD160" t="s">
        <v>7</v>
      </c>
      <c r="AE160">
        <v>153</v>
      </c>
      <c r="AF160">
        <v>3</v>
      </c>
      <c r="AH160" t="s">
        <v>20414</v>
      </c>
      <c r="AI160" t="s">
        <v>20413</v>
      </c>
      <c r="AK160" t="s">
        <v>20412</v>
      </c>
      <c r="AL160">
        <v>5</v>
      </c>
      <c r="AM160" s="5">
        <f t="shared" si="26"/>
        <v>0.3125</v>
      </c>
      <c r="AN160" s="4">
        <f t="shared" si="23"/>
        <v>4.7330556607345703E-4</v>
      </c>
      <c r="AO160" s="3"/>
      <c r="AP160">
        <v>0</v>
      </c>
      <c r="AR160" t="s">
        <v>1</v>
      </c>
      <c r="AT160" s="2" t="s">
        <v>20</v>
      </c>
      <c r="AU160" s="1">
        <f t="shared" si="27"/>
        <v>4.467096847236335</v>
      </c>
      <c r="AV160" s="1">
        <f t="shared" si="28"/>
        <v>3.2043064784851949</v>
      </c>
      <c r="AW160" s="1">
        <f t="shared" si="29"/>
        <v>1.9415161097340552</v>
      </c>
    </row>
    <row r="161" spans="1:49" x14ac:dyDescent="0.2">
      <c r="A161">
        <v>159</v>
      </c>
      <c r="B161" t="s">
        <v>20411</v>
      </c>
      <c r="C161" t="s">
        <v>20410</v>
      </c>
      <c r="F161" t="s">
        <v>20409</v>
      </c>
      <c r="G161" t="s">
        <v>15</v>
      </c>
      <c r="H161" t="s">
        <v>14</v>
      </c>
      <c r="I161" t="s">
        <v>8143</v>
      </c>
      <c r="J161" t="s">
        <v>20408</v>
      </c>
      <c r="K161" t="s">
        <v>20407</v>
      </c>
      <c r="L161" t="s">
        <v>20406</v>
      </c>
      <c r="M161" t="s">
        <v>20405</v>
      </c>
      <c r="N161">
        <v>5</v>
      </c>
      <c r="O161" t="s">
        <v>20404</v>
      </c>
      <c r="P161" t="s">
        <v>20403</v>
      </c>
      <c r="Q161" t="s">
        <v>20402</v>
      </c>
      <c r="R161" s="7">
        <v>38869</v>
      </c>
      <c r="S161" s="8">
        <f t="shared" si="24"/>
        <v>2006</v>
      </c>
      <c r="T161" s="8">
        <v>2006</v>
      </c>
      <c r="U161" s="8">
        <f t="shared" si="25"/>
        <v>16</v>
      </c>
      <c r="V161" s="7">
        <v>38869</v>
      </c>
      <c r="W161" s="11" t="s">
        <v>9394</v>
      </c>
      <c r="X161" s="2">
        <v>2.383</v>
      </c>
      <c r="Y161" s="6">
        <f t="shared" si="22"/>
        <v>6.3612824003630442E-2</v>
      </c>
      <c r="AA161">
        <v>13502425</v>
      </c>
      <c r="AB161">
        <v>17413</v>
      </c>
      <c r="AD161" t="s">
        <v>7</v>
      </c>
      <c r="AE161">
        <v>153</v>
      </c>
      <c r="AF161">
        <v>3</v>
      </c>
      <c r="AH161" t="s">
        <v>20401</v>
      </c>
      <c r="AI161" t="s">
        <v>20400</v>
      </c>
      <c r="AK161" t="s">
        <v>20399</v>
      </c>
      <c r="AL161">
        <v>7</v>
      </c>
      <c r="AM161" s="5">
        <f t="shared" si="26"/>
        <v>0.4375</v>
      </c>
      <c r="AN161" s="4">
        <f t="shared" si="23"/>
        <v>6.6262779250283988E-4</v>
      </c>
      <c r="AO161" s="3"/>
      <c r="AP161">
        <v>0</v>
      </c>
      <c r="AR161" t="s">
        <v>1</v>
      </c>
      <c r="AT161" s="2" t="s">
        <v>20</v>
      </c>
      <c r="AU161" s="1">
        <f t="shared" si="27"/>
        <v>4.4727765140292162</v>
      </c>
      <c r="AV161" s="1">
        <f t="shared" si="28"/>
        <v>3.213772589806664</v>
      </c>
      <c r="AW161" s="1">
        <f t="shared" si="29"/>
        <v>1.9547686655841119</v>
      </c>
    </row>
    <row r="162" spans="1:49" x14ac:dyDescent="0.2">
      <c r="A162">
        <v>160</v>
      </c>
      <c r="B162" t="s">
        <v>20398</v>
      </c>
      <c r="C162" t="s">
        <v>20397</v>
      </c>
      <c r="E162">
        <v>16583237</v>
      </c>
      <c r="F162" t="s">
        <v>20396</v>
      </c>
      <c r="G162" t="s">
        <v>15</v>
      </c>
      <c r="H162" t="s">
        <v>14</v>
      </c>
      <c r="I162" t="s">
        <v>20395</v>
      </c>
      <c r="J162">
        <v>60018491</v>
      </c>
      <c r="K162" t="s">
        <v>20394</v>
      </c>
      <c r="L162" t="s">
        <v>20393</v>
      </c>
      <c r="M162" t="s">
        <v>693</v>
      </c>
      <c r="N162">
        <v>2</v>
      </c>
      <c r="O162" t="s">
        <v>20392</v>
      </c>
      <c r="P162" t="s">
        <v>20391</v>
      </c>
      <c r="Q162" t="s">
        <v>20390</v>
      </c>
      <c r="R162" s="7">
        <v>38869</v>
      </c>
      <c r="S162" s="8">
        <f t="shared" si="24"/>
        <v>2006</v>
      </c>
      <c r="T162" s="8">
        <v>2006</v>
      </c>
      <c r="U162" s="8">
        <f t="shared" si="25"/>
        <v>16</v>
      </c>
      <c r="V162" s="7">
        <v>38869</v>
      </c>
      <c r="W162" t="s">
        <v>20389</v>
      </c>
      <c r="X162" s="2">
        <v>0.78300000000000003</v>
      </c>
      <c r="Y162" s="6">
        <f t="shared" si="22"/>
        <v>2.0901737807319614E-2</v>
      </c>
      <c r="AA162">
        <v>281042</v>
      </c>
      <c r="AB162">
        <v>21662</v>
      </c>
      <c r="AD162" t="s">
        <v>7</v>
      </c>
      <c r="AE162">
        <v>93</v>
      </c>
      <c r="AF162">
        <v>6</v>
      </c>
      <c r="AH162" t="s">
        <v>20388</v>
      </c>
      <c r="AI162" t="s">
        <v>20387</v>
      </c>
      <c r="AK162" t="s">
        <v>20386</v>
      </c>
      <c r="AL162">
        <v>12</v>
      </c>
      <c r="AM162" s="5">
        <f t="shared" si="26"/>
        <v>0.75</v>
      </c>
      <c r="AN162" s="4">
        <f t="shared" si="23"/>
        <v>1.1359333585762969E-3</v>
      </c>
      <c r="AO162" s="3"/>
      <c r="AP162">
        <v>0</v>
      </c>
      <c r="AQ162" t="s">
        <v>20385</v>
      </c>
      <c r="AR162" t="s">
        <v>20384</v>
      </c>
      <c r="AS162" t="s">
        <v>20383</v>
      </c>
      <c r="AT162" s="2" t="s">
        <v>20</v>
      </c>
      <c r="AU162" s="1">
        <f t="shared" si="27"/>
        <v>1.4971996472696618</v>
      </c>
      <c r="AV162" s="1">
        <f t="shared" si="28"/>
        <v>1.1018835582947955</v>
      </c>
      <c r="AW162" s="1">
        <f t="shared" si="29"/>
        <v>0.7065674693199292</v>
      </c>
    </row>
    <row r="163" spans="1:49" x14ac:dyDescent="0.2">
      <c r="A163">
        <v>161</v>
      </c>
      <c r="B163" t="s">
        <v>20382</v>
      </c>
      <c r="C163" t="s">
        <v>20381</v>
      </c>
      <c r="F163" t="s">
        <v>20380</v>
      </c>
      <c r="G163" t="s">
        <v>15</v>
      </c>
      <c r="H163" t="s">
        <v>14</v>
      </c>
      <c r="I163" t="s">
        <v>20379</v>
      </c>
      <c r="J163">
        <v>60023131</v>
      </c>
      <c r="K163" t="s">
        <v>20378</v>
      </c>
      <c r="L163" t="s">
        <v>20377</v>
      </c>
      <c r="M163" t="s">
        <v>1160</v>
      </c>
      <c r="N163">
        <v>2</v>
      </c>
      <c r="O163" t="s">
        <v>20376</v>
      </c>
      <c r="P163" t="s">
        <v>20375</v>
      </c>
      <c r="Q163" t="s">
        <v>20374</v>
      </c>
      <c r="R163" s="7">
        <v>38869</v>
      </c>
      <c r="S163" s="8">
        <f t="shared" si="24"/>
        <v>2006</v>
      </c>
      <c r="T163" s="8">
        <v>2006</v>
      </c>
      <c r="U163" s="8">
        <f t="shared" si="25"/>
        <v>16</v>
      </c>
      <c r="V163" s="7">
        <v>38869</v>
      </c>
      <c r="W163" t="s">
        <v>20373</v>
      </c>
      <c r="X163" s="2">
        <v>0.85</v>
      </c>
      <c r="Y163" s="6">
        <f t="shared" si="22"/>
        <v>2.2690264541790128E-2</v>
      </c>
      <c r="AA163">
        <v>223646</v>
      </c>
      <c r="AB163">
        <v>19225</v>
      </c>
      <c r="AC163">
        <v>15298817</v>
      </c>
      <c r="AD163" t="s">
        <v>7</v>
      </c>
      <c r="AE163">
        <v>42</v>
      </c>
      <c r="AF163">
        <v>3</v>
      </c>
      <c r="AH163" t="s">
        <v>20372</v>
      </c>
      <c r="AI163" t="s">
        <v>20371</v>
      </c>
      <c r="AJ163" t="s">
        <v>20370</v>
      </c>
      <c r="AK163" t="s">
        <v>20369</v>
      </c>
      <c r="AL163">
        <v>49</v>
      </c>
      <c r="AM163" s="5">
        <f t="shared" si="26"/>
        <v>3.0625</v>
      </c>
      <c r="AN163" s="4">
        <f t="shared" si="23"/>
        <v>4.6383945475198789E-3</v>
      </c>
      <c r="AO163" s="3"/>
      <c r="AP163">
        <v>0</v>
      </c>
      <c r="AR163" t="s">
        <v>1</v>
      </c>
      <c r="AT163" s="2">
        <v>2.923</v>
      </c>
      <c r="AU163" s="1">
        <f t="shared" si="27"/>
        <v>1.7274703543509053</v>
      </c>
      <c r="AV163" s="1">
        <f t="shared" si="28"/>
        <v>1.3664329544655005</v>
      </c>
      <c r="AW163" s="1">
        <f t="shared" si="29"/>
        <v>1.0053955545800952</v>
      </c>
    </row>
    <row r="164" spans="1:49" x14ac:dyDescent="0.2">
      <c r="A164">
        <v>162</v>
      </c>
      <c r="B164" t="s">
        <v>20368</v>
      </c>
      <c r="C164" t="s">
        <v>20367</v>
      </c>
      <c r="F164" t="s">
        <v>20366</v>
      </c>
      <c r="G164" t="s">
        <v>15</v>
      </c>
      <c r="H164" t="s">
        <v>14</v>
      </c>
      <c r="I164" t="s">
        <v>20365</v>
      </c>
      <c r="J164">
        <v>60012708</v>
      </c>
      <c r="K164" t="s">
        <v>2330</v>
      </c>
      <c r="L164" t="s">
        <v>2329</v>
      </c>
      <c r="M164" t="s">
        <v>107</v>
      </c>
      <c r="N164">
        <v>2</v>
      </c>
      <c r="O164" t="s">
        <v>20364</v>
      </c>
      <c r="P164" t="s">
        <v>20363</v>
      </c>
      <c r="Q164" t="s">
        <v>2326</v>
      </c>
      <c r="R164" s="7">
        <v>38869</v>
      </c>
      <c r="S164" s="8">
        <f t="shared" si="24"/>
        <v>2006</v>
      </c>
      <c r="T164" s="8">
        <v>2006</v>
      </c>
      <c r="U164" s="8">
        <f t="shared" si="25"/>
        <v>16</v>
      </c>
      <c r="V164" s="7">
        <v>38869</v>
      </c>
      <c r="W164" t="s">
        <v>220</v>
      </c>
      <c r="X164" s="2">
        <v>1.6379999999999999</v>
      </c>
      <c r="Y164" s="6">
        <f t="shared" si="22"/>
        <v>4.3725474493473214E-2</v>
      </c>
      <c r="AA164" t="s">
        <v>219</v>
      </c>
      <c r="AB164">
        <v>17391</v>
      </c>
      <c r="AD164" t="s">
        <v>7</v>
      </c>
      <c r="AE164">
        <v>54</v>
      </c>
      <c r="AF164" t="s">
        <v>20335</v>
      </c>
      <c r="AH164" t="s">
        <v>20362</v>
      </c>
      <c r="AI164" t="s">
        <v>20361</v>
      </c>
      <c r="AJ164" t="s">
        <v>20360</v>
      </c>
      <c r="AK164" t="s">
        <v>20359</v>
      </c>
      <c r="AL164">
        <v>134</v>
      </c>
      <c r="AM164" s="5">
        <f t="shared" si="26"/>
        <v>8.375</v>
      </c>
      <c r="AN164" s="4">
        <f t="shared" si="23"/>
        <v>1.2684589170768649E-2</v>
      </c>
      <c r="AO164" s="3"/>
      <c r="AP164">
        <v>0</v>
      </c>
      <c r="AQ164" t="s">
        <v>195</v>
      </c>
      <c r="AR164" t="s">
        <v>20358</v>
      </c>
      <c r="AS164" t="s">
        <v>194</v>
      </c>
      <c r="AT164" s="2">
        <v>4.931</v>
      </c>
      <c r="AU164" s="1">
        <f t="shared" si="27"/>
        <v>3.4413208896661844</v>
      </c>
      <c r="AV164" s="1">
        <f t="shared" si="28"/>
        <v>2.8205031832120935</v>
      </c>
      <c r="AW164" s="1">
        <f t="shared" si="29"/>
        <v>2.1996854767580016</v>
      </c>
    </row>
    <row r="165" spans="1:49" x14ac:dyDescent="0.2">
      <c r="A165">
        <v>163</v>
      </c>
      <c r="B165" t="s">
        <v>20357</v>
      </c>
      <c r="C165" t="s">
        <v>20356</v>
      </c>
      <c r="F165" t="s">
        <v>20355</v>
      </c>
      <c r="G165" t="s">
        <v>15</v>
      </c>
      <c r="H165" t="s">
        <v>14</v>
      </c>
      <c r="I165" t="s">
        <v>20354</v>
      </c>
      <c r="J165">
        <v>60001711</v>
      </c>
      <c r="K165" t="s">
        <v>14791</v>
      </c>
      <c r="L165" t="s">
        <v>14790</v>
      </c>
      <c r="M165" t="s">
        <v>152</v>
      </c>
      <c r="N165">
        <v>3</v>
      </c>
      <c r="O165" t="s">
        <v>20353</v>
      </c>
      <c r="P165" t="s">
        <v>20352</v>
      </c>
      <c r="Q165" t="s">
        <v>20351</v>
      </c>
      <c r="R165" s="7">
        <v>38869</v>
      </c>
      <c r="S165" s="8">
        <f t="shared" si="24"/>
        <v>2006</v>
      </c>
      <c r="T165" s="8">
        <v>2006</v>
      </c>
      <c r="U165" s="8">
        <f t="shared" si="25"/>
        <v>16</v>
      </c>
      <c r="V165" s="7">
        <v>38869</v>
      </c>
      <c r="W165" t="s">
        <v>220</v>
      </c>
      <c r="X165" s="2">
        <v>1.6379999999999999</v>
      </c>
      <c r="Y165" s="6">
        <f t="shared" si="22"/>
        <v>4.3725474493473214E-2</v>
      </c>
      <c r="AA165" t="s">
        <v>219</v>
      </c>
      <c r="AB165">
        <v>17391</v>
      </c>
      <c r="AD165" t="s">
        <v>7</v>
      </c>
      <c r="AE165">
        <v>54</v>
      </c>
      <c r="AF165" t="s">
        <v>20335</v>
      </c>
      <c r="AH165" t="s">
        <v>20350</v>
      </c>
      <c r="AI165" t="s">
        <v>20349</v>
      </c>
      <c r="AJ165" t="s">
        <v>20348</v>
      </c>
      <c r="AK165" t="s">
        <v>20347</v>
      </c>
      <c r="AL165">
        <v>47</v>
      </c>
      <c r="AM165" s="5">
        <f t="shared" si="26"/>
        <v>2.9375</v>
      </c>
      <c r="AN165" s="4">
        <f t="shared" si="23"/>
        <v>4.4490723210904963E-3</v>
      </c>
      <c r="AO165" s="3"/>
      <c r="AP165">
        <v>0</v>
      </c>
      <c r="AR165" t="s">
        <v>1</v>
      </c>
      <c r="AT165" s="2">
        <v>4.931</v>
      </c>
      <c r="AU165" s="1">
        <f t="shared" si="27"/>
        <v>3.1942553841758397</v>
      </c>
      <c r="AV165" s="1">
        <f t="shared" si="28"/>
        <v>2.4087273407281855</v>
      </c>
      <c r="AW165" s="1">
        <f t="shared" si="29"/>
        <v>1.6231992972805309</v>
      </c>
    </row>
    <row r="166" spans="1:49" x14ac:dyDescent="0.2">
      <c r="A166">
        <v>164</v>
      </c>
      <c r="B166" t="s">
        <v>20346</v>
      </c>
      <c r="C166" t="s">
        <v>20345</v>
      </c>
      <c r="F166" t="s">
        <v>20344</v>
      </c>
      <c r="G166" t="s">
        <v>15</v>
      </c>
      <c r="H166" t="s">
        <v>14</v>
      </c>
      <c r="I166" t="s">
        <v>20343</v>
      </c>
      <c r="J166" t="s">
        <v>20342</v>
      </c>
      <c r="K166" t="s">
        <v>20341</v>
      </c>
      <c r="L166" t="s">
        <v>20340</v>
      </c>
      <c r="M166" t="s">
        <v>20339</v>
      </c>
      <c r="N166">
        <v>3</v>
      </c>
      <c r="O166" t="s">
        <v>20338</v>
      </c>
      <c r="P166" t="s">
        <v>20337</v>
      </c>
      <c r="Q166" t="s">
        <v>20336</v>
      </c>
      <c r="R166" s="7">
        <v>38869</v>
      </c>
      <c r="S166" s="8">
        <f t="shared" si="24"/>
        <v>2006</v>
      </c>
      <c r="T166" s="8">
        <v>2006</v>
      </c>
      <c r="U166" s="8">
        <f t="shared" si="25"/>
        <v>16</v>
      </c>
      <c r="V166" s="7">
        <v>38869</v>
      </c>
      <c r="W166" t="s">
        <v>220</v>
      </c>
      <c r="X166" s="2">
        <v>1.6379999999999999</v>
      </c>
      <c r="Y166" s="6">
        <f t="shared" si="22"/>
        <v>4.3725474493473214E-2</v>
      </c>
      <c r="AA166" t="s">
        <v>219</v>
      </c>
      <c r="AB166">
        <v>17391</v>
      </c>
      <c r="AD166" t="s">
        <v>7</v>
      </c>
      <c r="AE166">
        <v>54</v>
      </c>
      <c r="AF166" t="s">
        <v>20335</v>
      </c>
      <c r="AH166" t="s">
        <v>20334</v>
      </c>
      <c r="AI166" t="s">
        <v>20333</v>
      </c>
      <c r="AJ166" t="s">
        <v>20332</v>
      </c>
      <c r="AK166" t="s">
        <v>20331</v>
      </c>
      <c r="AL166">
        <v>898</v>
      </c>
      <c r="AM166" s="5">
        <f t="shared" si="26"/>
        <v>56.125</v>
      </c>
      <c r="AN166" s="4">
        <f t="shared" si="23"/>
        <v>8.5005679666792885E-2</v>
      </c>
      <c r="AO166" s="3"/>
      <c r="AP166">
        <v>0</v>
      </c>
      <c r="AQ166" t="s">
        <v>9713</v>
      </c>
      <c r="AR166" t="s">
        <v>20330</v>
      </c>
      <c r="AS166" t="s">
        <v>6180</v>
      </c>
      <c r="AT166" s="2">
        <v>4.931</v>
      </c>
      <c r="AU166" s="1">
        <f t="shared" si="27"/>
        <v>5.6109536045469115</v>
      </c>
      <c r="AV166" s="1">
        <f t="shared" si="28"/>
        <v>6.4365577080133045</v>
      </c>
      <c r="AW166" s="1">
        <f t="shared" si="29"/>
        <v>7.2621618114796975</v>
      </c>
    </row>
    <row r="167" spans="1:49" x14ac:dyDescent="0.2">
      <c r="A167">
        <v>165</v>
      </c>
      <c r="B167" t="s">
        <v>20329</v>
      </c>
      <c r="C167" t="s">
        <v>20328</v>
      </c>
      <c r="E167">
        <v>16756557</v>
      </c>
      <c r="F167" t="s">
        <v>20327</v>
      </c>
      <c r="G167" t="s">
        <v>15</v>
      </c>
      <c r="H167" t="s">
        <v>14</v>
      </c>
      <c r="I167" t="s">
        <v>20326</v>
      </c>
      <c r="J167" t="s">
        <v>20325</v>
      </c>
      <c r="K167" t="s">
        <v>20324</v>
      </c>
      <c r="L167" t="s">
        <v>20323</v>
      </c>
      <c r="M167" t="s">
        <v>20322</v>
      </c>
      <c r="N167">
        <v>6</v>
      </c>
      <c r="O167" t="s">
        <v>20321</v>
      </c>
      <c r="P167" t="s">
        <v>20320</v>
      </c>
      <c r="Q167" t="s">
        <v>20319</v>
      </c>
      <c r="R167" s="7">
        <v>38869</v>
      </c>
      <c r="S167" s="8">
        <f t="shared" si="24"/>
        <v>2006</v>
      </c>
      <c r="T167" s="8">
        <v>2006</v>
      </c>
      <c r="U167" s="8">
        <f t="shared" si="25"/>
        <v>16</v>
      </c>
      <c r="V167" s="7">
        <v>38869</v>
      </c>
      <c r="W167" t="s">
        <v>14522</v>
      </c>
      <c r="X167" s="2">
        <v>0.95499999999999996</v>
      </c>
      <c r="Y167" s="6">
        <f t="shared" si="22"/>
        <v>2.5493179573423026E-2</v>
      </c>
      <c r="AA167">
        <v>9621075</v>
      </c>
      <c r="AB167">
        <v>20386</v>
      </c>
      <c r="AC167">
        <v>13652583</v>
      </c>
      <c r="AD167" t="s">
        <v>7</v>
      </c>
      <c r="AE167">
        <v>15</v>
      </c>
      <c r="AF167">
        <v>3</v>
      </c>
      <c r="AH167" t="s">
        <v>20318</v>
      </c>
      <c r="AI167" t="s">
        <v>20317</v>
      </c>
      <c r="AJ167" t="s">
        <v>20316</v>
      </c>
      <c r="AK167" t="s">
        <v>20315</v>
      </c>
      <c r="AL167">
        <v>249</v>
      </c>
      <c r="AM167" s="5">
        <f t="shared" si="26"/>
        <v>15.5625</v>
      </c>
      <c r="AN167" s="4">
        <f t="shared" si="23"/>
        <v>2.3570617190458158E-2</v>
      </c>
      <c r="AO167" s="3"/>
      <c r="AP167">
        <v>0</v>
      </c>
      <c r="AR167" t="s">
        <v>1</v>
      </c>
      <c r="AT167" s="2">
        <v>3.585</v>
      </c>
      <c r="AU167" s="1">
        <f t="shared" si="27"/>
        <v>2.4916410858533564</v>
      </c>
      <c r="AV167" s="1">
        <f t="shared" si="28"/>
        <v>2.4531898381940596</v>
      </c>
      <c r="AW167" s="1">
        <f t="shared" si="29"/>
        <v>2.4147385905347618</v>
      </c>
    </row>
    <row r="168" spans="1:49" x14ac:dyDescent="0.2">
      <c r="A168">
        <v>166</v>
      </c>
      <c r="B168" t="s">
        <v>20314</v>
      </c>
      <c r="C168" t="s">
        <v>20313</v>
      </c>
      <c r="F168" t="s">
        <v>20312</v>
      </c>
      <c r="G168" t="s">
        <v>15</v>
      </c>
      <c r="H168" t="s">
        <v>14</v>
      </c>
      <c r="I168" t="s">
        <v>1633</v>
      </c>
      <c r="J168">
        <v>60026715</v>
      </c>
      <c r="K168" t="s">
        <v>1632</v>
      </c>
      <c r="L168" t="s">
        <v>1631</v>
      </c>
      <c r="M168" t="s">
        <v>107</v>
      </c>
      <c r="N168">
        <v>2</v>
      </c>
      <c r="O168" t="s">
        <v>1630</v>
      </c>
      <c r="P168" t="s">
        <v>1629</v>
      </c>
      <c r="Q168" t="s">
        <v>1628</v>
      </c>
      <c r="R168" s="7">
        <v>38869</v>
      </c>
      <c r="S168" s="8">
        <f t="shared" si="24"/>
        <v>2006</v>
      </c>
      <c r="T168" s="8">
        <v>2006</v>
      </c>
      <c r="U168" s="8">
        <f t="shared" si="25"/>
        <v>16</v>
      </c>
      <c r="V168" s="7">
        <v>38869</v>
      </c>
      <c r="W168" t="s">
        <v>9044</v>
      </c>
      <c r="X168" s="2">
        <v>0.82</v>
      </c>
      <c r="Y168" s="6">
        <f t="shared" si="22"/>
        <v>2.1889431675609299E-2</v>
      </c>
      <c r="AA168">
        <v>189456</v>
      </c>
      <c r="AB168">
        <v>15361</v>
      </c>
      <c r="AD168" t="s">
        <v>7</v>
      </c>
      <c r="AE168">
        <v>55</v>
      </c>
      <c r="AF168">
        <v>3</v>
      </c>
      <c r="AH168" t="s">
        <v>20311</v>
      </c>
      <c r="AI168" t="s">
        <v>20310</v>
      </c>
      <c r="AJ168" t="s">
        <v>20309</v>
      </c>
      <c r="AK168" t="s">
        <v>20308</v>
      </c>
      <c r="AL168">
        <v>80</v>
      </c>
      <c r="AM168" s="5">
        <f t="shared" si="26"/>
        <v>5</v>
      </c>
      <c r="AN168" s="4">
        <f t="shared" si="23"/>
        <v>7.5728890571753124E-3</v>
      </c>
      <c r="AO168" s="3"/>
      <c r="AP168">
        <v>0</v>
      </c>
      <c r="AR168" t="s">
        <v>1</v>
      </c>
      <c r="AT168" s="2" t="s">
        <v>20</v>
      </c>
      <c r="AU168" s="1">
        <f t="shared" si="27"/>
        <v>1.7594468890079102</v>
      </c>
      <c r="AV168" s="1">
        <f t="shared" si="28"/>
        <v>1.4731160366392306</v>
      </c>
      <c r="AW168" s="1">
        <f t="shared" si="29"/>
        <v>1.1867851842705508</v>
      </c>
    </row>
    <row r="169" spans="1:49" x14ac:dyDescent="0.2">
      <c r="A169">
        <v>167</v>
      </c>
      <c r="B169" t="s">
        <v>20307</v>
      </c>
      <c r="F169" t="s">
        <v>20306</v>
      </c>
      <c r="G169" t="s">
        <v>15</v>
      </c>
      <c r="H169" t="s">
        <v>14</v>
      </c>
      <c r="I169" t="s">
        <v>20305</v>
      </c>
      <c r="J169">
        <v>60024542</v>
      </c>
      <c r="K169" t="s">
        <v>20304</v>
      </c>
      <c r="L169" t="s">
        <v>722</v>
      </c>
      <c r="M169" t="s">
        <v>721</v>
      </c>
      <c r="N169">
        <v>4</v>
      </c>
      <c r="O169" t="s">
        <v>20303</v>
      </c>
      <c r="P169" t="s">
        <v>20302</v>
      </c>
      <c r="Q169" t="s">
        <v>20301</v>
      </c>
      <c r="R169" s="7">
        <v>38869</v>
      </c>
      <c r="S169" s="8">
        <f t="shared" si="24"/>
        <v>2006</v>
      </c>
      <c r="T169" s="8">
        <v>2006</v>
      </c>
      <c r="U169" s="8">
        <f t="shared" si="25"/>
        <v>16</v>
      </c>
      <c r="V169" s="7">
        <v>38869</v>
      </c>
      <c r="W169" t="s">
        <v>20300</v>
      </c>
      <c r="X169" s="2">
        <v>0.11</v>
      </c>
      <c r="Y169" s="6">
        <f t="shared" si="22"/>
        <v>2.9363871759963698E-3</v>
      </c>
      <c r="AA169">
        <v>11092777</v>
      </c>
      <c r="AB169">
        <v>144813</v>
      </c>
      <c r="AD169" t="s">
        <v>7</v>
      </c>
      <c r="AE169">
        <v>5</v>
      </c>
      <c r="AF169">
        <v>6</v>
      </c>
      <c r="AH169" t="s">
        <v>20299</v>
      </c>
      <c r="AI169" t="s">
        <v>20298</v>
      </c>
      <c r="AJ169" t="s">
        <v>20297</v>
      </c>
      <c r="AK169" t="s">
        <v>20296</v>
      </c>
      <c r="AL169">
        <v>0</v>
      </c>
      <c r="AM169" s="5">
        <f t="shared" si="26"/>
        <v>0</v>
      </c>
      <c r="AN169" s="4">
        <f t="shared" si="23"/>
        <v>0</v>
      </c>
      <c r="AO169" s="3"/>
      <c r="AP169">
        <v>0</v>
      </c>
      <c r="AR169" t="s">
        <v>1</v>
      </c>
      <c r="AT169" s="2" t="s">
        <v>20</v>
      </c>
      <c r="AU169" s="1">
        <f t="shared" si="27"/>
        <v>0.20554710231974588</v>
      </c>
      <c r="AV169" s="1">
        <f t="shared" si="28"/>
        <v>0.1468193587998185</v>
      </c>
      <c r="AW169" s="1">
        <f t="shared" si="29"/>
        <v>8.8091615279891095E-2</v>
      </c>
    </row>
    <row r="170" spans="1:49" x14ac:dyDescent="0.2">
      <c r="A170">
        <v>168</v>
      </c>
      <c r="B170" t="s">
        <v>20295</v>
      </c>
      <c r="C170" t="s">
        <v>20294</v>
      </c>
      <c r="F170" t="s">
        <v>20293</v>
      </c>
      <c r="G170" t="s">
        <v>15</v>
      </c>
      <c r="H170" t="s">
        <v>14</v>
      </c>
      <c r="I170" t="s">
        <v>20292</v>
      </c>
      <c r="J170" t="s">
        <v>20291</v>
      </c>
      <c r="K170" t="s">
        <v>20290</v>
      </c>
      <c r="L170" t="s">
        <v>20289</v>
      </c>
      <c r="M170" t="s">
        <v>1174</v>
      </c>
      <c r="N170">
        <v>3</v>
      </c>
      <c r="O170" t="s">
        <v>20288</v>
      </c>
      <c r="P170" t="s">
        <v>20287</v>
      </c>
      <c r="Q170" t="s">
        <v>20286</v>
      </c>
      <c r="R170" s="7">
        <v>38869</v>
      </c>
      <c r="S170" s="8">
        <f t="shared" si="24"/>
        <v>2006</v>
      </c>
      <c r="T170" s="8">
        <v>2006</v>
      </c>
      <c r="U170" s="8">
        <f t="shared" si="25"/>
        <v>16</v>
      </c>
      <c r="V170" s="7">
        <v>38869</v>
      </c>
      <c r="W170" t="s">
        <v>20285</v>
      </c>
      <c r="X170" s="2">
        <v>0.79500000000000004</v>
      </c>
      <c r="Y170" s="6">
        <f t="shared" si="22"/>
        <v>2.1222070953791944E-2</v>
      </c>
      <c r="AA170">
        <v>9312048</v>
      </c>
      <c r="AB170">
        <v>20459</v>
      </c>
      <c r="AC170">
        <v>14390418</v>
      </c>
      <c r="AD170" t="s">
        <v>7</v>
      </c>
      <c r="AE170">
        <v>130</v>
      </c>
      <c r="AF170">
        <v>5</v>
      </c>
      <c r="AH170" t="s">
        <v>20284</v>
      </c>
      <c r="AI170" t="s">
        <v>20283</v>
      </c>
      <c r="AJ170" t="s">
        <v>20282</v>
      </c>
      <c r="AK170" t="s">
        <v>20281</v>
      </c>
      <c r="AL170">
        <v>4</v>
      </c>
      <c r="AM170" s="5">
        <f t="shared" si="26"/>
        <v>0.25</v>
      </c>
      <c r="AN170" s="4">
        <f t="shared" si="23"/>
        <v>3.786444528587656E-4</v>
      </c>
      <c r="AO170" s="3"/>
      <c r="AP170">
        <v>0</v>
      </c>
      <c r="AR170" t="s">
        <v>1</v>
      </c>
      <c r="AT170" s="2">
        <v>2.6030000000000002</v>
      </c>
      <c r="AU170" s="1">
        <f t="shared" si="27"/>
        <v>1.496904300351199</v>
      </c>
      <c r="AV170" s="1">
        <f t="shared" si="28"/>
        <v>1.0800357703325354</v>
      </c>
      <c r="AW170" s="1">
        <f t="shared" si="29"/>
        <v>0.66316724031387186</v>
      </c>
    </row>
    <row r="171" spans="1:49" x14ac:dyDescent="0.2">
      <c r="A171">
        <v>169</v>
      </c>
      <c r="B171" t="s">
        <v>20280</v>
      </c>
      <c r="C171" t="s">
        <v>20279</v>
      </c>
      <c r="F171" t="s">
        <v>20278</v>
      </c>
      <c r="G171" t="s">
        <v>15</v>
      </c>
      <c r="H171" t="s">
        <v>14</v>
      </c>
      <c r="I171" t="s">
        <v>20277</v>
      </c>
      <c r="J171" t="s">
        <v>20276</v>
      </c>
      <c r="K171" t="s">
        <v>20275</v>
      </c>
      <c r="L171" t="s">
        <v>20274</v>
      </c>
      <c r="M171" t="s">
        <v>1453</v>
      </c>
      <c r="N171">
        <v>5</v>
      </c>
      <c r="O171" t="s">
        <v>20273</v>
      </c>
      <c r="P171" t="s">
        <v>20272</v>
      </c>
      <c r="Q171" t="s">
        <v>20271</v>
      </c>
      <c r="R171" s="7">
        <v>38869</v>
      </c>
      <c r="S171" s="8">
        <f t="shared" si="24"/>
        <v>2006</v>
      </c>
      <c r="T171" s="8">
        <v>2006</v>
      </c>
      <c r="U171" s="8">
        <f t="shared" si="25"/>
        <v>16</v>
      </c>
      <c r="V171" s="7">
        <v>38869</v>
      </c>
      <c r="W171" t="s">
        <v>20270</v>
      </c>
      <c r="X171" s="2">
        <v>1.351</v>
      </c>
      <c r="Y171" s="6">
        <f t="shared" si="22"/>
        <v>3.6064173407009958E-2</v>
      </c>
      <c r="AA171">
        <v>319317</v>
      </c>
      <c r="AB171">
        <v>16530</v>
      </c>
      <c r="AC171">
        <v>13993054</v>
      </c>
      <c r="AD171" t="s">
        <v>7</v>
      </c>
      <c r="AE171">
        <v>127</v>
      </c>
      <c r="AF171">
        <v>2</v>
      </c>
      <c r="AH171" t="s">
        <v>20269</v>
      </c>
      <c r="AI171" t="s">
        <v>20268</v>
      </c>
      <c r="AK171" t="s">
        <v>20267</v>
      </c>
      <c r="AL171">
        <v>34</v>
      </c>
      <c r="AM171" s="5">
        <f t="shared" si="26"/>
        <v>2.125</v>
      </c>
      <c r="AN171" s="4">
        <f t="shared" si="23"/>
        <v>3.2184778492995079E-3</v>
      </c>
      <c r="AO171" s="3"/>
      <c r="AP171">
        <v>1</v>
      </c>
      <c r="AR171" t="s">
        <v>1</v>
      </c>
      <c r="AT171" s="2">
        <v>4.5</v>
      </c>
      <c r="AU171" s="1">
        <f t="shared" si="27"/>
        <v>2.6210464739696824</v>
      </c>
      <c r="AV171" s="1">
        <f t="shared" si="28"/>
        <v>1.9641325628154733</v>
      </c>
      <c r="AW171" s="1">
        <f t="shared" si="29"/>
        <v>1.3072186516612643</v>
      </c>
    </row>
    <row r="172" spans="1:49" x14ac:dyDescent="0.2">
      <c r="A172">
        <v>170</v>
      </c>
      <c r="B172" t="s">
        <v>20266</v>
      </c>
      <c r="C172" t="s">
        <v>20265</v>
      </c>
      <c r="D172" t="s">
        <v>20264</v>
      </c>
      <c r="F172" t="s">
        <v>20263</v>
      </c>
      <c r="G172" t="s">
        <v>15</v>
      </c>
      <c r="H172" t="s">
        <v>14</v>
      </c>
      <c r="I172" t="s">
        <v>20262</v>
      </c>
      <c r="J172" t="s">
        <v>20261</v>
      </c>
      <c r="K172" t="s">
        <v>20260</v>
      </c>
      <c r="L172" t="s">
        <v>20259</v>
      </c>
      <c r="M172" t="s">
        <v>6620</v>
      </c>
      <c r="N172">
        <v>2</v>
      </c>
      <c r="O172" t="s">
        <v>20258</v>
      </c>
      <c r="P172" t="s">
        <v>20257</v>
      </c>
      <c r="Q172" t="s">
        <v>20256</v>
      </c>
      <c r="R172" s="7">
        <v>38869</v>
      </c>
      <c r="S172" s="8">
        <f t="shared" si="24"/>
        <v>2006</v>
      </c>
      <c r="T172" s="8">
        <v>2006</v>
      </c>
      <c r="U172" s="8">
        <f t="shared" si="25"/>
        <v>16</v>
      </c>
      <c r="V172" s="7">
        <v>38869</v>
      </c>
      <c r="W172" t="s">
        <v>3553</v>
      </c>
      <c r="X172" s="2">
        <v>0.58099999999999996</v>
      </c>
      <c r="Y172" s="6">
        <f t="shared" si="22"/>
        <v>1.5509463175035369E-2</v>
      </c>
      <c r="AA172">
        <v>13869477</v>
      </c>
      <c r="AB172">
        <v>29121</v>
      </c>
      <c r="AD172" t="s">
        <v>7</v>
      </c>
      <c r="AE172">
        <v>33</v>
      </c>
      <c r="AF172">
        <v>1</v>
      </c>
      <c r="AH172" t="s">
        <v>11039</v>
      </c>
      <c r="AI172" t="s">
        <v>20255</v>
      </c>
      <c r="AJ172" t="s">
        <v>20254</v>
      </c>
      <c r="AK172" t="s">
        <v>20253</v>
      </c>
      <c r="AL172">
        <v>8</v>
      </c>
      <c r="AM172" s="5">
        <f t="shared" si="26"/>
        <v>0.5</v>
      </c>
      <c r="AN172" s="4">
        <f t="shared" si="23"/>
        <v>7.572889057175312E-4</v>
      </c>
      <c r="AO172" s="3"/>
      <c r="AP172">
        <v>0</v>
      </c>
      <c r="AR172" t="s">
        <v>1</v>
      </c>
      <c r="AT172" s="2" t="s">
        <v>20</v>
      </c>
      <c r="AU172" s="1">
        <f t="shared" si="27"/>
        <v>1.1083810894240016</v>
      </c>
      <c r="AV172" s="1">
        <f t="shared" si="28"/>
        <v>0.81333760403764499</v>
      </c>
      <c r="AW172" s="1">
        <f t="shared" si="29"/>
        <v>0.51829411865128827</v>
      </c>
    </row>
    <row r="173" spans="1:49" x14ac:dyDescent="0.2">
      <c r="A173">
        <v>171</v>
      </c>
      <c r="B173" t="s">
        <v>20252</v>
      </c>
      <c r="C173" t="s">
        <v>20251</v>
      </c>
      <c r="F173" t="s">
        <v>20250</v>
      </c>
      <c r="G173" t="s">
        <v>15</v>
      </c>
      <c r="H173" t="s">
        <v>14</v>
      </c>
      <c r="I173" t="s">
        <v>20249</v>
      </c>
      <c r="J173">
        <v>60001738</v>
      </c>
      <c r="K173" t="s">
        <v>20248</v>
      </c>
      <c r="L173" t="s">
        <v>20247</v>
      </c>
      <c r="M173" t="s">
        <v>2036</v>
      </c>
      <c r="N173">
        <v>3</v>
      </c>
      <c r="O173" t="s">
        <v>20246</v>
      </c>
      <c r="P173" t="s">
        <v>20245</v>
      </c>
      <c r="Q173" t="s">
        <v>20244</v>
      </c>
      <c r="R173" s="7">
        <v>38869</v>
      </c>
      <c r="S173" s="8">
        <f t="shared" si="24"/>
        <v>2006</v>
      </c>
      <c r="T173" s="8">
        <v>2006</v>
      </c>
      <c r="U173" s="8">
        <f t="shared" si="25"/>
        <v>16</v>
      </c>
      <c r="V173" s="7">
        <v>38869</v>
      </c>
      <c r="W173" t="s">
        <v>17147</v>
      </c>
      <c r="X173" s="2">
        <v>0.81499999999999995</v>
      </c>
      <c r="Y173" s="6">
        <f t="shared" si="22"/>
        <v>2.1755959531245827E-2</v>
      </c>
      <c r="AA173">
        <v>10709908</v>
      </c>
      <c r="AB173">
        <v>17316</v>
      </c>
      <c r="AD173" t="s">
        <v>7</v>
      </c>
      <c r="AE173">
        <v>13</v>
      </c>
      <c r="AF173">
        <v>6</v>
      </c>
      <c r="AH173" t="s">
        <v>20243</v>
      </c>
      <c r="AI173" t="s">
        <v>20242</v>
      </c>
      <c r="AJ173" t="s">
        <v>20241</v>
      </c>
      <c r="AK173" t="s">
        <v>20240</v>
      </c>
      <c r="AL173">
        <v>43</v>
      </c>
      <c r="AM173" s="5">
        <f t="shared" si="26"/>
        <v>2.6875</v>
      </c>
      <c r="AN173" s="4">
        <f t="shared" si="23"/>
        <v>4.0704278682317302E-3</v>
      </c>
      <c r="AO173" s="3"/>
      <c r="AP173">
        <v>0</v>
      </c>
      <c r="AR173" t="s">
        <v>1</v>
      </c>
      <c r="AS173" t="s">
        <v>621</v>
      </c>
      <c r="AT173" s="2">
        <v>3.109</v>
      </c>
      <c r="AU173" s="1">
        <f t="shared" si="27"/>
        <v>1.6450300032341596</v>
      </c>
      <c r="AV173" s="1">
        <f t="shared" si="28"/>
        <v>1.2913193699738779</v>
      </c>
      <c r="AW173" s="1">
        <f t="shared" si="29"/>
        <v>0.9376087367135959</v>
      </c>
    </row>
    <row r="174" spans="1:49" x14ac:dyDescent="0.2">
      <c r="A174">
        <v>172</v>
      </c>
      <c r="B174" t="s">
        <v>20239</v>
      </c>
      <c r="C174" t="s">
        <v>20238</v>
      </c>
      <c r="F174" t="s">
        <v>20237</v>
      </c>
      <c r="G174" t="s">
        <v>15</v>
      </c>
      <c r="H174" t="s">
        <v>14</v>
      </c>
      <c r="I174" t="s">
        <v>20236</v>
      </c>
      <c r="J174" t="s">
        <v>20231</v>
      </c>
      <c r="K174" t="s">
        <v>20235</v>
      </c>
      <c r="L174" t="s">
        <v>20234</v>
      </c>
      <c r="M174" t="s">
        <v>4966</v>
      </c>
      <c r="N174">
        <v>2</v>
      </c>
      <c r="O174" t="s">
        <v>20233</v>
      </c>
      <c r="P174" t="s">
        <v>20232</v>
      </c>
      <c r="Q174" t="s">
        <v>20231</v>
      </c>
      <c r="R174" s="7">
        <v>38869</v>
      </c>
      <c r="S174" s="8">
        <f t="shared" si="24"/>
        <v>2006</v>
      </c>
      <c r="T174" s="8">
        <v>2006</v>
      </c>
      <c r="U174" s="8">
        <f t="shared" si="25"/>
        <v>16</v>
      </c>
      <c r="V174" s="7">
        <v>38869</v>
      </c>
      <c r="W174" t="s">
        <v>17147</v>
      </c>
      <c r="X174" s="2">
        <v>0.81499999999999995</v>
      </c>
      <c r="Y174" s="6">
        <f t="shared" si="22"/>
        <v>2.1755959531245827E-2</v>
      </c>
      <c r="AA174">
        <v>10709908</v>
      </c>
      <c r="AB174">
        <v>17316</v>
      </c>
      <c r="AD174" t="s">
        <v>7</v>
      </c>
      <c r="AE174">
        <v>13</v>
      </c>
      <c r="AF174">
        <v>6</v>
      </c>
      <c r="AH174" t="s">
        <v>20230</v>
      </c>
      <c r="AI174" t="s">
        <v>20229</v>
      </c>
      <c r="AJ174" t="s">
        <v>20228</v>
      </c>
      <c r="AK174" t="s">
        <v>20227</v>
      </c>
      <c r="AL174">
        <v>2</v>
      </c>
      <c r="AM174" s="5">
        <f t="shared" si="26"/>
        <v>0.125</v>
      </c>
      <c r="AN174" s="4">
        <f t="shared" si="23"/>
        <v>1.893222264293828E-4</v>
      </c>
      <c r="AO174" s="3"/>
      <c r="AP174">
        <v>0</v>
      </c>
      <c r="AR174" t="s">
        <v>1</v>
      </c>
      <c r="AT174" s="2">
        <v>3.109</v>
      </c>
      <c r="AU174" s="1">
        <f t="shared" si="27"/>
        <v>1.5285968339800893</v>
      </c>
      <c r="AV174" s="1">
        <f t="shared" si="28"/>
        <v>1.0972640878837605</v>
      </c>
      <c r="AW174" s="1">
        <f t="shared" si="29"/>
        <v>0.66593134178743163</v>
      </c>
    </row>
    <row r="175" spans="1:49" x14ac:dyDescent="0.2">
      <c r="A175">
        <v>173</v>
      </c>
      <c r="B175" t="s">
        <v>20226</v>
      </c>
      <c r="C175" t="s">
        <v>20225</v>
      </c>
      <c r="F175" t="s">
        <v>20224</v>
      </c>
      <c r="G175" t="s">
        <v>15</v>
      </c>
      <c r="H175" t="s">
        <v>14</v>
      </c>
      <c r="I175" t="s">
        <v>20223</v>
      </c>
      <c r="J175">
        <v>60012162</v>
      </c>
      <c r="K175" t="s">
        <v>1043</v>
      </c>
      <c r="L175" t="s">
        <v>1042</v>
      </c>
      <c r="M175" t="s">
        <v>152</v>
      </c>
      <c r="N175">
        <v>2</v>
      </c>
      <c r="O175" t="s">
        <v>20222</v>
      </c>
      <c r="P175" t="s">
        <v>20221</v>
      </c>
      <c r="Q175" t="s">
        <v>20220</v>
      </c>
      <c r="R175" s="7">
        <v>38869</v>
      </c>
      <c r="S175" s="8">
        <f t="shared" si="24"/>
        <v>2006</v>
      </c>
      <c r="T175" s="8">
        <v>2006</v>
      </c>
      <c r="U175" s="8">
        <f t="shared" si="25"/>
        <v>16</v>
      </c>
      <c r="V175" s="7">
        <v>38869</v>
      </c>
      <c r="W175" t="s">
        <v>17147</v>
      </c>
      <c r="X175" s="2">
        <v>0.81499999999999995</v>
      </c>
      <c r="Y175" s="6">
        <f t="shared" si="22"/>
        <v>2.1755959531245827E-2</v>
      </c>
      <c r="AA175">
        <v>10709908</v>
      </c>
      <c r="AB175">
        <v>17316</v>
      </c>
      <c r="AD175" t="s">
        <v>7</v>
      </c>
      <c r="AE175">
        <v>13</v>
      </c>
      <c r="AF175">
        <v>6</v>
      </c>
      <c r="AH175" t="s">
        <v>20219</v>
      </c>
      <c r="AI175" t="s">
        <v>20218</v>
      </c>
      <c r="AJ175" t="s">
        <v>20217</v>
      </c>
      <c r="AK175" t="s">
        <v>20216</v>
      </c>
      <c r="AL175">
        <v>0</v>
      </c>
      <c r="AM175" s="5">
        <f t="shared" si="26"/>
        <v>0</v>
      </c>
      <c r="AN175" s="4">
        <f t="shared" si="23"/>
        <v>0</v>
      </c>
      <c r="AO175" s="3"/>
      <c r="AP175">
        <v>0</v>
      </c>
      <c r="AR175" t="s">
        <v>1</v>
      </c>
      <c r="AT175" s="2">
        <v>3.109</v>
      </c>
      <c r="AU175" s="1">
        <f t="shared" si="27"/>
        <v>1.5229171671872079</v>
      </c>
      <c r="AV175" s="1">
        <f t="shared" si="28"/>
        <v>1.0877979765622914</v>
      </c>
      <c r="AW175" s="1">
        <f t="shared" si="29"/>
        <v>0.65267878593737472</v>
      </c>
    </row>
    <row r="176" spans="1:49" x14ac:dyDescent="0.2">
      <c r="A176">
        <v>174</v>
      </c>
      <c r="B176" t="s">
        <v>20215</v>
      </c>
      <c r="C176" t="s">
        <v>20214</v>
      </c>
      <c r="D176" t="s">
        <v>20213</v>
      </c>
      <c r="F176" t="s">
        <v>20212</v>
      </c>
      <c r="G176" t="s">
        <v>15</v>
      </c>
      <c r="H176" t="s">
        <v>14</v>
      </c>
      <c r="I176" t="s">
        <v>6611</v>
      </c>
      <c r="J176" t="s">
        <v>20211</v>
      </c>
      <c r="K176" t="s">
        <v>20210</v>
      </c>
      <c r="L176" t="s">
        <v>20209</v>
      </c>
      <c r="M176" t="s">
        <v>20208</v>
      </c>
      <c r="N176">
        <v>4</v>
      </c>
      <c r="O176" t="s">
        <v>20207</v>
      </c>
      <c r="P176" t="s">
        <v>20206</v>
      </c>
      <c r="Q176" t="s">
        <v>20205</v>
      </c>
      <c r="R176" s="7">
        <v>38869</v>
      </c>
      <c r="S176" s="8">
        <f t="shared" si="24"/>
        <v>2006</v>
      </c>
      <c r="T176" s="8">
        <v>2006</v>
      </c>
      <c r="U176" s="8">
        <f t="shared" si="25"/>
        <v>16</v>
      </c>
      <c r="V176" s="7">
        <v>38869</v>
      </c>
      <c r="W176" t="s">
        <v>20204</v>
      </c>
      <c r="X176" s="2">
        <v>0.92500000000000004</v>
      </c>
      <c r="Y176" s="6">
        <f t="shared" si="22"/>
        <v>2.4692346707242199E-2</v>
      </c>
      <c r="AA176">
        <v>9557997</v>
      </c>
      <c r="AB176">
        <v>20307</v>
      </c>
      <c r="AD176" t="s">
        <v>7</v>
      </c>
      <c r="AE176">
        <v>30</v>
      </c>
      <c r="AF176">
        <v>6</v>
      </c>
      <c r="AH176" t="s">
        <v>20203</v>
      </c>
      <c r="AI176" t="s">
        <v>20202</v>
      </c>
      <c r="AJ176" t="s">
        <v>20201</v>
      </c>
      <c r="AK176" t="s">
        <v>20200</v>
      </c>
      <c r="AL176">
        <v>3</v>
      </c>
      <c r="AM176" s="5">
        <f t="shared" si="26"/>
        <v>0.1875</v>
      </c>
      <c r="AN176" s="4">
        <f t="shared" si="23"/>
        <v>2.8398333964407423E-4</v>
      </c>
      <c r="AO176" s="3"/>
      <c r="AP176">
        <v>0</v>
      </c>
      <c r="AR176" t="s">
        <v>1</v>
      </c>
      <c r="AT176" s="2" t="s">
        <v>20</v>
      </c>
      <c r="AU176" s="1">
        <f t="shared" si="27"/>
        <v>1.736983769696276</v>
      </c>
      <c r="AV176" s="1">
        <f t="shared" si="28"/>
        <v>1.2488165023443136</v>
      </c>
      <c r="AW176" s="1">
        <f t="shared" si="29"/>
        <v>0.76064923499235115</v>
      </c>
    </row>
    <row r="177" spans="1:49" x14ac:dyDescent="0.2">
      <c r="A177">
        <v>175</v>
      </c>
      <c r="B177" t="s">
        <v>20199</v>
      </c>
      <c r="C177" t="s">
        <v>20198</v>
      </c>
      <c r="D177" t="s">
        <v>20197</v>
      </c>
      <c r="E177">
        <v>16626732</v>
      </c>
      <c r="F177" t="s">
        <v>20196</v>
      </c>
      <c r="G177" t="s">
        <v>15</v>
      </c>
      <c r="H177" t="s">
        <v>14</v>
      </c>
      <c r="I177" t="s">
        <v>20195</v>
      </c>
      <c r="J177">
        <v>60011418</v>
      </c>
      <c r="K177" t="s">
        <v>20194</v>
      </c>
      <c r="L177" t="s">
        <v>20193</v>
      </c>
      <c r="M177" t="s">
        <v>678</v>
      </c>
      <c r="N177">
        <v>4</v>
      </c>
      <c r="O177" t="s">
        <v>20192</v>
      </c>
      <c r="P177" t="s">
        <v>20191</v>
      </c>
      <c r="Q177" t="s">
        <v>20190</v>
      </c>
      <c r="R177" s="7">
        <v>38869</v>
      </c>
      <c r="S177" s="8">
        <f t="shared" si="24"/>
        <v>2006</v>
      </c>
      <c r="T177" s="8">
        <v>2006</v>
      </c>
      <c r="U177" s="8">
        <f t="shared" si="25"/>
        <v>16</v>
      </c>
      <c r="V177" s="7">
        <v>38869</v>
      </c>
      <c r="W177" t="s">
        <v>391</v>
      </c>
      <c r="X177" s="2">
        <v>0.89900000000000002</v>
      </c>
      <c r="Y177" s="6">
        <f t="shared" si="22"/>
        <v>2.399829155655215E-2</v>
      </c>
      <c r="AA177">
        <v>221910</v>
      </c>
      <c r="AB177">
        <v>20487</v>
      </c>
      <c r="AD177" t="s">
        <v>7</v>
      </c>
      <c r="AE177">
        <v>52</v>
      </c>
      <c r="AF177">
        <v>6</v>
      </c>
      <c r="AH177" t="s">
        <v>20189</v>
      </c>
      <c r="AI177" t="s">
        <v>20188</v>
      </c>
      <c r="AJ177" t="s">
        <v>20187</v>
      </c>
      <c r="AK177" t="s">
        <v>20186</v>
      </c>
      <c r="AL177">
        <v>45</v>
      </c>
      <c r="AM177" s="5">
        <f t="shared" si="26"/>
        <v>2.8125</v>
      </c>
      <c r="AN177" s="4">
        <f t="shared" si="23"/>
        <v>4.2597500946611128E-3</v>
      </c>
      <c r="AO177" s="3"/>
      <c r="AP177">
        <v>0</v>
      </c>
      <c r="AR177" t="s">
        <v>1</v>
      </c>
      <c r="AT177" s="2">
        <v>2.3540000000000001</v>
      </c>
      <c r="AU177" s="1">
        <f t="shared" si="27"/>
        <v>1.8076729117984838</v>
      </c>
      <c r="AV177" s="1">
        <f t="shared" si="28"/>
        <v>1.4129020825606631</v>
      </c>
      <c r="AW177" s="1">
        <f t="shared" si="29"/>
        <v>1.0181312533228424</v>
      </c>
    </row>
    <row r="178" spans="1:49" x14ac:dyDescent="0.2">
      <c r="A178">
        <v>176</v>
      </c>
      <c r="B178" t="s">
        <v>20185</v>
      </c>
      <c r="C178" t="s">
        <v>20184</v>
      </c>
      <c r="F178" t="s">
        <v>20183</v>
      </c>
      <c r="G178" t="s">
        <v>15</v>
      </c>
      <c r="H178" t="s">
        <v>14</v>
      </c>
      <c r="I178" t="s">
        <v>11957</v>
      </c>
      <c r="J178" t="s">
        <v>20182</v>
      </c>
      <c r="K178" t="s">
        <v>20181</v>
      </c>
      <c r="L178" t="s">
        <v>20180</v>
      </c>
      <c r="M178" t="s">
        <v>20179</v>
      </c>
      <c r="N178">
        <v>3</v>
      </c>
      <c r="O178" t="s">
        <v>20178</v>
      </c>
      <c r="P178" t="s">
        <v>20177</v>
      </c>
      <c r="Q178" t="s">
        <v>20176</v>
      </c>
      <c r="R178" s="7">
        <v>38869</v>
      </c>
      <c r="S178" s="8">
        <f t="shared" si="24"/>
        <v>2006</v>
      </c>
      <c r="T178" s="8">
        <v>2006</v>
      </c>
      <c r="U178" s="8">
        <f t="shared" si="25"/>
        <v>16</v>
      </c>
      <c r="V178" s="7">
        <v>38869</v>
      </c>
      <c r="W178" t="s">
        <v>20175</v>
      </c>
      <c r="X178" s="2">
        <v>0.41699999999999998</v>
      </c>
      <c r="Y178" s="6">
        <f t="shared" si="22"/>
        <v>1.1131576839913509E-2</v>
      </c>
      <c r="AA178">
        <v>10220038</v>
      </c>
      <c r="AB178">
        <v>17569</v>
      </c>
      <c r="AD178" t="s">
        <v>7</v>
      </c>
      <c r="AE178">
        <v>12</v>
      </c>
      <c r="AF178">
        <v>3</v>
      </c>
      <c r="AH178" t="s">
        <v>20174</v>
      </c>
      <c r="AI178" t="s">
        <v>20173</v>
      </c>
      <c r="AJ178" t="s">
        <v>20172</v>
      </c>
      <c r="AK178" t="s">
        <v>20171</v>
      </c>
      <c r="AL178">
        <v>4</v>
      </c>
      <c r="AM178" s="5">
        <f t="shared" si="26"/>
        <v>0.25</v>
      </c>
      <c r="AN178" s="4">
        <f t="shared" si="23"/>
        <v>3.786444528587656E-4</v>
      </c>
      <c r="AO178" s="3"/>
      <c r="AP178">
        <v>0</v>
      </c>
      <c r="AQ178" t="s">
        <v>6182</v>
      </c>
      <c r="AR178" t="s">
        <v>20170</v>
      </c>
      <c r="AS178" t="s">
        <v>20169</v>
      </c>
      <c r="AT178" s="2">
        <v>2.6019999999999999</v>
      </c>
      <c r="AU178" s="1">
        <f t="shared" si="27"/>
        <v>0.79056971237970852</v>
      </c>
      <c r="AV178" s="1">
        <f t="shared" si="28"/>
        <v>0.57551106463861368</v>
      </c>
      <c r="AW178" s="1">
        <f t="shared" si="29"/>
        <v>0.36045241689751883</v>
      </c>
    </row>
    <row r="179" spans="1:49" x14ac:dyDescent="0.2">
      <c r="A179">
        <v>177</v>
      </c>
      <c r="B179" t="s">
        <v>20168</v>
      </c>
      <c r="C179" t="s">
        <v>20167</v>
      </c>
      <c r="F179" t="s">
        <v>20166</v>
      </c>
      <c r="G179" t="s">
        <v>15</v>
      </c>
      <c r="H179" t="s">
        <v>14</v>
      </c>
      <c r="I179" t="s">
        <v>2025</v>
      </c>
      <c r="N179">
        <v>2</v>
      </c>
      <c r="O179" t="s">
        <v>2022</v>
      </c>
      <c r="P179" t="s">
        <v>2021</v>
      </c>
      <c r="Q179" t="s">
        <v>860</v>
      </c>
      <c r="R179" s="7">
        <v>38869</v>
      </c>
      <c r="S179" s="8">
        <f t="shared" si="24"/>
        <v>2006</v>
      </c>
      <c r="T179" s="8">
        <v>2006</v>
      </c>
      <c r="U179" s="8">
        <f t="shared" si="25"/>
        <v>16</v>
      </c>
      <c r="V179" s="7">
        <v>38869</v>
      </c>
      <c r="W179" t="s">
        <v>1814</v>
      </c>
      <c r="X179" s="2">
        <v>0.30399999999999999</v>
      </c>
      <c r="Y179" s="6">
        <f t="shared" si="22"/>
        <v>8.115106377299057E-3</v>
      </c>
      <c r="AA179">
        <v>8952477</v>
      </c>
      <c r="AB179">
        <v>12250</v>
      </c>
      <c r="AD179" t="s">
        <v>7</v>
      </c>
      <c r="AE179">
        <v>48</v>
      </c>
      <c r="AF179">
        <v>6</v>
      </c>
      <c r="AH179" t="s">
        <v>20165</v>
      </c>
      <c r="AI179" t="s">
        <v>20164</v>
      </c>
      <c r="AJ179" t="s">
        <v>20163</v>
      </c>
      <c r="AK179" t="s">
        <v>20162</v>
      </c>
      <c r="AL179">
        <v>2</v>
      </c>
      <c r="AM179" s="5">
        <f t="shared" si="26"/>
        <v>0.125</v>
      </c>
      <c r="AN179" s="4">
        <f t="shared" si="23"/>
        <v>1.893222264293828E-4</v>
      </c>
      <c r="AO179" s="3"/>
      <c r="AP179">
        <v>0</v>
      </c>
      <c r="AR179" t="s">
        <v>1</v>
      </c>
      <c r="AT179" s="2" t="s">
        <v>20</v>
      </c>
      <c r="AU179" s="1">
        <f t="shared" si="27"/>
        <v>0.57373711320381549</v>
      </c>
      <c r="AV179" s="1">
        <f t="shared" si="28"/>
        <v>0.41522143018642199</v>
      </c>
      <c r="AW179" s="1">
        <f t="shared" si="29"/>
        <v>0.2567057471690285</v>
      </c>
    </row>
    <row r="180" spans="1:49" x14ac:dyDescent="0.2">
      <c r="A180">
        <v>178</v>
      </c>
      <c r="B180" t="s">
        <v>20161</v>
      </c>
      <c r="C180" t="s">
        <v>20160</v>
      </c>
      <c r="F180" t="s">
        <v>20159</v>
      </c>
      <c r="G180" t="s">
        <v>15</v>
      </c>
      <c r="H180" t="s">
        <v>14</v>
      </c>
      <c r="I180" t="s">
        <v>13707</v>
      </c>
      <c r="J180" t="s">
        <v>11913</v>
      </c>
      <c r="K180" t="s">
        <v>11912</v>
      </c>
      <c r="L180" t="s">
        <v>11911</v>
      </c>
      <c r="M180" t="s">
        <v>2090</v>
      </c>
      <c r="N180">
        <v>4</v>
      </c>
      <c r="O180" t="s">
        <v>20158</v>
      </c>
      <c r="P180" t="s">
        <v>20157</v>
      </c>
      <c r="Q180" t="s">
        <v>11908</v>
      </c>
      <c r="R180" s="7">
        <v>38869</v>
      </c>
      <c r="S180" s="8">
        <f t="shared" si="24"/>
        <v>2006</v>
      </c>
      <c r="T180" s="8">
        <v>2006</v>
      </c>
      <c r="U180" s="8">
        <f t="shared" si="25"/>
        <v>16</v>
      </c>
      <c r="V180" s="7">
        <v>38869</v>
      </c>
      <c r="W180" t="s">
        <v>1814</v>
      </c>
      <c r="X180" s="2">
        <v>0.30399999999999999</v>
      </c>
      <c r="Y180" s="6">
        <f t="shared" si="22"/>
        <v>8.115106377299057E-3</v>
      </c>
      <c r="AA180">
        <v>8952477</v>
      </c>
      <c r="AB180">
        <v>12250</v>
      </c>
      <c r="AD180" t="s">
        <v>7</v>
      </c>
      <c r="AE180">
        <v>48</v>
      </c>
      <c r="AF180">
        <v>6</v>
      </c>
      <c r="AH180" t="s">
        <v>20156</v>
      </c>
      <c r="AI180" t="s">
        <v>20155</v>
      </c>
      <c r="AJ180" t="s">
        <v>20154</v>
      </c>
      <c r="AK180" t="s">
        <v>20153</v>
      </c>
      <c r="AL180">
        <v>6</v>
      </c>
      <c r="AM180" s="5">
        <f t="shared" si="26"/>
        <v>0.375</v>
      </c>
      <c r="AN180" s="4">
        <f t="shared" si="23"/>
        <v>5.6796667928814845E-4</v>
      </c>
      <c r="AO180" s="3"/>
      <c r="AP180">
        <v>0</v>
      </c>
      <c r="AR180" t="s">
        <v>1</v>
      </c>
      <c r="AT180" s="2" t="s">
        <v>20</v>
      </c>
      <c r="AU180" s="1">
        <f t="shared" si="27"/>
        <v>0.58509644678957839</v>
      </c>
      <c r="AV180" s="1">
        <f t="shared" si="28"/>
        <v>0.43415365282936025</v>
      </c>
      <c r="AW180" s="1">
        <f t="shared" si="29"/>
        <v>0.2832108588691421</v>
      </c>
    </row>
    <row r="181" spans="1:49" x14ac:dyDescent="0.2">
      <c r="A181">
        <v>179</v>
      </c>
      <c r="B181" t="s">
        <v>20152</v>
      </c>
      <c r="C181" t="s">
        <v>20151</v>
      </c>
      <c r="F181" t="s">
        <v>20150</v>
      </c>
      <c r="G181" t="s">
        <v>15</v>
      </c>
      <c r="H181" t="s">
        <v>14</v>
      </c>
      <c r="I181" t="s">
        <v>20149</v>
      </c>
      <c r="J181" t="s">
        <v>20148</v>
      </c>
      <c r="K181" t="s">
        <v>20147</v>
      </c>
      <c r="L181" t="s">
        <v>20146</v>
      </c>
      <c r="M181" t="s">
        <v>299</v>
      </c>
      <c r="N181">
        <v>2</v>
      </c>
      <c r="O181" t="s">
        <v>20145</v>
      </c>
      <c r="P181" t="s">
        <v>20144</v>
      </c>
      <c r="Q181" t="s">
        <v>20143</v>
      </c>
      <c r="R181" s="7">
        <v>38869</v>
      </c>
      <c r="S181" s="8">
        <f t="shared" si="24"/>
        <v>2006</v>
      </c>
      <c r="T181" s="8">
        <v>2006</v>
      </c>
      <c r="U181" s="8">
        <f t="shared" si="25"/>
        <v>16</v>
      </c>
      <c r="V181" s="7">
        <v>38869</v>
      </c>
      <c r="W181" t="s">
        <v>20142</v>
      </c>
      <c r="X181" s="2">
        <v>0.53600000000000003</v>
      </c>
      <c r="Y181" s="6">
        <f t="shared" si="22"/>
        <v>1.430821387576413E-2</v>
      </c>
      <c r="AA181">
        <v>13438786</v>
      </c>
      <c r="AB181">
        <v>4400151748</v>
      </c>
      <c r="AC181">
        <v>14798298</v>
      </c>
      <c r="AD181" t="s">
        <v>7</v>
      </c>
      <c r="AE181">
        <v>9</v>
      </c>
      <c r="AF181">
        <v>2</v>
      </c>
      <c r="AH181" t="s">
        <v>20141</v>
      </c>
      <c r="AI181" t="s">
        <v>20140</v>
      </c>
      <c r="AJ181" t="s">
        <v>20139</v>
      </c>
      <c r="AK181" t="s">
        <v>20138</v>
      </c>
      <c r="AL181">
        <v>28</v>
      </c>
      <c r="AM181" s="5">
        <f t="shared" si="26"/>
        <v>1.75</v>
      </c>
      <c r="AN181" s="4">
        <f t="shared" si="23"/>
        <v>2.6505111700113595E-3</v>
      </c>
      <c r="AO181" s="3"/>
      <c r="AP181">
        <v>0</v>
      </c>
      <c r="AR181" t="s">
        <v>1</v>
      </c>
      <c r="AT181" s="2">
        <v>1.6020000000000001</v>
      </c>
      <c r="AU181" s="1">
        <f t="shared" si="27"/>
        <v>1.08109030640383</v>
      </c>
      <c r="AV181" s="1">
        <f t="shared" si="28"/>
        <v>0.84793625228877445</v>
      </c>
      <c r="AW181" s="1">
        <f t="shared" si="29"/>
        <v>0.61478219817371915</v>
      </c>
    </row>
    <row r="182" spans="1:49" x14ac:dyDescent="0.2">
      <c r="A182">
        <v>180</v>
      </c>
      <c r="B182" t="s">
        <v>20137</v>
      </c>
      <c r="C182" t="s">
        <v>20136</v>
      </c>
      <c r="F182" t="s">
        <v>20135</v>
      </c>
      <c r="G182" t="s">
        <v>15</v>
      </c>
      <c r="H182" t="s">
        <v>14</v>
      </c>
      <c r="I182" t="s">
        <v>2104</v>
      </c>
      <c r="J182">
        <v>60019330</v>
      </c>
      <c r="K182" t="s">
        <v>2103</v>
      </c>
      <c r="L182" t="s">
        <v>1980</v>
      </c>
      <c r="M182" t="s">
        <v>1901</v>
      </c>
      <c r="N182">
        <v>1</v>
      </c>
      <c r="O182" t="s">
        <v>2102</v>
      </c>
      <c r="P182">
        <v>7407157045</v>
      </c>
      <c r="Q182">
        <v>60019330</v>
      </c>
      <c r="R182" s="7">
        <v>38869</v>
      </c>
      <c r="S182" s="8">
        <f t="shared" si="24"/>
        <v>2006</v>
      </c>
      <c r="T182" s="8">
        <v>2006</v>
      </c>
      <c r="U182" s="8">
        <f t="shared" si="25"/>
        <v>16</v>
      </c>
      <c r="V182" s="7">
        <v>38869</v>
      </c>
      <c r="W182" t="s">
        <v>1814</v>
      </c>
      <c r="X182" s="2">
        <v>0.30399999999999999</v>
      </c>
      <c r="Y182" s="6">
        <f t="shared" si="22"/>
        <v>8.115106377299057E-3</v>
      </c>
      <c r="AA182">
        <v>8952477</v>
      </c>
      <c r="AB182">
        <v>12250</v>
      </c>
      <c r="AD182" t="s">
        <v>7</v>
      </c>
      <c r="AE182">
        <v>48</v>
      </c>
      <c r="AF182">
        <v>6</v>
      </c>
      <c r="AH182" t="s">
        <v>20134</v>
      </c>
      <c r="AI182" t="s">
        <v>20133</v>
      </c>
      <c r="AJ182" t="s">
        <v>20132</v>
      </c>
      <c r="AK182" t="s">
        <v>20131</v>
      </c>
      <c r="AL182">
        <v>2</v>
      </c>
      <c r="AM182" s="5">
        <f t="shared" si="26"/>
        <v>0.125</v>
      </c>
      <c r="AN182" s="4">
        <f t="shared" si="23"/>
        <v>1.893222264293828E-4</v>
      </c>
      <c r="AO182" s="3"/>
      <c r="AP182">
        <v>0</v>
      </c>
      <c r="AR182" t="s">
        <v>1</v>
      </c>
      <c r="AT182" s="2" t="s">
        <v>20</v>
      </c>
      <c r="AU182" s="1">
        <f t="shared" si="27"/>
        <v>0.57373711320381549</v>
      </c>
      <c r="AV182" s="1">
        <f t="shared" si="28"/>
        <v>0.41522143018642199</v>
      </c>
      <c r="AW182" s="1">
        <f t="shared" si="29"/>
        <v>0.2567057471690285</v>
      </c>
    </row>
    <row r="183" spans="1:49" x14ac:dyDescent="0.2">
      <c r="A183">
        <v>181</v>
      </c>
      <c r="B183" t="s">
        <v>20130</v>
      </c>
      <c r="C183" t="s">
        <v>20129</v>
      </c>
      <c r="F183" t="s">
        <v>20128</v>
      </c>
      <c r="G183" t="s">
        <v>15</v>
      </c>
      <c r="H183" t="s">
        <v>14</v>
      </c>
      <c r="I183" t="s">
        <v>2133</v>
      </c>
      <c r="J183" t="s">
        <v>2132</v>
      </c>
      <c r="K183" t="s">
        <v>2131</v>
      </c>
      <c r="L183" t="s">
        <v>2130</v>
      </c>
      <c r="M183" t="s">
        <v>2129</v>
      </c>
      <c r="N183">
        <v>3</v>
      </c>
      <c r="O183" t="s">
        <v>2128</v>
      </c>
      <c r="P183" t="s">
        <v>2127</v>
      </c>
      <c r="Q183" t="s">
        <v>17668</v>
      </c>
      <c r="R183" s="7">
        <v>38869</v>
      </c>
      <c r="S183" s="8">
        <f t="shared" si="24"/>
        <v>2006</v>
      </c>
      <c r="T183" s="8">
        <v>2006</v>
      </c>
      <c r="U183" s="8">
        <f t="shared" si="25"/>
        <v>16</v>
      </c>
      <c r="V183" s="7">
        <v>38869</v>
      </c>
      <c r="W183" t="s">
        <v>1814</v>
      </c>
      <c r="X183" s="2">
        <v>0.30399999999999999</v>
      </c>
      <c r="Y183" s="6">
        <f t="shared" si="22"/>
        <v>8.115106377299057E-3</v>
      </c>
      <c r="AA183">
        <v>8952477</v>
      </c>
      <c r="AB183">
        <v>12250</v>
      </c>
      <c r="AD183" t="s">
        <v>7</v>
      </c>
      <c r="AE183">
        <v>48</v>
      </c>
      <c r="AF183">
        <v>6</v>
      </c>
      <c r="AH183" t="s">
        <v>20127</v>
      </c>
      <c r="AI183" t="s">
        <v>20126</v>
      </c>
      <c r="AJ183" t="s">
        <v>20125</v>
      </c>
      <c r="AK183" t="s">
        <v>20124</v>
      </c>
      <c r="AL183">
        <v>7</v>
      </c>
      <c r="AM183" s="5">
        <f t="shared" si="26"/>
        <v>0.4375</v>
      </c>
      <c r="AN183" s="4">
        <f t="shared" si="23"/>
        <v>6.6262779250283988E-4</v>
      </c>
      <c r="AO183" s="3"/>
      <c r="AP183">
        <v>0</v>
      </c>
      <c r="AR183" t="s">
        <v>1</v>
      </c>
      <c r="AT183" s="2" t="s">
        <v>20</v>
      </c>
      <c r="AU183" s="1">
        <f t="shared" si="27"/>
        <v>0.58793628018601907</v>
      </c>
      <c r="AV183" s="1">
        <f t="shared" si="28"/>
        <v>0.43888670849009487</v>
      </c>
      <c r="AW183" s="1">
        <f t="shared" si="29"/>
        <v>0.2898371367941705</v>
      </c>
    </row>
    <row r="184" spans="1:49" x14ac:dyDescent="0.2">
      <c r="A184">
        <v>182</v>
      </c>
      <c r="B184" t="s">
        <v>20123</v>
      </c>
      <c r="C184" t="s">
        <v>20122</v>
      </c>
      <c r="F184" t="s">
        <v>20121</v>
      </c>
      <c r="G184" t="s">
        <v>15</v>
      </c>
      <c r="H184" t="s">
        <v>14</v>
      </c>
      <c r="I184" t="s">
        <v>17707</v>
      </c>
      <c r="J184" t="s">
        <v>20120</v>
      </c>
      <c r="K184" t="s">
        <v>20119</v>
      </c>
      <c r="L184" t="s">
        <v>20118</v>
      </c>
      <c r="M184" t="s">
        <v>20117</v>
      </c>
      <c r="N184">
        <v>4</v>
      </c>
      <c r="O184" t="s">
        <v>20116</v>
      </c>
      <c r="P184" t="s">
        <v>20115</v>
      </c>
      <c r="Q184" t="s">
        <v>20114</v>
      </c>
      <c r="R184" s="7">
        <v>38869</v>
      </c>
      <c r="S184" s="8">
        <f t="shared" si="24"/>
        <v>2006</v>
      </c>
      <c r="T184" s="8">
        <v>2006</v>
      </c>
      <c r="U184" s="8">
        <f t="shared" si="25"/>
        <v>16</v>
      </c>
      <c r="V184" s="7">
        <v>38869</v>
      </c>
      <c r="W184" t="s">
        <v>1814</v>
      </c>
      <c r="X184" s="2">
        <v>0.30399999999999999</v>
      </c>
      <c r="Y184" s="6">
        <f t="shared" si="22"/>
        <v>8.115106377299057E-3</v>
      </c>
      <c r="AA184">
        <v>8952477</v>
      </c>
      <c r="AB184">
        <v>12250</v>
      </c>
      <c r="AD184" t="s">
        <v>7</v>
      </c>
      <c r="AE184">
        <v>48</v>
      </c>
      <c r="AF184">
        <v>6</v>
      </c>
      <c r="AH184" t="s">
        <v>20113</v>
      </c>
      <c r="AI184" t="s">
        <v>20112</v>
      </c>
      <c r="AJ184" t="s">
        <v>20111</v>
      </c>
      <c r="AK184" t="s">
        <v>20110</v>
      </c>
      <c r="AL184">
        <v>2</v>
      </c>
      <c r="AM184" s="5">
        <f t="shared" si="26"/>
        <v>0.125</v>
      </c>
      <c r="AN184" s="4">
        <f t="shared" si="23"/>
        <v>1.893222264293828E-4</v>
      </c>
      <c r="AO184" s="3"/>
      <c r="AP184">
        <v>0</v>
      </c>
      <c r="AR184" t="s">
        <v>1</v>
      </c>
      <c r="AT184" s="2" t="s">
        <v>20</v>
      </c>
      <c r="AU184" s="1">
        <f t="shared" si="27"/>
        <v>0.57373711320381549</v>
      </c>
      <c r="AV184" s="1">
        <f t="shared" si="28"/>
        <v>0.41522143018642199</v>
      </c>
      <c r="AW184" s="1">
        <f t="shared" si="29"/>
        <v>0.2567057471690285</v>
      </c>
    </row>
    <row r="185" spans="1:49" x14ac:dyDescent="0.2">
      <c r="A185">
        <v>183</v>
      </c>
      <c r="B185" t="s">
        <v>20109</v>
      </c>
      <c r="C185" t="s">
        <v>20108</v>
      </c>
      <c r="F185" t="s">
        <v>20107</v>
      </c>
      <c r="G185" t="s">
        <v>15</v>
      </c>
      <c r="H185" t="s">
        <v>14</v>
      </c>
      <c r="I185" t="s">
        <v>3299</v>
      </c>
      <c r="J185" t="s">
        <v>20106</v>
      </c>
      <c r="K185" t="s">
        <v>20105</v>
      </c>
      <c r="L185" t="s">
        <v>20104</v>
      </c>
      <c r="M185" t="s">
        <v>20103</v>
      </c>
      <c r="N185">
        <v>6</v>
      </c>
      <c r="O185" t="s">
        <v>3294</v>
      </c>
      <c r="P185" t="s">
        <v>3293</v>
      </c>
      <c r="Q185" t="s">
        <v>20102</v>
      </c>
      <c r="R185" s="7">
        <v>38869</v>
      </c>
      <c r="S185" s="8">
        <f t="shared" si="24"/>
        <v>2006</v>
      </c>
      <c r="T185" s="8">
        <v>2006</v>
      </c>
      <c r="U185" s="8">
        <f t="shared" si="25"/>
        <v>16</v>
      </c>
      <c r="V185" s="7">
        <v>38869</v>
      </c>
      <c r="W185" t="s">
        <v>1814</v>
      </c>
      <c r="X185" s="2">
        <v>0.30399999999999999</v>
      </c>
      <c r="Y185" s="6">
        <f t="shared" si="22"/>
        <v>8.115106377299057E-3</v>
      </c>
      <c r="AA185">
        <v>8952477</v>
      </c>
      <c r="AB185">
        <v>12250</v>
      </c>
      <c r="AD185" t="s">
        <v>7</v>
      </c>
      <c r="AE185">
        <v>48</v>
      </c>
      <c r="AF185">
        <v>6</v>
      </c>
      <c r="AH185" t="s">
        <v>20101</v>
      </c>
      <c r="AI185" t="s">
        <v>20100</v>
      </c>
      <c r="AJ185" t="s">
        <v>20099</v>
      </c>
      <c r="AK185" t="s">
        <v>20098</v>
      </c>
      <c r="AL185">
        <v>1</v>
      </c>
      <c r="AM185" s="5">
        <f t="shared" si="26"/>
        <v>6.25E-2</v>
      </c>
      <c r="AN185" s="4">
        <f t="shared" si="23"/>
        <v>9.46611132146914E-5</v>
      </c>
      <c r="AO185" s="3"/>
      <c r="AP185">
        <v>0</v>
      </c>
      <c r="AR185" t="s">
        <v>1</v>
      </c>
      <c r="AT185" s="2" t="s">
        <v>20</v>
      </c>
      <c r="AU185" s="1">
        <f t="shared" si="27"/>
        <v>0.5708972798073747</v>
      </c>
      <c r="AV185" s="1">
        <f t="shared" si="28"/>
        <v>0.41048837452568748</v>
      </c>
      <c r="AW185" s="1">
        <f t="shared" si="29"/>
        <v>0.25007946924400015</v>
      </c>
    </row>
    <row r="186" spans="1:49" x14ac:dyDescent="0.2">
      <c r="A186">
        <v>184</v>
      </c>
      <c r="B186" t="s">
        <v>20097</v>
      </c>
      <c r="C186" t="s">
        <v>20096</v>
      </c>
      <c r="F186" t="s">
        <v>20095</v>
      </c>
      <c r="G186" t="s">
        <v>15</v>
      </c>
      <c r="H186" t="s">
        <v>14</v>
      </c>
      <c r="I186" t="s">
        <v>20094</v>
      </c>
      <c r="J186" t="s">
        <v>20093</v>
      </c>
      <c r="K186" t="s">
        <v>20092</v>
      </c>
      <c r="L186" t="s">
        <v>20091</v>
      </c>
      <c r="M186" t="s">
        <v>1145</v>
      </c>
      <c r="N186">
        <v>4</v>
      </c>
      <c r="O186" t="s">
        <v>20090</v>
      </c>
      <c r="P186" t="s">
        <v>20089</v>
      </c>
      <c r="Q186" t="s">
        <v>20088</v>
      </c>
      <c r="R186" s="7">
        <v>38869</v>
      </c>
      <c r="S186" s="8">
        <f t="shared" si="24"/>
        <v>2006</v>
      </c>
      <c r="T186" s="8">
        <v>2006</v>
      </c>
      <c r="U186" s="8">
        <f t="shared" si="25"/>
        <v>16</v>
      </c>
      <c r="V186" s="7">
        <v>38869</v>
      </c>
      <c r="W186" t="s">
        <v>1814</v>
      </c>
      <c r="X186" s="2">
        <v>0.30399999999999999</v>
      </c>
      <c r="Y186" s="6">
        <f t="shared" si="22"/>
        <v>8.115106377299057E-3</v>
      </c>
      <c r="AA186">
        <v>8952477</v>
      </c>
      <c r="AB186">
        <v>12250</v>
      </c>
      <c r="AD186" t="s">
        <v>7</v>
      </c>
      <c r="AE186">
        <v>48</v>
      </c>
      <c r="AF186">
        <v>6</v>
      </c>
      <c r="AH186" t="s">
        <v>20087</v>
      </c>
      <c r="AI186" t="s">
        <v>20086</v>
      </c>
      <c r="AJ186" t="s">
        <v>20085</v>
      </c>
      <c r="AK186" t="s">
        <v>20084</v>
      </c>
      <c r="AL186">
        <v>3</v>
      </c>
      <c r="AM186" s="5">
        <f t="shared" si="26"/>
        <v>0.1875</v>
      </c>
      <c r="AN186" s="4">
        <f t="shared" si="23"/>
        <v>2.8398333964407423E-4</v>
      </c>
      <c r="AO186" s="3"/>
      <c r="AP186">
        <v>0</v>
      </c>
      <c r="AR186" t="s">
        <v>1</v>
      </c>
      <c r="AT186" s="2" t="s">
        <v>20</v>
      </c>
      <c r="AU186" s="1">
        <f t="shared" si="27"/>
        <v>0.57657694660025616</v>
      </c>
      <c r="AV186" s="1">
        <f t="shared" si="28"/>
        <v>0.41995448584715661</v>
      </c>
      <c r="AW186" s="1">
        <f t="shared" si="29"/>
        <v>0.26333202509405695</v>
      </c>
    </row>
    <row r="187" spans="1:49" x14ac:dyDescent="0.2">
      <c r="A187">
        <v>185</v>
      </c>
      <c r="B187" t="s">
        <v>20083</v>
      </c>
      <c r="C187" t="s">
        <v>20082</v>
      </c>
      <c r="F187" t="s">
        <v>20081</v>
      </c>
      <c r="G187" t="s">
        <v>15</v>
      </c>
      <c r="H187" t="s">
        <v>14</v>
      </c>
      <c r="I187" t="s">
        <v>3396</v>
      </c>
      <c r="J187" t="s">
        <v>20080</v>
      </c>
      <c r="K187" t="s">
        <v>20079</v>
      </c>
      <c r="L187" t="s">
        <v>20078</v>
      </c>
      <c r="M187" t="s">
        <v>204</v>
      </c>
      <c r="N187">
        <v>3</v>
      </c>
      <c r="O187" t="s">
        <v>20077</v>
      </c>
      <c r="P187" t="s">
        <v>20076</v>
      </c>
      <c r="Q187" t="s">
        <v>20075</v>
      </c>
      <c r="R187" s="7">
        <v>38869</v>
      </c>
      <c r="S187" s="8">
        <f t="shared" si="24"/>
        <v>2006</v>
      </c>
      <c r="T187" s="8">
        <v>2006</v>
      </c>
      <c r="U187" s="8">
        <f t="shared" si="25"/>
        <v>16</v>
      </c>
      <c r="V187" s="7">
        <v>38869</v>
      </c>
      <c r="W187" t="s">
        <v>1814</v>
      </c>
      <c r="X187" s="2">
        <v>0.30399999999999999</v>
      </c>
      <c r="Y187" s="6">
        <f t="shared" si="22"/>
        <v>8.115106377299057E-3</v>
      </c>
      <c r="AA187">
        <v>8952477</v>
      </c>
      <c r="AB187">
        <v>12250</v>
      </c>
      <c r="AD187" t="s">
        <v>7</v>
      </c>
      <c r="AE187">
        <v>48</v>
      </c>
      <c r="AF187">
        <v>6</v>
      </c>
      <c r="AH187" t="s">
        <v>20074</v>
      </c>
      <c r="AI187" t="s">
        <v>20073</v>
      </c>
      <c r="AJ187" t="s">
        <v>20072</v>
      </c>
      <c r="AK187" t="s">
        <v>20071</v>
      </c>
      <c r="AL187">
        <v>2</v>
      </c>
      <c r="AM187" s="5">
        <f t="shared" si="26"/>
        <v>0.125</v>
      </c>
      <c r="AN187" s="4">
        <f t="shared" si="23"/>
        <v>1.893222264293828E-4</v>
      </c>
      <c r="AO187" s="3"/>
      <c r="AP187">
        <v>0</v>
      </c>
      <c r="AR187" t="s">
        <v>1</v>
      </c>
      <c r="AT187" s="2" t="s">
        <v>20</v>
      </c>
      <c r="AU187" s="1">
        <f t="shared" si="27"/>
        <v>0.57373711320381549</v>
      </c>
      <c r="AV187" s="1">
        <f t="shared" si="28"/>
        <v>0.41522143018642199</v>
      </c>
      <c r="AW187" s="1">
        <f t="shared" si="29"/>
        <v>0.2567057471690285</v>
      </c>
    </row>
    <row r="188" spans="1:49" x14ac:dyDescent="0.2">
      <c r="A188">
        <v>186</v>
      </c>
      <c r="B188" t="s">
        <v>20070</v>
      </c>
      <c r="C188" t="s">
        <v>20069</v>
      </c>
      <c r="F188" t="s">
        <v>20068</v>
      </c>
      <c r="G188" t="s">
        <v>15</v>
      </c>
      <c r="H188" t="s">
        <v>14</v>
      </c>
      <c r="I188" t="s">
        <v>20067</v>
      </c>
      <c r="J188">
        <v>60030553</v>
      </c>
      <c r="K188" t="s">
        <v>14766</v>
      </c>
      <c r="L188" t="s">
        <v>1831</v>
      </c>
      <c r="M188" t="s">
        <v>1261</v>
      </c>
      <c r="N188">
        <v>4</v>
      </c>
      <c r="O188" t="s">
        <v>20066</v>
      </c>
      <c r="P188" t="s">
        <v>20065</v>
      </c>
      <c r="Q188" t="s">
        <v>20064</v>
      </c>
      <c r="R188" s="7">
        <v>38869</v>
      </c>
      <c r="S188" s="8">
        <f t="shared" si="24"/>
        <v>2006</v>
      </c>
      <c r="T188" s="8">
        <v>2006</v>
      </c>
      <c r="U188" s="8">
        <f t="shared" si="25"/>
        <v>16</v>
      </c>
      <c r="V188" s="7">
        <v>38869</v>
      </c>
      <c r="W188" t="s">
        <v>1814</v>
      </c>
      <c r="X188" s="2">
        <v>0.30399999999999999</v>
      </c>
      <c r="Y188" s="6">
        <f t="shared" si="22"/>
        <v>8.115106377299057E-3</v>
      </c>
      <c r="AA188">
        <v>8952477</v>
      </c>
      <c r="AB188">
        <v>12250</v>
      </c>
      <c r="AD188" t="s">
        <v>7</v>
      </c>
      <c r="AE188">
        <v>48</v>
      </c>
      <c r="AF188">
        <v>6</v>
      </c>
      <c r="AH188" t="s">
        <v>20063</v>
      </c>
      <c r="AI188" t="s">
        <v>20062</v>
      </c>
      <c r="AJ188" t="s">
        <v>20061</v>
      </c>
      <c r="AK188" t="s">
        <v>20060</v>
      </c>
      <c r="AL188">
        <v>3</v>
      </c>
      <c r="AM188" s="5">
        <f t="shared" si="26"/>
        <v>0.1875</v>
      </c>
      <c r="AN188" s="4">
        <f t="shared" si="23"/>
        <v>2.8398333964407423E-4</v>
      </c>
      <c r="AO188" s="3"/>
      <c r="AP188">
        <v>0</v>
      </c>
      <c r="AR188" t="s">
        <v>1</v>
      </c>
      <c r="AT188" s="2" t="s">
        <v>20</v>
      </c>
      <c r="AU188" s="1">
        <f t="shared" si="27"/>
        <v>0.57657694660025616</v>
      </c>
      <c r="AV188" s="1">
        <f t="shared" si="28"/>
        <v>0.41995448584715661</v>
      </c>
      <c r="AW188" s="1">
        <f t="shared" si="29"/>
        <v>0.26333202509405695</v>
      </c>
    </row>
    <row r="189" spans="1:49" x14ac:dyDescent="0.2">
      <c r="A189">
        <v>187</v>
      </c>
      <c r="B189" t="s">
        <v>20059</v>
      </c>
      <c r="C189" t="s">
        <v>20058</v>
      </c>
      <c r="F189" t="s">
        <v>20057</v>
      </c>
      <c r="G189" t="s">
        <v>15</v>
      </c>
      <c r="H189" t="s">
        <v>14</v>
      </c>
      <c r="I189" t="s">
        <v>20056</v>
      </c>
      <c r="J189">
        <v>60006245</v>
      </c>
      <c r="K189" t="s">
        <v>20026</v>
      </c>
      <c r="L189" t="s">
        <v>534</v>
      </c>
      <c r="M189" t="s">
        <v>136</v>
      </c>
      <c r="N189">
        <v>6</v>
      </c>
      <c r="O189" t="s">
        <v>20055</v>
      </c>
      <c r="P189" t="s">
        <v>20054</v>
      </c>
      <c r="Q189" t="s">
        <v>20053</v>
      </c>
      <c r="R189" s="7">
        <v>38869</v>
      </c>
      <c r="S189" s="8">
        <f t="shared" si="24"/>
        <v>2006</v>
      </c>
      <c r="T189" s="8">
        <v>2006</v>
      </c>
      <c r="U189" s="8">
        <f t="shared" si="25"/>
        <v>16</v>
      </c>
      <c r="V189" s="7">
        <v>38869</v>
      </c>
      <c r="W189" t="s">
        <v>1814</v>
      </c>
      <c r="X189" s="2">
        <v>0.30399999999999999</v>
      </c>
      <c r="Y189" s="6">
        <f t="shared" si="22"/>
        <v>8.115106377299057E-3</v>
      </c>
      <c r="AA189">
        <v>8952477</v>
      </c>
      <c r="AB189">
        <v>12250</v>
      </c>
      <c r="AD189" t="s">
        <v>7</v>
      </c>
      <c r="AE189">
        <v>48</v>
      </c>
      <c r="AF189">
        <v>6</v>
      </c>
      <c r="AH189" t="s">
        <v>20052</v>
      </c>
      <c r="AI189" t="s">
        <v>20051</v>
      </c>
      <c r="AJ189" t="s">
        <v>20050</v>
      </c>
      <c r="AK189" t="s">
        <v>20049</v>
      </c>
      <c r="AL189">
        <v>0</v>
      </c>
      <c r="AM189" s="5">
        <f t="shared" si="26"/>
        <v>0</v>
      </c>
      <c r="AN189" s="4">
        <f t="shared" si="23"/>
        <v>0</v>
      </c>
      <c r="AO189" s="3"/>
      <c r="AP189">
        <v>0</v>
      </c>
      <c r="AR189" t="s">
        <v>1</v>
      </c>
      <c r="AT189" s="2" t="s">
        <v>20</v>
      </c>
      <c r="AU189" s="1">
        <f t="shared" si="27"/>
        <v>0.56805744641093392</v>
      </c>
      <c r="AV189" s="1">
        <f t="shared" si="28"/>
        <v>0.40575531886495286</v>
      </c>
      <c r="AW189" s="1">
        <f t="shared" si="29"/>
        <v>0.24345319131897172</v>
      </c>
    </row>
    <row r="190" spans="1:49" x14ac:dyDescent="0.2">
      <c r="A190">
        <v>188</v>
      </c>
      <c r="B190" t="s">
        <v>20048</v>
      </c>
      <c r="C190" t="s">
        <v>20047</v>
      </c>
      <c r="F190" t="s">
        <v>20046</v>
      </c>
      <c r="G190" t="s">
        <v>15</v>
      </c>
      <c r="H190" t="s">
        <v>14</v>
      </c>
      <c r="I190" t="s">
        <v>1969</v>
      </c>
      <c r="J190">
        <v>60024155</v>
      </c>
      <c r="K190" t="s">
        <v>11984</v>
      </c>
      <c r="L190" t="s">
        <v>11983</v>
      </c>
      <c r="M190" t="s">
        <v>1901</v>
      </c>
      <c r="N190">
        <v>2</v>
      </c>
      <c r="O190" t="s">
        <v>20045</v>
      </c>
      <c r="P190" t="s">
        <v>20044</v>
      </c>
      <c r="Q190" t="s">
        <v>11980</v>
      </c>
      <c r="R190" s="7">
        <v>38869</v>
      </c>
      <c r="S190" s="8">
        <f t="shared" si="24"/>
        <v>2006</v>
      </c>
      <c r="T190" s="8">
        <v>2006</v>
      </c>
      <c r="U190" s="8">
        <f t="shared" si="25"/>
        <v>16</v>
      </c>
      <c r="V190" s="7">
        <v>38869</v>
      </c>
      <c r="W190" t="s">
        <v>1814</v>
      </c>
      <c r="X190" s="2">
        <v>0.30399999999999999</v>
      </c>
      <c r="Y190" s="6">
        <f t="shared" si="22"/>
        <v>8.115106377299057E-3</v>
      </c>
      <c r="AA190">
        <v>8952477</v>
      </c>
      <c r="AB190">
        <v>12250</v>
      </c>
      <c r="AD190" t="s">
        <v>7</v>
      </c>
      <c r="AE190">
        <v>48</v>
      </c>
      <c r="AF190">
        <v>6</v>
      </c>
      <c r="AH190" t="s">
        <v>20043</v>
      </c>
      <c r="AI190" t="s">
        <v>20042</v>
      </c>
      <c r="AJ190" t="s">
        <v>20041</v>
      </c>
      <c r="AK190" t="s">
        <v>20040</v>
      </c>
      <c r="AL190">
        <v>26</v>
      </c>
      <c r="AM190" s="5">
        <f t="shared" si="26"/>
        <v>1.625</v>
      </c>
      <c r="AN190" s="4">
        <f t="shared" si="23"/>
        <v>2.4611889435819764E-3</v>
      </c>
      <c r="AO190" s="3"/>
      <c r="AP190">
        <v>0</v>
      </c>
      <c r="AR190" t="s">
        <v>1</v>
      </c>
      <c r="AT190" s="2" t="s">
        <v>20</v>
      </c>
      <c r="AU190" s="1">
        <f t="shared" si="27"/>
        <v>0.64189311471839328</v>
      </c>
      <c r="AV190" s="1">
        <f t="shared" si="28"/>
        <v>0.52881476604405164</v>
      </c>
      <c r="AW190" s="1">
        <f t="shared" si="29"/>
        <v>0.41573641736971001</v>
      </c>
    </row>
    <row r="191" spans="1:49" x14ac:dyDescent="0.2">
      <c r="A191">
        <v>189</v>
      </c>
      <c r="B191" t="s">
        <v>20039</v>
      </c>
      <c r="C191" t="s">
        <v>20038</v>
      </c>
      <c r="F191" t="s">
        <v>20037</v>
      </c>
      <c r="G191" t="s">
        <v>15</v>
      </c>
      <c r="H191" t="s">
        <v>14</v>
      </c>
      <c r="I191" t="s">
        <v>10258</v>
      </c>
      <c r="J191" t="s">
        <v>11913</v>
      </c>
      <c r="K191" t="s">
        <v>11912</v>
      </c>
      <c r="L191" t="s">
        <v>11911</v>
      </c>
      <c r="M191" t="s">
        <v>2090</v>
      </c>
      <c r="N191">
        <v>4</v>
      </c>
      <c r="O191" t="s">
        <v>20036</v>
      </c>
      <c r="P191" t="s">
        <v>20035</v>
      </c>
      <c r="Q191" t="s">
        <v>11908</v>
      </c>
      <c r="R191" s="7">
        <v>38869</v>
      </c>
      <c r="S191" s="8">
        <f t="shared" si="24"/>
        <v>2006</v>
      </c>
      <c r="T191" s="8">
        <v>2006</v>
      </c>
      <c r="U191" s="8">
        <f t="shared" si="25"/>
        <v>16</v>
      </c>
      <c r="V191" s="7">
        <v>38869</v>
      </c>
      <c r="W191" t="s">
        <v>1814</v>
      </c>
      <c r="X191" s="2">
        <v>0.30399999999999999</v>
      </c>
      <c r="Y191" s="6">
        <f t="shared" si="22"/>
        <v>8.115106377299057E-3</v>
      </c>
      <c r="AA191">
        <v>8952477</v>
      </c>
      <c r="AB191">
        <v>12250</v>
      </c>
      <c r="AD191" t="s">
        <v>7</v>
      </c>
      <c r="AE191">
        <v>48</v>
      </c>
      <c r="AF191">
        <v>6</v>
      </c>
      <c r="AH191" t="s">
        <v>20034</v>
      </c>
      <c r="AI191" t="s">
        <v>20033</v>
      </c>
      <c r="AJ191" t="s">
        <v>20032</v>
      </c>
      <c r="AK191" t="s">
        <v>20031</v>
      </c>
      <c r="AL191">
        <v>50</v>
      </c>
      <c r="AM191" s="5">
        <f t="shared" si="26"/>
        <v>3.125</v>
      </c>
      <c r="AN191" s="4">
        <f t="shared" si="23"/>
        <v>4.7330556607345703E-3</v>
      </c>
      <c r="AO191" s="3"/>
      <c r="AP191">
        <v>0</v>
      </c>
      <c r="AR191" t="s">
        <v>1</v>
      </c>
      <c r="AT191" s="2" t="s">
        <v>20</v>
      </c>
      <c r="AU191" s="1">
        <f t="shared" si="27"/>
        <v>0.71004911623297107</v>
      </c>
      <c r="AV191" s="1">
        <f t="shared" si="28"/>
        <v>0.64240810190168141</v>
      </c>
      <c r="AW191" s="1">
        <f t="shared" si="29"/>
        <v>0.57476708757039163</v>
      </c>
    </row>
    <row r="192" spans="1:49" x14ac:dyDescent="0.2">
      <c r="A192">
        <v>190</v>
      </c>
      <c r="B192" t="s">
        <v>20030</v>
      </c>
      <c r="C192" t="s">
        <v>20029</v>
      </c>
      <c r="F192" t="s">
        <v>20028</v>
      </c>
      <c r="G192" t="s">
        <v>15</v>
      </c>
      <c r="H192" t="s">
        <v>14</v>
      </c>
      <c r="I192" t="s">
        <v>20027</v>
      </c>
      <c r="J192">
        <v>60006245</v>
      </c>
      <c r="K192" t="s">
        <v>20026</v>
      </c>
      <c r="L192" t="s">
        <v>534</v>
      </c>
      <c r="M192" t="s">
        <v>136</v>
      </c>
      <c r="N192">
        <v>2</v>
      </c>
      <c r="O192" t="s">
        <v>20025</v>
      </c>
      <c r="P192" t="s">
        <v>20024</v>
      </c>
      <c r="Q192" t="s">
        <v>20023</v>
      </c>
      <c r="R192" s="7">
        <v>38869</v>
      </c>
      <c r="S192" s="8">
        <f t="shared" si="24"/>
        <v>2006</v>
      </c>
      <c r="T192" s="8">
        <v>2006</v>
      </c>
      <c r="U192" s="8">
        <f t="shared" si="25"/>
        <v>16</v>
      </c>
      <c r="V192" s="7">
        <v>38869</v>
      </c>
      <c r="W192" t="s">
        <v>1814</v>
      </c>
      <c r="X192" s="2">
        <v>0.30399999999999999</v>
      </c>
      <c r="Y192" s="6">
        <f t="shared" si="22"/>
        <v>8.115106377299057E-3</v>
      </c>
      <c r="AA192">
        <v>8952477</v>
      </c>
      <c r="AB192">
        <v>12250</v>
      </c>
      <c r="AD192" t="s">
        <v>7</v>
      </c>
      <c r="AE192">
        <v>48</v>
      </c>
      <c r="AF192">
        <v>6</v>
      </c>
      <c r="AH192" t="s">
        <v>20022</v>
      </c>
      <c r="AI192" t="s">
        <v>20021</v>
      </c>
      <c r="AJ192" t="s">
        <v>20020</v>
      </c>
      <c r="AK192" t="s">
        <v>20019</v>
      </c>
      <c r="AL192">
        <v>2</v>
      </c>
      <c r="AM192" s="5">
        <f t="shared" si="26"/>
        <v>0.125</v>
      </c>
      <c r="AN192" s="4">
        <f t="shared" si="23"/>
        <v>1.893222264293828E-4</v>
      </c>
      <c r="AO192" s="3"/>
      <c r="AP192">
        <v>0</v>
      </c>
      <c r="AR192" t="s">
        <v>1</v>
      </c>
      <c r="AT192" s="2" t="s">
        <v>20</v>
      </c>
      <c r="AU192" s="1">
        <f t="shared" si="27"/>
        <v>0.57373711320381549</v>
      </c>
      <c r="AV192" s="1">
        <f t="shared" si="28"/>
        <v>0.41522143018642199</v>
      </c>
      <c r="AW192" s="1">
        <f t="shared" si="29"/>
        <v>0.2567057471690285</v>
      </c>
    </row>
    <row r="193" spans="1:49" x14ac:dyDescent="0.2">
      <c r="A193">
        <v>191</v>
      </c>
      <c r="B193" t="s">
        <v>20018</v>
      </c>
      <c r="C193" t="s">
        <v>20017</v>
      </c>
      <c r="F193" t="s">
        <v>20016</v>
      </c>
      <c r="G193" t="s">
        <v>15</v>
      </c>
      <c r="H193" t="s">
        <v>14</v>
      </c>
      <c r="I193" t="s">
        <v>20015</v>
      </c>
      <c r="J193">
        <v>60022927</v>
      </c>
      <c r="K193" t="s">
        <v>14016</v>
      </c>
      <c r="L193" t="s">
        <v>6446</v>
      </c>
      <c r="M193" t="s">
        <v>6445</v>
      </c>
      <c r="N193">
        <v>2</v>
      </c>
      <c r="O193" t="s">
        <v>20014</v>
      </c>
      <c r="P193" t="s">
        <v>20013</v>
      </c>
      <c r="Q193" t="s">
        <v>14013</v>
      </c>
      <c r="R193" s="7">
        <v>38869</v>
      </c>
      <c r="S193" s="8">
        <f t="shared" si="24"/>
        <v>2006</v>
      </c>
      <c r="T193" s="8">
        <v>2006</v>
      </c>
      <c r="U193" s="8">
        <f t="shared" si="25"/>
        <v>16</v>
      </c>
      <c r="V193" s="7">
        <v>38869</v>
      </c>
      <c r="W193" t="s">
        <v>1814</v>
      </c>
      <c r="X193" s="2">
        <v>0.30399999999999999</v>
      </c>
      <c r="Y193" s="6">
        <f t="shared" si="22"/>
        <v>8.115106377299057E-3</v>
      </c>
      <c r="AA193">
        <v>8952477</v>
      </c>
      <c r="AB193">
        <v>12250</v>
      </c>
      <c r="AD193" t="s">
        <v>7</v>
      </c>
      <c r="AE193">
        <v>48</v>
      </c>
      <c r="AF193">
        <v>6</v>
      </c>
      <c r="AH193" t="s">
        <v>20012</v>
      </c>
      <c r="AI193" t="s">
        <v>20011</v>
      </c>
      <c r="AJ193" t="s">
        <v>20010</v>
      </c>
      <c r="AK193" t="s">
        <v>20009</v>
      </c>
      <c r="AL193">
        <v>4</v>
      </c>
      <c r="AM193" s="5">
        <f t="shared" si="26"/>
        <v>0.25</v>
      </c>
      <c r="AN193" s="4">
        <f t="shared" si="23"/>
        <v>3.786444528587656E-4</v>
      </c>
      <c r="AO193" s="3"/>
      <c r="AP193">
        <v>0</v>
      </c>
      <c r="AR193" t="s">
        <v>1</v>
      </c>
      <c r="AT193" s="2" t="s">
        <v>20</v>
      </c>
      <c r="AU193" s="1">
        <f t="shared" si="27"/>
        <v>0.57941677999669683</v>
      </c>
      <c r="AV193" s="1">
        <f t="shared" si="28"/>
        <v>0.42468754150789112</v>
      </c>
      <c r="AW193" s="1">
        <f t="shared" si="29"/>
        <v>0.2699583030190853</v>
      </c>
    </row>
    <row r="194" spans="1:49" x14ac:dyDescent="0.2">
      <c r="A194">
        <v>192</v>
      </c>
      <c r="B194" t="s">
        <v>20008</v>
      </c>
      <c r="C194" t="s">
        <v>20007</v>
      </c>
      <c r="F194" t="s">
        <v>20006</v>
      </c>
      <c r="G194" t="s">
        <v>15</v>
      </c>
      <c r="H194" t="s">
        <v>14</v>
      </c>
      <c r="I194" t="s">
        <v>20005</v>
      </c>
      <c r="J194">
        <v>60004636</v>
      </c>
      <c r="K194" t="s">
        <v>6331</v>
      </c>
      <c r="L194" t="s">
        <v>379</v>
      </c>
      <c r="M194" t="s">
        <v>378</v>
      </c>
      <c r="N194">
        <v>2</v>
      </c>
      <c r="O194" t="s">
        <v>20004</v>
      </c>
      <c r="P194" t="s">
        <v>20003</v>
      </c>
      <c r="Q194" t="s">
        <v>6328</v>
      </c>
      <c r="R194" s="7">
        <v>38869</v>
      </c>
      <c r="S194" s="8">
        <f t="shared" si="24"/>
        <v>2006</v>
      </c>
      <c r="T194" s="8">
        <v>2006</v>
      </c>
      <c r="U194" s="8">
        <f t="shared" si="25"/>
        <v>16</v>
      </c>
      <c r="V194" s="7">
        <v>38869</v>
      </c>
      <c r="W194" t="s">
        <v>1814</v>
      </c>
      <c r="X194" s="2">
        <v>0.30399999999999999</v>
      </c>
      <c r="Y194" s="6">
        <f t="shared" ref="Y194:Y257" si="30">(X194-$Z$4)/($Z$3-$Z$4)</f>
        <v>8.115106377299057E-3</v>
      </c>
      <c r="AA194">
        <v>8952477</v>
      </c>
      <c r="AB194">
        <v>12250</v>
      </c>
      <c r="AD194" t="s">
        <v>7</v>
      </c>
      <c r="AE194">
        <v>48</v>
      </c>
      <c r="AF194">
        <v>6</v>
      </c>
      <c r="AH194" t="s">
        <v>20002</v>
      </c>
      <c r="AI194" t="s">
        <v>20001</v>
      </c>
      <c r="AJ194" t="s">
        <v>20000</v>
      </c>
      <c r="AK194" t="s">
        <v>19999</v>
      </c>
      <c r="AL194">
        <v>7</v>
      </c>
      <c r="AM194" s="5">
        <f t="shared" si="26"/>
        <v>0.4375</v>
      </c>
      <c r="AN194" s="4">
        <f t="shared" ref="AN194:AN257" si="31">(AM194-$AO$4)/($AO$3-$AO$4)</f>
        <v>6.6262779250283988E-4</v>
      </c>
      <c r="AO194" s="3"/>
      <c r="AP194">
        <v>0</v>
      </c>
      <c r="AR194" t="s">
        <v>1</v>
      </c>
      <c r="AT194" s="2" t="s">
        <v>20</v>
      </c>
      <c r="AU194" s="1">
        <f t="shared" si="27"/>
        <v>0.58793628018601907</v>
      </c>
      <c r="AV194" s="1">
        <f t="shared" si="28"/>
        <v>0.43888670849009487</v>
      </c>
      <c r="AW194" s="1">
        <f t="shared" si="29"/>
        <v>0.2898371367941705</v>
      </c>
    </row>
    <row r="195" spans="1:49" x14ac:dyDescent="0.2">
      <c r="A195">
        <v>193</v>
      </c>
      <c r="B195" t="s">
        <v>19998</v>
      </c>
      <c r="C195" t="s">
        <v>19997</v>
      </c>
      <c r="F195" t="s">
        <v>19996</v>
      </c>
      <c r="G195" t="s">
        <v>15</v>
      </c>
      <c r="H195" t="s">
        <v>14</v>
      </c>
      <c r="I195" t="s">
        <v>6097</v>
      </c>
      <c r="J195" t="s">
        <v>19995</v>
      </c>
      <c r="K195" t="s">
        <v>19994</v>
      </c>
      <c r="L195" t="s">
        <v>19993</v>
      </c>
      <c r="M195" t="s">
        <v>9517</v>
      </c>
      <c r="N195">
        <v>4</v>
      </c>
      <c r="O195" t="s">
        <v>19992</v>
      </c>
      <c r="P195" t="s">
        <v>19991</v>
      </c>
      <c r="Q195" t="s">
        <v>19990</v>
      </c>
      <c r="R195" s="7">
        <v>38869</v>
      </c>
      <c r="S195" s="8">
        <f t="shared" si="24"/>
        <v>2006</v>
      </c>
      <c r="T195" s="8">
        <v>2006</v>
      </c>
      <c r="U195" s="8">
        <f t="shared" si="25"/>
        <v>16</v>
      </c>
      <c r="V195" s="7">
        <v>38869</v>
      </c>
      <c r="W195" t="s">
        <v>1814</v>
      </c>
      <c r="X195" s="2">
        <v>0.30399999999999999</v>
      </c>
      <c r="Y195" s="6">
        <f t="shared" si="30"/>
        <v>8.115106377299057E-3</v>
      </c>
      <c r="AA195">
        <v>8952477</v>
      </c>
      <c r="AB195">
        <v>12250</v>
      </c>
      <c r="AD195" t="s">
        <v>7</v>
      </c>
      <c r="AE195">
        <v>48</v>
      </c>
      <c r="AF195">
        <v>6</v>
      </c>
      <c r="AH195" t="s">
        <v>19989</v>
      </c>
      <c r="AI195" t="s">
        <v>19988</v>
      </c>
      <c r="AJ195" t="s">
        <v>19987</v>
      </c>
      <c r="AK195" t="s">
        <v>19986</v>
      </c>
      <c r="AL195">
        <v>0</v>
      </c>
      <c r="AM195" s="5">
        <f t="shared" si="26"/>
        <v>0</v>
      </c>
      <c r="AN195" s="4">
        <f t="shared" si="31"/>
        <v>0</v>
      </c>
      <c r="AO195" s="3"/>
      <c r="AP195">
        <v>0</v>
      </c>
      <c r="AR195" t="s">
        <v>1</v>
      </c>
      <c r="AT195" s="2" t="s">
        <v>20</v>
      </c>
      <c r="AU195" s="1">
        <f t="shared" si="27"/>
        <v>0.56805744641093392</v>
      </c>
      <c r="AV195" s="1">
        <f t="shared" si="28"/>
        <v>0.40575531886495286</v>
      </c>
      <c r="AW195" s="1">
        <f t="shared" si="29"/>
        <v>0.24345319131897172</v>
      </c>
    </row>
    <row r="196" spans="1:49" x14ac:dyDescent="0.2">
      <c r="A196">
        <v>194</v>
      </c>
      <c r="B196" t="s">
        <v>19985</v>
      </c>
      <c r="C196" t="s">
        <v>19984</v>
      </c>
      <c r="D196" t="s">
        <v>19983</v>
      </c>
      <c r="E196">
        <v>16488152</v>
      </c>
      <c r="F196" t="s">
        <v>19982</v>
      </c>
      <c r="G196" t="s">
        <v>15</v>
      </c>
      <c r="H196" t="s">
        <v>14</v>
      </c>
      <c r="I196" t="s">
        <v>19981</v>
      </c>
      <c r="J196">
        <v>60008042</v>
      </c>
      <c r="K196" t="s">
        <v>13268</v>
      </c>
      <c r="L196" t="s">
        <v>13267</v>
      </c>
      <c r="M196" t="s">
        <v>1160</v>
      </c>
      <c r="N196">
        <v>4</v>
      </c>
      <c r="O196" t="s">
        <v>19980</v>
      </c>
      <c r="P196" t="s">
        <v>19979</v>
      </c>
      <c r="Q196" t="s">
        <v>19978</v>
      </c>
      <c r="R196" s="7">
        <v>38869</v>
      </c>
      <c r="S196" s="8">
        <f t="shared" si="24"/>
        <v>2006</v>
      </c>
      <c r="T196" s="8">
        <v>2006</v>
      </c>
      <c r="U196" s="8">
        <f t="shared" si="25"/>
        <v>16</v>
      </c>
      <c r="V196" s="7">
        <v>38869</v>
      </c>
      <c r="W196" t="s">
        <v>16089</v>
      </c>
      <c r="X196" s="2">
        <v>0.9</v>
      </c>
      <c r="Y196" s="6">
        <f t="shared" si="30"/>
        <v>2.4024985985424845E-2</v>
      </c>
      <c r="AA196">
        <v>10111344</v>
      </c>
      <c r="AB196">
        <v>17622</v>
      </c>
      <c r="AD196" t="s">
        <v>7</v>
      </c>
      <c r="AE196">
        <v>83</v>
      </c>
      <c r="AF196">
        <v>3</v>
      </c>
      <c r="AH196" t="s">
        <v>19977</v>
      </c>
      <c r="AI196" t="s">
        <v>19976</v>
      </c>
      <c r="AJ196" t="s">
        <v>19975</v>
      </c>
      <c r="AK196" t="s">
        <v>19974</v>
      </c>
      <c r="AL196">
        <v>1</v>
      </c>
      <c r="AM196" s="5">
        <f t="shared" si="26"/>
        <v>6.25E-2</v>
      </c>
      <c r="AN196" s="4">
        <f t="shared" si="31"/>
        <v>9.46611132146914E-5</v>
      </c>
      <c r="AO196" s="3"/>
      <c r="AP196">
        <v>0</v>
      </c>
      <c r="AR196" t="s">
        <v>1</v>
      </c>
      <c r="AT196" s="2" t="s">
        <v>20</v>
      </c>
      <c r="AU196" s="1">
        <f t="shared" si="27"/>
        <v>1.6845888523761798</v>
      </c>
      <c r="AV196" s="1">
        <f t="shared" si="28"/>
        <v>1.2059823549319768</v>
      </c>
      <c r="AW196" s="1">
        <f t="shared" si="29"/>
        <v>0.72737585748777378</v>
      </c>
    </row>
    <row r="197" spans="1:49" x14ac:dyDescent="0.2">
      <c r="A197">
        <v>195</v>
      </c>
      <c r="B197" t="s">
        <v>19973</v>
      </c>
      <c r="C197" t="s">
        <v>19972</v>
      </c>
      <c r="D197" t="s">
        <v>19971</v>
      </c>
      <c r="F197" t="s">
        <v>19970</v>
      </c>
      <c r="G197" t="s">
        <v>15</v>
      </c>
      <c r="H197" t="s">
        <v>14</v>
      </c>
      <c r="I197" t="s">
        <v>8083</v>
      </c>
      <c r="J197">
        <v>60006222</v>
      </c>
      <c r="K197" t="s">
        <v>380</v>
      </c>
      <c r="L197" t="s">
        <v>379</v>
      </c>
      <c r="M197" t="s">
        <v>378</v>
      </c>
      <c r="N197">
        <v>1</v>
      </c>
      <c r="O197" t="s">
        <v>8082</v>
      </c>
      <c r="P197">
        <v>13105529500</v>
      </c>
      <c r="Q197">
        <v>60006222</v>
      </c>
      <c r="R197" s="7">
        <v>38869</v>
      </c>
      <c r="S197" s="8">
        <f t="shared" si="24"/>
        <v>2006</v>
      </c>
      <c r="T197" s="8">
        <v>2006</v>
      </c>
      <c r="U197" s="8">
        <f t="shared" si="25"/>
        <v>16</v>
      </c>
      <c r="V197" s="7">
        <v>38869</v>
      </c>
      <c r="W197" t="s">
        <v>8081</v>
      </c>
      <c r="X197" s="2">
        <v>0.54700000000000004</v>
      </c>
      <c r="Y197" s="6">
        <f t="shared" si="30"/>
        <v>1.4601852593363766E-2</v>
      </c>
      <c r="AA197">
        <v>14348411</v>
      </c>
      <c r="AB197">
        <v>17683</v>
      </c>
      <c r="AC197">
        <v>16180399</v>
      </c>
      <c r="AD197" t="s">
        <v>7</v>
      </c>
      <c r="AE197">
        <v>60</v>
      </c>
      <c r="AF197">
        <v>6</v>
      </c>
      <c r="AH197" t="s">
        <v>19969</v>
      </c>
      <c r="AI197" t="s">
        <v>19968</v>
      </c>
      <c r="AJ197" t="s">
        <v>19967</v>
      </c>
      <c r="AK197" t="s">
        <v>19966</v>
      </c>
      <c r="AL197">
        <v>0</v>
      </c>
      <c r="AM197" s="5">
        <f t="shared" si="26"/>
        <v>0</v>
      </c>
      <c r="AN197" s="4">
        <f t="shared" si="31"/>
        <v>0</v>
      </c>
      <c r="AO197" s="3"/>
      <c r="AP197">
        <v>0</v>
      </c>
      <c r="AR197" t="s">
        <v>1</v>
      </c>
      <c r="AT197" s="2" t="s">
        <v>20</v>
      </c>
      <c r="AU197" s="1">
        <f t="shared" si="27"/>
        <v>1.0221296815354637</v>
      </c>
      <c r="AV197" s="1">
        <f t="shared" si="28"/>
        <v>0.73009262966818833</v>
      </c>
      <c r="AW197" s="1">
        <f t="shared" si="29"/>
        <v>0.43805557780091298</v>
      </c>
    </row>
    <row r="198" spans="1:49" x14ac:dyDescent="0.2">
      <c r="A198">
        <v>196</v>
      </c>
      <c r="B198" t="s">
        <v>19965</v>
      </c>
      <c r="C198" t="s">
        <v>19964</v>
      </c>
      <c r="D198" t="s">
        <v>19963</v>
      </c>
      <c r="F198" t="s">
        <v>19962</v>
      </c>
      <c r="G198" t="s">
        <v>15</v>
      </c>
      <c r="H198" t="s">
        <v>14</v>
      </c>
      <c r="I198" t="s">
        <v>19961</v>
      </c>
      <c r="J198" t="s">
        <v>19956</v>
      </c>
      <c r="K198" t="s">
        <v>19960</v>
      </c>
      <c r="L198" t="s">
        <v>19959</v>
      </c>
      <c r="M198" t="s">
        <v>1740</v>
      </c>
      <c r="N198">
        <v>2</v>
      </c>
      <c r="O198" t="s">
        <v>19958</v>
      </c>
      <c r="P198" t="s">
        <v>19957</v>
      </c>
      <c r="Q198" t="s">
        <v>19956</v>
      </c>
      <c r="R198" s="7">
        <v>38869</v>
      </c>
      <c r="S198" s="8">
        <f t="shared" si="24"/>
        <v>2006</v>
      </c>
      <c r="T198" s="8">
        <v>2006</v>
      </c>
      <c r="U198" s="8">
        <f t="shared" si="25"/>
        <v>16</v>
      </c>
      <c r="V198" s="7">
        <v>38869</v>
      </c>
      <c r="W198" t="s">
        <v>8081</v>
      </c>
      <c r="X198" s="2">
        <v>0.54700000000000004</v>
      </c>
      <c r="Y198" s="6">
        <f t="shared" si="30"/>
        <v>1.4601852593363766E-2</v>
      </c>
      <c r="AA198">
        <v>14348411</v>
      </c>
      <c r="AB198">
        <v>17683</v>
      </c>
      <c r="AC198">
        <v>16180399</v>
      </c>
      <c r="AD198" t="s">
        <v>7</v>
      </c>
      <c r="AE198">
        <v>60</v>
      </c>
      <c r="AF198">
        <v>6</v>
      </c>
      <c r="AH198" t="s">
        <v>19955</v>
      </c>
      <c r="AI198" t="s">
        <v>19954</v>
      </c>
      <c r="AJ198" t="s">
        <v>19953</v>
      </c>
      <c r="AK198" t="s">
        <v>19952</v>
      </c>
      <c r="AL198">
        <v>4</v>
      </c>
      <c r="AM198" s="5">
        <f t="shared" si="26"/>
        <v>0.25</v>
      </c>
      <c r="AN198" s="4">
        <f t="shared" si="31"/>
        <v>3.786444528587656E-4</v>
      </c>
      <c r="AO198" s="3"/>
      <c r="AP198">
        <v>0</v>
      </c>
      <c r="AR198" t="s">
        <v>1</v>
      </c>
      <c r="AS198" t="s">
        <v>19951</v>
      </c>
      <c r="AT198" s="2" t="s">
        <v>20</v>
      </c>
      <c r="AU198" s="1">
        <f t="shared" si="27"/>
        <v>1.0334890151212266</v>
      </c>
      <c r="AV198" s="1">
        <f t="shared" si="28"/>
        <v>0.74902485231112659</v>
      </c>
      <c r="AW198" s="1">
        <f t="shared" si="29"/>
        <v>0.46456068950102658</v>
      </c>
    </row>
    <row r="199" spans="1:49" x14ac:dyDescent="0.2">
      <c r="A199">
        <v>197</v>
      </c>
      <c r="B199" t="s">
        <v>19950</v>
      </c>
      <c r="C199" t="s">
        <v>19949</v>
      </c>
      <c r="D199" t="s">
        <v>19948</v>
      </c>
      <c r="F199" t="s">
        <v>19947</v>
      </c>
      <c r="G199" t="s">
        <v>15</v>
      </c>
      <c r="H199" t="s">
        <v>14</v>
      </c>
      <c r="I199" t="s">
        <v>19946</v>
      </c>
      <c r="J199">
        <v>60002947</v>
      </c>
      <c r="K199" t="s">
        <v>6356</v>
      </c>
      <c r="L199" t="s">
        <v>1631</v>
      </c>
      <c r="M199" t="s">
        <v>123</v>
      </c>
      <c r="N199">
        <v>4</v>
      </c>
      <c r="O199" t="s">
        <v>19945</v>
      </c>
      <c r="P199" t="s">
        <v>19944</v>
      </c>
      <c r="Q199" t="s">
        <v>6353</v>
      </c>
      <c r="R199" s="7">
        <v>38869</v>
      </c>
      <c r="S199" s="8">
        <f t="shared" si="24"/>
        <v>2006</v>
      </c>
      <c r="T199" s="8">
        <v>2006</v>
      </c>
      <c r="U199" s="8">
        <f t="shared" si="25"/>
        <v>16</v>
      </c>
      <c r="V199" s="7">
        <v>38869</v>
      </c>
      <c r="W199" t="s">
        <v>19943</v>
      </c>
      <c r="X199" s="2">
        <v>0.59799999999999998</v>
      </c>
      <c r="Y199" s="6">
        <f t="shared" si="30"/>
        <v>1.5963268465871174E-2</v>
      </c>
      <c r="AA199">
        <v>13837621</v>
      </c>
      <c r="AB199">
        <v>12398</v>
      </c>
      <c r="AD199" t="s">
        <v>7</v>
      </c>
      <c r="AE199">
        <v>52</v>
      </c>
      <c r="AF199">
        <v>6</v>
      </c>
      <c r="AH199" t="s">
        <v>19942</v>
      </c>
      <c r="AI199" t="s">
        <v>19941</v>
      </c>
      <c r="AK199" t="s">
        <v>19940</v>
      </c>
      <c r="AL199">
        <v>2</v>
      </c>
      <c r="AM199" s="5">
        <f t="shared" si="26"/>
        <v>0.125</v>
      </c>
      <c r="AN199" s="4">
        <f t="shared" si="31"/>
        <v>1.893222264293828E-4</v>
      </c>
      <c r="AO199" s="3"/>
      <c r="AP199">
        <v>0</v>
      </c>
      <c r="AR199" t="s">
        <v>1</v>
      </c>
      <c r="AT199" s="2">
        <v>3.7770000000000001</v>
      </c>
      <c r="AU199" s="1">
        <f t="shared" si="27"/>
        <v>1.1231084594038634</v>
      </c>
      <c r="AV199" s="1">
        <f t="shared" si="28"/>
        <v>0.80762953461502796</v>
      </c>
      <c r="AW199" s="1">
        <f t="shared" si="29"/>
        <v>0.49215060982619202</v>
      </c>
    </row>
    <row r="200" spans="1:49" x14ac:dyDescent="0.2">
      <c r="A200">
        <v>198</v>
      </c>
      <c r="B200" t="s">
        <v>19939</v>
      </c>
      <c r="C200" t="s">
        <v>19938</v>
      </c>
      <c r="D200" t="s">
        <v>19937</v>
      </c>
      <c r="E200">
        <v>16595329</v>
      </c>
      <c r="F200" t="s">
        <v>19936</v>
      </c>
      <c r="G200" t="s">
        <v>15</v>
      </c>
      <c r="H200" t="s">
        <v>14</v>
      </c>
      <c r="I200" t="s">
        <v>19935</v>
      </c>
      <c r="J200">
        <v>60000990</v>
      </c>
      <c r="K200" t="s">
        <v>19934</v>
      </c>
      <c r="L200" t="s">
        <v>19933</v>
      </c>
      <c r="M200" t="s">
        <v>8254</v>
      </c>
      <c r="N200">
        <v>3</v>
      </c>
      <c r="O200" t="s">
        <v>19932</v>
      </c>
      <c r="P200" t="s">
        <v>19931</v>
      </c>
      <c r="Q200" t="s">
        <v>19930</v>
      </c>
      <c r="R200" s="7">
        <v>38869</v>
      </c>
      <c r="S200" s="8">
        <f t="shared" si="24"/>
        <v>2006</v>
      </c>
      <c r="T200" s="8">
        <v>2006</v>
      </c>
      <c r="U200" s="8">
        <f t="shared" si="25"/>
        <v>16</v>
      </c>
      <c r="V200" s="7">
        <v>38869</v>
      </c>
      <c r="W200" t="s">
        <v>19917</v>
      </c>
      <c r="X200" s="2">
        <v>0.41599999999999998</v>
      </c>
      <c r="Y200" s="6">
        <f t="shared" si="30"/>
        <v>1.1104882411040816E-2</v>
      </c>
      <c r="AA200">
        <v>15368378</v>
      </c>
      <c r="AB200">
        <v>14876</v>
      </c>
      <c r="AD200" t="s">
        <v>7</v>
      </c>
      <c r="AE200">
        <v>25</v>
      </c>
      <c r="AF200">
        <v>1</v>
      </c>
      <c r="AH200" s="10">
        <v>44531</v>
      </c>
      <c r="AI200" t="s">
        <v>19929</v>
      </c>
      <c r="AJ200" t="s">
        <v>19928</v>
      </c>
      <c r="AK200" t="s">
        <v>19927</v>
      </c>
      <c r="AL200">
        <v>21</v>
      </c>
      <c r="AM200" s="5">
        <f t="shared" si="26"/>
        <v>1.3125</v>
      </c>
      <c r="AN200" s="4">
        <f t="shared" si="31"/>
        <v>1.9878833775085194E-3</v>
      </c>
      <c r="AO200" s="3"/>
      <c r="AP200">
        <v>0</v>
      </c>
      <c r="AR200" t="s">
        <v>1</v>
      </c>
      <c r="AT200" s="2">
        <v>2.8820000000000001</v>
      </c>
      <c r="AU200" s="1">
        <f t="shared" si="27"/>
        <v>0.83697827009811265</v>
      </c>
      <c r="AV200" s="1">
        <f t="shared" si="28"/>
        <v>0.65463828942746682</v>
      </c>
      <c r="AW200" s="1">
        <f t="shared" si="29"/>
        <v>0.47229830875682077</v>
      </c>
    </row>
    <row r="201" spans="1:49" x14ac:dyDescent="0.2">
      <c r="A201">
        <v>199</v>
      </c>
      <c r="B201" t="s">
        <v>19926</v>
      </c>
      <c r="C201" t="s">
        <v>19925</v>
      </c>
      <c r="D201" t="s">
        <v>19924</v>
      </c>
      <c r="E201">
        <v>16595333</v>
      </c>
      <c r="F201" t="s">
        <v>19923</v>
      </c>
      <c r="G201" t="s">
        <v>15</v>
      </c>
      <c r="H201" t="s">
        <v>14</v>
      </c>
      <c r="I201" t="s">
        <v>19922</v>
      </c>
      <c r="J201">
        <v>60085463</v>
      </c>
      <c r="K201" t="s">
        <v>19921</v>
      </c>
      <c r="L201" t="s">
        <v>2742</v>
      </c>
      <c r="M201" t="s">
        <v>1805</v>
      </c>
      <c r="N201">
        <v>5</v>
      </c>
      <c r="O201" t="s">
        <v>19920</v>
      </c>
      <c r="P201" t="s">
        <v>19919</v>
      </c>
      <c r="Q201" t="s">
        <v>19918</v>
      </c>
      <c r="R201" s="7">
        <v>38869</v>
      </c>
      <c r="S201" s="8">
        <f t="shared" si="24"/>
        <v>2006</v>
      </c>
      <c r="T201" s="8">
        <v>2006</v>
      </c>
      <c r="U201" s="8">
        <f t="shared" si="25"/>
        <v>16</v>
      </c>
      <c r="V201" s="7">
        <v>38869</v>
      </c>
      <c r="W201" t="s">
        <v>19917</v>
      </c>
      <c r="X201" s="2">
        <v>0.41599999999999998</v>
      </c>
      <c r="Y201" s="6">
        <f t="shared" si="30"/>
        <v>1.1104882411040816E-2</v>
      </c>
      <c r="AA201">
        <v>15368378</v>
      </c>
      <c r="AB201">
        <v>14876</v>
      </c>
      <c r="AD201" t="s">
        <v>7</v>
      </c>
      <c r="AE201">
        <v>25</v>
      </c>
      <c r="AF201">
        <v>1</v>
      </c>
      <c r="AH201" t="s">
        <v>19916</v>
      </c>
      <c r="AI201" t="s">
        <v>19915</v>
      </c>
      <c r="AJ201" t="s">
        <v>19914</v>
      </c>
      <c r="AK201" t="s">
        <v>19913</v>
      </c>
      <c r="AL201">
        <v>42</v>
      </c>
      <c r="AM201" s="5">
        <f t="shared" si="26"/>
        <v>2.625</v>
      </c>
      <c r="AN201" s="4">
        <f t="shared" si="31"/>
        <v>3.9757667550170388E-3</v>
      </c>
      <c r="AO201" s="3"/>
      <c r="AP201">
        <v>0</v>
      </c>
      <c r="AR201" t="s">
        <v>1</v>
      </c>
      <c r="AT201" s="2">
        <v>2.8820000000000001</v>
      </c>
      <c r="AU201" s="1">
        <f t="shared" si="27"/>
        <v>0.89661477142336821</v>
      </c>
      <c r="AV201" s="1">
        <f t="shared" si="28"/>
        <v>0.75403245830289278</v>
      </c>
      <c r="AW201" s="1">
        <f t="shared" si="29"/>
        <v>0.61145014518241714</v>
      </c>
    </row>
    <row r="202" spans="1:49" x14ac:dyDescent="0.2">
      <c r="A202">
        <v>200</v>
      </c>
      <c r="B202" t="s">
        <v>19912</v>
      </c>
      <c r="C202" t="s">
        <v>19911</v>
      </c>
      <c r="E202">
        <v>16622833</v>
      </c>
      <c r="F202" t="s">
        <v>19910</v>
      </c>
      <c r="G202" t="s">
        <v>15</v>
      </c>
      <c r="H202" t="s">
        <v>14</v>
      </c>
      <c r="I202" t="s">
        <v>19909</v>
      </c>
      <c r="J202" t="s">
        <v>19908</v>
      </c>
      <c r="K202" t="s">
        <v>19907</v>
      </c>
      <c r="L202" t="s">
        <v>19906</v>
      </c>
      <c r="M202" t="s">
        <v>1189</v>
      </c>
      <c r="N202">
        <v>5</v>
      </c>
      <c r="O202" t="s">
        <v>19905</v>
      </c>
      <c r="P202" t="s">
        <v>19904</v>
      </c>
      <c r="Q202" t="s">
        <v>19903</v>
      </c>
      <c r="R202" s="7">
        <v>38869</v>
      </c>
      <c r="S202" s="8">
        <f t="shared" si="24"/>
        <v>2006</v>
      </c>
      <c r="T202" s="8">
        <v>2006</v>
      </c>
      <c r="U202" s="8">
        <f t="shared" si="25"/>
        <v>16</v>
      </c>
      <c r="V202" s="7">
        <v>38869</v>
      </c>
      <c r="W202" t="s">
        <v>9743</v>
      </c>
      <c r="X202" s="2">
        <v>1.26</v>
      </c>
      <c r="Y202" s="6">
        <f t="shared" si="30"/>
        <v>3.3634980379594781E-2</v>
      </c>
      <c r="AA202">
        <v>16159853</v>
      </c>
      <c r="AB202">
        <v>14286</v>
      </c>
      <c r="AC202">
        <v>16159861</v>
      </c>
      <c r="AD202" t="s">
        <v>7</v>
      </c>
      <c r="AE202">
        <v>6</v>
      </c>
      <c r="AF202">
        <v>11</v>
      </c>
      <c r="AH202" t="s">
        <v>19902</v>
      </c>
      <c r="AI202" t="s">
        <v>19901</v>
      </c>
      <c r="AJ202" t="s">
        <v>19900</v>
      </c>
      <c r="AK202" t="s">
        <v>19899</v>
      </c>
      <c r="AL202">
        <v>123</v>
      </c>
      <c r="AM202" s="5">
        <f t="shared" si="26"/>
        <v>7.6875</v>
      </c>
      <c r="AN202" s="4">
        <f t="shared" si="31"/>
        <v>1.1643316925407043E-2</v>
      </c>
      <c r="AO202" s="3"/>
      <c r="AP202">
        <v>0</v>
      </c>
      <c r="AR202" t="s">
        <v>1</v>
      </c>
      <c r="AT202" s="2">
        <v>3.984</v>
      </c>
      <c r="AU202" s="1">
        <f t="shared" si="27"/>
        <v>2.7037481343338459</v>
      </c>
      <c r="AV202" s="1">
        <f t="shared" si="28"/>
        <v>2.2639148652500913</v>
      </c>
      <c r="AW202" s="1">
        <f t="shared" si="29"/>
        <v>1.8240815961663364</v>
      </c>
    </row>
    <row r="203" spans="1:49" x14ac:dyDescent="0.2">
      <c r="A203">
        <v>201</v>
      </c>
      <c r="B203" t="s">
        <v>19898</v>
      </c>
      <c r="C203" t="s">
        <v>19897</v>
      </c>
      <c r="D203" t="s">
        <v>19896</v>
      </c>
      <c r="F203" t="s">
        <v>19895</v>
      </c>
      <c r="G203" t="s">
        <v>15</v>
      </c>
      <c r="H203" t="s">
        <v>14</v>
      </c>
      <c r="I203" t="s">
        <v>19894</v>
      </c>
      <c r="J203">
        <v>60009254</v>
      </c>
      <c r="K203" t="s">
        <v>8928</v>
      </c>
      <c r="L203" t="s">
        <v>8927</v>
      </c>
      <c r="M203" t="s">
        <v>107</v>
      </c>
      <c r="N203">
        <v>3</v>
      </c>
      <c r="O203" t="s">
        <v>19893</v>
      </c>
      <c r="P203" t="s">
        <v>19892</v>
      </c>
      <c r="Q203" t="s">
        <v>19891</v>
      </c>
      <c r="R203" s="7">
        <v>38869</v>
      </c>
      <c r="S203" s="8">
        <f t="shared" si="24"/>
        <v>2006</v>
      </c>
      <c r="T203" s="8">
        <v>2006</v>
      </c>
      <c r="U203" s="8">
        <f t="shared" si="25"/>
        <v>16</v>
      </c>
      <c r="V203" s="7">
        <v>38869</v>
      </c>
      <c r="W203" t="s">
        <v>19890</v>
      </c>
      <c r="X203" s="2">
        <v>2.0030000000000001</v>
      </c>
      <c r="Y203" s="6">
        <f t="shared" si="30"/>
        <v>5.3468941032006626E-2</v>
      </c>
      <c r="AA203">
        <v>2663538</v>
      </c>
      <c r="AB203">
        <v>15995</v>
      </c>
      <c r="AD203" t="s">
        <v>7</v>
      </c>
      <c r="AE203">
        <v>66</v>
      </c>
      <c r="AF203" s="10">
        <v>44415</v>
      </c>
      <c r="AH203" t="s">
        <v>19889</v>
      </c>
      <c r="AI203" t="s">
        <v>19888</v>
      </c>
      <c r="AJ203" t="s">
        <v>19887</v>
      </c>
      <c r="AK203" t="s">
        <v>19886</v>
      </c>
      <c r="AL203">
        <v>16</v>
      </c>
      <c r="AM203" s="5">
        <f t="shared" si="26"/>
        <v>1</v>
      </c>
      <c r="AN203" s="4">
        <f t="shared" si="31"/>
        <v>1.5145778114350624E-3</v>
      </c>
      <c r="AO203" s="3"/>
      <c r="AP203">
        <v>0</v>
      </c>
      <c r="AR203" t="s">
        <v>1</v>
      </c>
      <c r="AT203" s="2">
        <v>8.5280000000000005</v>
      </c>
      <c r="AU203" s="1">
        <f t="shared" si="27"/>
        <v>3.7882632065835158</v>
      </c>
      <c r="AV203" s="1">
        <f t="shared" si="28"/>
        <v>2.7491759421720845</v>
      </c>
      <c r="AW203" s="1">
        <f t="shared" si="29"/>
        <v>1.710088677760653</v>
      </c>
    </row>
    <row r="204" spans="1:49" x14ac:dyDescent="0.2">
      <c r="A204">
        <v>202</v>
      </c>
      <c r="B204" t="s">
        <v>19885</v>
      </c>
      <c r="C204" t="s">
        <v>19884</v>
      </c>
      <c r="F204" t="s">
        <v>19883</v>
      </c>
      <c r="G204" t="s">
        <v>15</v>
      </c>
      <c r="H204" t="s">
        <v>14</v>
      </c>
      <c r="I204" t="s">
        <v>19882</v>
      </c>
      <c r="J204" t="s">
        <v>19881</v>
      </c>
      <c r="K204" t="s">
        <v>19880</v>
      </c>
      <c r="L204" t="s">
        <v>19879</v>
      </c>
      <c r="M204" t="s">
        <v>19878</v>
      </c>
      <c r="N204">
        <v>3</v>
      </c>
      <c r="O204" t="s">
        <v>19877</v>
      </c>
      <c r="P204" t="s">
        <v>19876</v>
      </c>
      <c r="Q204" t="s">
        <v>19875</v>
      </c>
      <c r="R204" s="7">
        <v>38869</v>
      </c>
      <c r="S204" s="8">
        <f t="shared" si="24"/>
        <v>2006</v>
      </c>
      <c r="T204" s="8">
        <v>2006</v>
      </c>
      <c r="U204" s="8">
        <f t="shared" si="25"/>
        <v>16</v>
      </c>
      <c r="V204" s="7">
        <v>38869</v>
      </c>
      <c r="W204" t="s">
        <v>39</v>
      </c>
      <c r="X204" s="2">
        <v>0.111</v>
      </c>
      <c r="Y204" s="6">
        <f t="shared" si="30"/>
        <v>2.9630816048690639E-3</v>
      </c>
      <c r="AA204">
        <v>87566621</v>
      </c>
      <c r="AB204">
        <v>24890</v>
      </c>
      <c r="AC204">
        <v>15206424</v>
      </c>
      <c r="AD204" t="s">
        <v>7</v>
      </c>
      <c r="AE204">
        <v>89</v>
      </c>
      <c r="AF204">
        <v>6</v>
      </c>
      <c r="AH204" s="9">
        <v>44866</v>
      </c>
      <c r="AI204" t="s">
        <v>19874</v>
      </c>
      <c r="AJ204" t="s">
        <v>19873</v>
      </c>
      <c r="AK204" t="s">
        <v>19872</v>
      </c>
      <c r="AL204">
        <v>0</v>
      </c>
      <c r="AM204" s="5">
        <f t="shared" si="26"/>
        <v>0</v>
      </c>
      <c r="AN204" s="4">
        <f t="shared" si="31"/>
        <v>0</v>
      </c>
      <c r="AO204" s="3"/>
      <c r="AP204">
        <v>0</v>
      </c>
      <c r="AR204" t="s">
        <v>1</v>
      </c>
      <c r="AT204" s="2" t="s">
        <v>20</v>
      </c>
      <c r="AU204" s="1">
        <f t="shared" si="27"/>
        <v>0.20741571234083445</v>
      </c>
      <c r="AV204" s="1">
        <f t="shared" si="28"/>
        <v>0.1481540802434532</v>
      </c>
      <c r="AW204" s="1">
        <f t="shared" si="29"/>
        <v>8.8892448146071903E-2</v>
      </c>
    </row>
    <row r="205" spans="1:49" x14ac:dyDescent="0.2">
      <c r="A205">
        <v>203</v>
      </c>
      <c r="B205" t="s">
        <v>19871</v>
      </c>
      <c r="C205" t="s">
        <v>19870</v>
      </c>
      <c r="F205" t="s">
        <v>19869</v>
      </c>
      <c r="G205" t="s">
        <v>15</v>
      </c>
      <c r="H205" t="s">
        <v>14</v>
      </c>
      <c r="I205" t="s">
        <v>19868</v>
      </c>
      <c r="J205" t="s">
        <v>19867</v>
      </c>
      <c r="K205" t="s">
        <v>19866</v>
      </c>
      <c r="L205" t="s">
        <v>19865</v>
      </c>
      <c r="M205" t="s">
        <v>19864</v>
      </c>
      <c r="N205">
        <v>4</v>
      </c>
      <c r="O205" t="s">
        <v>19863</v>
      </c>
      <c r="P205" t="s">
        <v>19862</v>
      </c>
      <c r="Q205" t="s">
        <v>19861</v>
      </c>
      <c r="R205" s="7">
        <v>38869</v>
      </c>
      <c r="S205" s="8">
        <f t="shared" si="24"/>
        <v>2006</v>
      </c>
      <c r="T205" s="8">
        <v>2006</v>
      </c>
      <c r="U205" s="8">
        <f t="shared" si="25"/>
        <v>16</v>
      </c>
      <c r="V205" s="7">
        <v>38869</v>
      </c>
      <c r="W205" t="s">
        <v>11628</v>
      </c>
      <c r="X205" s="2">
        <v>0.78200000000000003</v>
      </c>
      <c r="Y205" s="6">
        <f t="shared" si="30"/>
        <v>2.0875043378446919E-2</v>
      </c>
      <c r="AA205">
        <v>189316</v>
      </c>
      <c r="AB205">
        <v>19901</v>
      </c>
      <c r="AD205" t="s">
        <v>7</v>
      </c>
      <c r="AE205">
        <v>52</v>
      </c>
      <c r="AF205">
        <v>2</v>
      </c>
      <c r="AG205">
        <v>1634774</v>
      </c>
      <c r="AH205" t="s">
        <v>19860</v>
      </c>
      <c r="AI205" t="s">
        <v>19859</v>
      </c>
      <c r="AJ205" t="s">
        <v>19858</v>
      </c>
      <c r="AK205" t="s">
        <v>19857</v>
      </c>
      <c r="AL205">
        <v>25</v>
      </c>
      <c r="AM205" s="5">
        <f t="shared" si="26"/>
        <v>1.5625</v>
      </c>
      <c r="AN205" s="4">
        <f t="shared" si="31"/>
        <v>2.3665278303672851E-3</v>
      </c>
      <c r="AO205" s="3"/>
      <c r="AP205">
        <v>0</v>
      </c>
      <c r="AQ205" t="s">
        <v>14986</v>
      </c>
      <c r="AR205" t="s">
        <v>19856</v>
      </c>
      <c r="AS205" t="s">
        <v>14985</v>
      </c>
      <c r="AT205" s="2">
        <v>3.863</v>
      </c>
      <c r="AU205" s="1">
        <f t="shared" si="27"/>
        <v>1.5322488714023026</v>
      </c>
      <c r="AV205" s="1">
        <f t="shared" si="28"/>
        <v>1.1620785604407102</v>
      </c>
      <c r="AW205" s="1">
        <f t="shared" si="29"/>
        <v>0.79190824947911764</v>
      </c>
    </row>
    <row r="206" spans="1:49" x14ac:dyDescent="0.2">
      <c r="A206">
        <v>204</v>
      </c>
      <c r="B206" t="s">
        <v>19855</v>
      </c>
      <c r="C206" t="s">
        <v>19854</v>
      </c>
      <c r="D206" t="s">
        <v>19853</v>
      </c>
      <c r="F206" t="s">
        <v>19852</v>
      </c>
      <c r="G206" t="s">
        <v>15</v>
      </c>
      <c r="H206" t="s">
        <v>14</v>
      </c>
      <c r="I206" t="s">
        <v>19851</v>
      </c>
      <c r="J206">
        <v>60000264</v>
      </c>
      <c r="K206" t="s">
        <v>12990</v>
      </c>
      <c r="L206" t="s">
        <v>19735</v>
      </c>
      <c r="M206" t="s">
        <v>678</v>
      </c>
      <c r="N206">
        <v>2</v>
      </c>
      <c r="O206" t="s">
        <v>19850</v>
      </c>
      <c r="P206" t="s">
        <v>19849</v>
      </c>
      <c r="Q206" t="s">
        <v>19848</v>
      </c>
      <c r="R206" s="7">
        <v>38868</v>
      </c>
      <c r="S206" s="8">
        <f t="shared" si="24"/>
        <v>2006</v>
      </c>
      <c r="T206" s="8">
        <v>2006</v>
      </c>
      <c r="U206" s="8">
        <f t="shared" si="25"/>
        <v>16</v>
      </c>
      <c r="V206" s="7">
        <v>38868</v>
      </c>
      <c r="W206" t="s">
        <v>13590</v>
      </c>
      <c r="X206" s="2">
        <v>0.73799999999999999</v>
      </c>
      <c r="Y206" s="6">
        <f t="shared" si="30"/>
        <v>1.9700488508048369E-2</v>
      </c>
      <c r="AA206" t="s">
        <v>13589</v>
      </c>
      <c r="AB206">
        <v>12489</v>
      </c>
      <c r="AD206" t="s">
        <v>7</v>
      </c>
      <c r="AE206">
        <v>80</v>
      </c>
      <c r="AF206" t="s">
        <v>1290</v>
      </c>
      <c r="AH206" t="s">
        <v>19847</v>
      </c>
      <c r="AI206" t="s">
        <v>19846</v>
      </c>
      <c r="AJ206" t="s">
        <v>19845</v>
      </c>
      <c r="AK206" t="s">
        <v>19844</v>
      </c>
      <c r="AL206">
        <v>10</v>
      </c>
      <c r="AM206" s="5">
        <f t="shared" si="26"/>
        <v>0.625</v>
      </c>
      <c r="AN206" s="4">
        <f t="shared" si="31"/>
        <v>9.4661113214691405E-4</v>
      </c>
      <c r="AO206" s="3"/>
      <c r="AP206">
        <v>0</v>
      </c>
      <c r="AQ206" t="s">
        <v>16148</v>
      </c>
      <c r="AR206" t="s">
        <v>19843</v>
      </c>
      <c r="AS206" t="s">
        <v>16147</v>
      </c>
      <c r="AT206" s="2">
        <v>3.6269999999999998</v>
      </c>
      <c r="AU206" s="1">
        <f t="shared" si="27"/>
        <v>1.4074325295277932</v>
      </c>
      <c r="AV206" s="1">
        <f t="shared" si="28"/>
        <v>1.0323549820097642</v>
      </c>
      <c r="AW206" s="1">
        <f t="shared" si="29"/>
        <v>0.65727743449173504</v>
      </c>
    </row>
    <row r="207" spans="1:49" x14ac:dyDescent="0.2">
      <c r="A207">
        <v>205</v>
      </c>
      <c r="B207" t="s">
        <v>19842</v>
      </c>
      <c r="C207" t="s">
        <v>19841</v>
      </c>
      <c r="D207" t="s">
        <v>19840</v>
      </c>
      <c r="F207" t="s">
        <v>19839</v>
      </c>
      <c r="G207" t="s">
        <v>15</v>
      </c>
      <c r="H207" t="s">
        <v>14</v>
      </c>
      <c r="I207" t="s">
        <v>19838</v>
      </c>
      <c r="J207" t="s">
        <v>19837</v>
      </c>
      <c r="K207" t="s">
        <v>19836</v>
      </c>
      <c r="L207" t="s">
        <v>19835</v>
      </c>
      <c r="M207" t="s">
        <v>19834</v>
      </c>
      <c r="N207">
        <v>3</v>
      </c>
      <c r="O207" t="s">
        <v>19833</v>
      </c>
      <c r="P207" t="s">
        <v>19832</v>
      </c>
      <c r="Q207" t="s">
        <v>19831</v>
      </c>
      <c r="R207" s="7">
        <v>38868</v>
      </c>
      <c r="S207" s="8">
        <f t="shared" si="24"/>
        <v>2006</v>
      </c>
      <c r="T207" s="8">
        <v>2006</v>
      </c>
      <c r="U207" s="8">
        <f t="shared" si="25"/>
        <v>16</v>
      </c>
      <c r="V207" s="7">
        <v>38868</v>
      </c>
      <c r="W207" t="s">
        <v>7254</v>
      </c>
      <c r="X207" s="2">
        <v>0.51100000000000001</v>
      </c>
      <c r="Y207" s="6">
        <f t="shared" si="30"/>
        <v>1.3640853153946772E-2</v>
      </c>
      <c r="AA207">
        <v>222933</v>
      </c>
      <c r="AB207">
        <v>29630</v>
      </c>
      <c r="AC207">
        <v>14645262</v>
      </c>
      <c r="AD207" t="s">
        <v>7</v>
      </c>
      <c r="AE207">
        <v>40</v>
      </c>
      <c r="AF207" s="10">
        <v>44352</v>
      </c>
      <c r="AH207" t="s">
        <v>19830</v>
      </c>
      <c r="AI207" t="s">
        <v>19829</v>
      </c>
      <c r="AJ207" t="s">
        <v>19828</v>
      </c>
      <c r="AK207" t="s">
        <v>19827</v>
      </c>
      <c r="AL207">
        <v>14</v>
      </c>
      <c r="AM207" s="5">
        <f t="shared" si="26"/>
        <v>0.875</v>
      </c>
      <c r="AN207" s="4">
        <f t="shared" si="31"/>
        <v>1.3252555850056798E-3</v>
      </c>
      <c r="AO207" s="3"/>
      <c r="AP207">
        <v>0</v>
      </c>
      <c r="AR207" t="s">
        <v>1</v>
      </c>
      <c r="AT207" s="2">
        <v>1.016</v>
      </c>
      <c r="AU207" s="1">
        <f t="shared" si="27"/>
        <v>0.99461738832644431</v>
      </c>
      <c r="AV207" s="1">
        <f t="shared" si="28"/>
        <v>0.74830543694762264</v>
      </c>
      <c r="AW207" s="1">
        <f t="shared" si="29"/>
        <v>0.50199348556880075</v>
      </c>
    </row>
    <row r="208" spans="1:49" x14ac:dyDescent="0.2">
      <c r="A208">
        <v>206</v>
      </c>
      <c r="B208" t="s">
        <v>19826</v>
      </c>
      <c r="C208" t="s">
        <v>19825</v>
      </c>
      <c r="E208">
        <v>16719474</v>
      </c>
      <c r="F208" t="s">
        <v>19824</v>
      </c>
      <c r="G208" t="s">
        <v>15</v>
      </c>
      <c r="H208" t="s">
        <v>14</v>
      </c>
      <c r="I208" t="s">
        <v>19823</v>
      </c>
      <c r="J208" t="s">
        <v>19822</v>
      </c>
      <c r="K208" t="s">
        <v>19821</v>
      </c>
      <c r="L208" t="s">
        <v>19820</v>
      </c>
      <c r="M208" t="s">
        <v>4501</v>
      </c>
      <c r="N208">
        <v>7</v>
      </c>
      <c r="O208" t="s">
        <v>19819</v>
      </c>
      <c r="P208" t="s">
        <v>19818</v>
      </c>
      <c r="Q208" t="s">
        <v>19817</v>
      </c>
      <c r="R208" s="7">
        <v>38868</v>
      </c>
      <c r="S208" s="8">
        <f t="shared" si="24"/>
        <v>2006</v>
      </c>
      <c r="T208" s="8">
        <v>2006</v>
      </c>
      <c r="U208" s="8">
        <f t="shared" si="25"/>
        <v>16</v>
      </c>
      <c r="V208" s="7">
        <v>38868</v>
      </c>
      <c r="W208" t="s">
        <v>11141</v>
      </c>
      <c r="X208" s="2">
        <v>7.1150000000000002</v>
      </c>
      <c r="Y208" s="6">
        <f t="shared" si="30"/>
        <v>0.18993086142921972</v>
      </c>
      <c r="AA208">
        <v>27863</v>
      </c>
      <c r="AB208">
        <v>22680</v>
      </c>
      <c r="AD208" t="s">
        <v>7</v>
      </c>
      <c r="AE208">
        <v>128</v>
      </c>
      <c r="AF208">
        <v>21</v>
      </c>
      <c r="AH208" t="s">
        <v>19816</v>
      </c>
      <c r="AI208" t="s">
        <v>19815</v>
      </c>
      <c r="AK208" t="s">
        <v>19814</v>
      </c>
      <c r="AL208">
        <v>140</v>
      </c>
      <c r="AM208" s="5">
        <f t="shared" si="26"/>
        <v>8.75</v>
      </c>
      <c r="AN208" s="4">
        <f t="shared" si="31"/>
        <v>1.3252555850056797E-2</v>
      </c>
      <c r="AO208" s="3"/>
      <c r="AP208">
        <v>0</v>
      </c>
      <c r="AR208" t="s">
        <v>1</v>
      </c>
      <c r="AT208" s="2" t="s">
        <v>20</v>
      </c>
      <c r="AU208" s="1">
        <f t="shared" si="27"/>
        <v>13.692736975547085</v>
      </c>
      <c r="AV208" s="1">
        <f t="shared" si="28"/>
        <v>10.159170863963826</v>
      </c>
      <c r="AW208" s="1">
        <f t="shared" si="29"/>
        <v>6.6256047523805677</v>
      </c>
    </row>
    <row r="209" spans="1:49" x14ac:dyDescent="0.2">
      <c r="A209">
        <v>207</v>
      </c>
      <c r="B209" t="s">
        <v>19813</v>
      </c>
      <c r="C209" t="s">
        <v>19812</v>
      </c>
      <c r="D209" t="s">
        <v>19811</v>
      </c>
      <c r="F209" t="s">
        <v>19810</v>
      </c>
      <c r="G209" t="s">
        <v>15</v>
      </c>
      <c r="H209" t="s">
        <v>14</v>
      </c>
      <c r="I209" t="s">
        <v>19809</v>
      </c>
      <c r="J209" t="s">
        <v>19808</v>
      </c>
      <c r="K209" t="s">
        <v>19807</v>
      </c>
      <c r="L209" t="s">
        <v>5981</v>
      </c>
      <c r="M209" t="s">
        <v>5980</v>
      </c>
      <c r="N209">
        <v>2</v>
      </c>
      <c r="O209" t="s">
        <v>19806</v>
      </c>
      <c r="P209" t="s">
        <v>19805</v>
      </c>
      <c r="Q209" t="s">
        <v>19804</v>
      </c>
      <c r="R209" s="7">
        <v>38868</v>
      </c>
      <c r="S209" s="8">
        <f t="shared" si="24"/>
        <v>2006</v>
      </c>
      <c r="T209" s="8">
        <v>2006</v>
      </c>
      <c r="U209" s="8">
        <f t="shared" si="25"/>
        <v>16</v>
      </c>
      <c r="V209" s="7">
        <v>38868</v>
      </c>
      <c r="W209" t="s">
        <v>13590</v>
      </c>
      <c r="X209" s="2">
        <v>0.73799999999999999</v>
      </c>
      <c r="Y209" s="6">
        <f t="shared" si="30"/>
        <v>1.9700488508048369E-2</v>
      </c>
      <c r="AA209" t="s">
        <v>13589</v>
      </c>
      <c r="AB209">
        <v>12489</v>
      </c>
      <c r="AD209" t="s">
        <v>7</v>
      </c>
      <c r="AE209">
        <v>80</v>
      </c>
      <c r="AF209" t="s">
        <v>1290</v>
      </c>
      <c r="AH209" t="s">
        <v>19803</v>
      </c>
      <c r="AI209" t="s">
        <v>19802</v>
      </c>
      <c r="AJ209" t="s">
        <v>19801</v>
      </c>
      <c r="AK209" t="s">
        <v>19800</v>
      </c>
      <c r="AL209">
        <v>13</v>
      </c>
      <c r="AM209" s="5">
        <f t="shared" si="26"/>
        <v>0.8125</v>
      </c>
      <c r="AN209" s="4">
        <f t="shared" si="31"/>
        <v>1.2305944717909882E-3</v>
      </c>
      <c r="AO209" s="3"/>
      <c r="AP209">
        <v>0</v>
      </c>
      <c r="AR209" t="s">
        <v>1</v>
      </c>
      <c r="AS209" t="s">
        <v>19799</v>
      </c>
      <c r="AT209" s="2">
        <v>3.6269999999999998</v>
      </c>
      <c r="AU209" s="1">
        <f t="shared" si="27"/>
        <v>1.4159520297171153</v>
      </c>
      <c r="AV209" s="1">
        <f t="shared" si="28"/>
        <v>1.0465541489919679</v>
      </c>
      <c r="AW209" s="1">
        <f t="shared" si="29"/>
        <v>0.67715626826682029</v>
      </c>
    </row>
    <row r="210" spans="1:49" x14ac:dyDescent="0.2">
      <c r="A210">
        <v>208</v>
      </c>
      <c r="B210" t="s">
        <v>19798</v>
      </c>
      <c r="C210" t="s">
        <v>19797</v>
      </c>
      <c r="E210">
        <v>16716087</v>
      </c>
      <c r="F210" t="s">
        <v>19796</v>
      </c>
      <c r="G210" t="s">
        <v>15</v>
      </c>
      <c r="H210" t="s">
        <v>14</v>
      </c>
      <c r="I210" t="s">
        <v>19795</v>
      </c>
      <c r="J210" t="s">
        <v>19794</v>
      </c>
      <c r="K210" t="s">
        <v>19793</v>
      </c>
      <c r="L210" t="s">
        <v>19792</v>
      </c>
      <c r="M210" t="s">
        <v>19791</v>
      </c>
      <c r="N210">
        <v>5</v>
      </c>
      <c r="O210" t="s">
        <v>19790</v>
      </c>
      <c r="P210" t="s">
        <v>19789</v>
      </c>
      <c r="Q210" t="s">
        <v>19788</v>
      </c>
      <c r="R210" s="7">
        <v>38867</v>
      </c>
      <c r="S210" s="8">
        <f t="shared" si="24"/>
        <v>2006</v>
      </c>
      <c r="T210" s="8">
        <v>2006</v>
      </c>
      <c r="U210" s="8">
        <f t="shared" si="25"/>
        <v>16</v>
      </c>
      <c r="V210" s="7">
        <v>38867</v>
      </c>
      <c r="W210" t="s">
        <v>8589</v>
      </c>
      <c r="X210" s="2">
        <v>1.43</v>
      </c>
      <c r="Y210" s="6">
        <f t="shared" si="30"/>
        <v>3.8173033287952803E-2</v>
      </c>
      <c r="AA210">
        <v>62960</v>
      </c>
      <c r="AB210">
        <v>16867</v>
      </c>
      <c r="AD210" t="s">
        <v>7</v>
      </c>
      <c r="AE210">
        <v>45</v>
      </c>
      <c r="AF210">
        <v>21</v>
      </c>
      <c r="AH210" t="s">
        <v>19787</v>
      </c>
      <c r="AI210" t="s">
        <v>19786</v>
      </c>
      <c r="AK210" t="s">
        <v>19785</v>
      </c>
      <c r="AL210">
        <v>37</v>
      </c>
      <c r="AM210" s="5">
        <f t="shared" si="26"/>
        <v>2.3125</v>
      </c>
      <c r="AN210" s="4">
        <f t="shared" si="31"/>
        <v>3.5024611889435818E-3</v>
      </c>
      <c r="AO210" s="3"/>
      <c r="AP210">
        <v>0</v>
      </c>
      <c r="AR210" t="s">
        <v>1</v>
      </c>
      <c r="AT210" s="2">
        <v>3.1619999999999999</v>
      </c>
      <c r="AU210" s="1">
        <f t="shared" si="27"/>
        <v>2.7771861658250034</v>
      </c>
      <c r="AV210" s="1">
        <f t="shared" si="28"/>
        <v>2.0837747238448192</v>
      </c>
      <c r="AW210" s="1">
        <f t="shared" si="29"/>
        <v>1.3903632818646348</v>
      </c>
    </row>
    <row r="211" spans="1:49" x14ac:dyDescent="0.2">
      <c r="A211">
        <v>209</v>
      </c>
      <c r="B211" t="s">
        <v>19784</v>
      </c>
      <c r="C211" t="s">
        <v>19783</v>
      </c>
      <c r="D211" t="s">
        <v>19782</v>
      </c>
      <c r="F211" t="s">
        <v>19781</v>
      </c>
      <c r="G211" t="s">
        <v>15</v>
      </c>
      <c r="H211" t="s">
        <v>14</v>
      </c>
      <c r="I211" t="s">
        <v>19780</v>
      </c>
      <c r="J211" t="s">
        <v>19779</v>
      </c>
      <c r="K211" t="s">
        <v>19778</v>
      </c>
      <c r="L211" t="s">
        <v>3236</v>
      </c>
      <c r="M211" t="s">
        <v>1319</v>
      </c>
      <c r="N211">
        <v>5</v>
      </c>
      <c r="O211" t="s">
        <v>19777</v>
      </c>
      <c r="P211" t="s">
        <v>19776</v>
      </c>
      <c r="Q211" t="s">
        <v>19775</v>
      </c>
      <c r="R211" s="7">
        <v>38867</v>
      </c>
      <c r="S211" s="8">
        <f t="shared" si="24"/>
        <v>2006</v>
      </c>
      <c r="T211" s="8">
        <v>2006</v>
      </c>
      <c r="U211" s="8">
        <f t="shared" si="25"/>
        <v>16</v>
      </c>
      <c r="V211" s="7">
        <v>38867</v>
      </c>
      <c r="W211" t="s">
        <v>19774</v>
      </c>
      <c r="X211" s="2">
        <v>1.2949999999999999</v>
      </c>
      <c r="Y211" s="6">
        <f t="shared" si="30"/>
        <v>3.4569285390139079E-2</v>
      </c>
      <c r="AA211">
        <v>1694332</v>
      </c>
      <c r="AB211">
        <v>28983</v>
      </c>
      <c r="AD211" t="s">
        <v>7</v>
      </c>
      <c r="AE211">
        <v>252</v>
      </c>
      <c r="AF211">
        <v>15</v>
      </c>
      <c r="AH211" t="s">
        <v>19773</v>
      </c>
      <c r="AI211" t="s">
        <v>19772</v>
      </c>
      <c r="AJ211" t="s">
        <v>19771</v>
      </c>
      <c r="AK211" t="s">
        <v>19770</v>
      </c>
      <c r="AL211">
        <v>9</v>
      </c>
      <c r="AM211" s="5">
        <f t="shared" si="26"/>
        <v>0.5625</v>
      </c>
      <c r="AN211" s="4">
        <f t="shared" si="31"/>
        <v>8.5195001893222262E-4</v>
      </c>
      <c r="AO211" s="3"/>
      <c r="AP211">
        <v>0</v>
      </c>
      <c r="AR211" t="s">
        <v>1</v>
      </c>
      <c r="AT211" s="2">
        <v>6.7069999999999999</v>
      </c>
      <c r="AU211" s="1">
        <f t="shared" si="27"/>
        <v>2.4454084778777023</v>
      </c>
      <c r="AV211" s="1">
        <f t="shared" si="28"/>
        <v>1.7710617704535649</v>
      </c>
      <c r="AW211" s="1">
        <f t="shared" si="29"/>
        <v>1.0967150630294278</v>
      </c>
    </row>
    <row r="212" spans="1:49" x14ac:dyDescent="0.2">
      <c r="A212">
        <v>210</v>
      </c>
      <c r="B212" t="s">
        <v>19769</v>
      </c>
      <c r="C212" t="s">
        <v>19768</v>
      </c>
      <c r="F212" t="s">
        <v>19767</v>
      </c>
      <c r="G212" t="s">
        <v>15</v>
      </c>
      <c r="H212" t="s">
        <v>14</v>
      </c>
      <c r="I212" t="s">
        <v>19766</v>
      </c>
      <c r="J212" t="s">
        <v>19765</v>
      </c>
      <c r="K212" t="s">
        <v>19764</v>
      </c>
      <c r="L212" t="s">
        <v>19763</v>
      </c>
      <c r="M212" t="s">
        <v>255</v>
      </c>
      <c r="N212">
        <v>4</v>
      </c>
      <c r="O212" t="s">
        <v>19762</v>
      </c>
      <c r="P212" t="s">
        <v>19761</v>
      </c>
      <c r="Q212" t="s">
        <v>19760</v>
      </c>
      <c r="R212" s="7">
        <v>38867</v>
      </c>
      <c r="S212" s="8">
        <f t="shared" si="24"/>
        <v>2006</v>
      </c>
      <c r="T212" s="8">
        <v>2006</v>
      </c>
      <c r="U212" s="8">
        <f t="shared" si="25"/>
        <v>16</v>
      </c>
      <c r="V212" s="7">
        <v>2006</v>
      </c>
      <c r="W212" t="s">
        <v>19759</v>
      </c>
      <c r="X212" s="2">
        <v>0.33100000000000002</v>
      </c>
      <c r="Y212" s="6">
        <f t="shared" si="30"/>
        <v>8.8358559568618034E-3</v>
      </c>
      <c r="AA212">
        <v>338230</v>
      </c>
      <c r="AB212">
        <v>27037</v>
      </c>
      <c r="AD212" t="s">
        <v>7</v>
      </c>
      <c r="AE212">
        <v>94</v>
      </c>
      <c r="AF212">
        <v>5</v>
      </c>
      <c r="AH212" t="s">
        <v>19758</v>
      </c>
      <c r="AI212" t="s">
        <v>19757</v>
      </c>
      <c r="AJ212" t="s">
        <v>19756</v>
      </c>
      <c r="AK212" t="s">
        <v>19755</v>
      </c>
      <c r="AL212">
        <v>1</v>
      </c>
      <c r="AM212" s="5">
        <f t="shared" si="26"/>
        <v>6.25E-2</v>
      </c>
      <c r="AN212" s="4">
        <f t="shared" si="31"/>
        <v>9.46611132146914E-5</v>
      </c>
      <c r="AO212" s="3"/>
      <c r="AP212">
        <v>0</v>
      </c>
      <c r="AR212" t="s">
        <v>1</v>
      </c>
      <c r="AT212" s="2">
        <v>1.44</v>
      </c>
      <c r="AU212" s="1">
        <f t="shared" si="27"/>
        <v>0.62134975037676687</v>
      </c>
      <c r="AV212" s="1">
        <f t="shared" si="28"/>
        <v>0.44652585350382479</v>
      </c>
      <c r="AW212" s="1">
        <f t="shared" si="29"/>
        <v>0.27170195663088254</v>
      </c>
    </row>
    <row r="213" spans="1:49" x14ac:dyDescent="0.2">
      <c r="A213">
        <v>211</v>
      </c>
      <c r="B213" t="s">
        <v>19754</v>
      </c>
      <c r="C213" t="s">
        <v>19753</v>
      </c>
      <c r="E213">
        <v>16551629</v>
      </c>
      <c r="F213" t="s">
        <v>19752</v>
      </c>
      <c r="G213" t="s">
        <v>15</v>
      </c>
      <c r="H213" t="s">
        <v>14</v>
      </c>
      <c r="I213" t="s">
        <v>19751</v>
      </c>
      <c r="J213" t="s">
        <v>19750</v>
      </c>
      <c r="K213" t="s">
        <v>19749</v>
      </c>
      <c r="L213" t="s">
        <v>19748</v>
      </c>
      <c r="M213" t="s">
        <v>19747</v>
      </c>
      <c r="N213">
        <v>11</v>
      </c>
      <c r="O213" t="s">
        <v>19746</v>
      </c>
      <c r="P213" t="s">
        <v>19745</v>
      </c>
      <c r="Q213" t="s">
        <v>19744</v>
      </c>
      <c r="R213" s="7">
        <v>38863</v>
      </c>
      <c r="S213" s="8">
        <f t="shared" si="24"/>
        <v>2006</v>
      </c>
      <c r="T213" s="8">
        <v>2006</v>
      </c>
      <c r="U213" s="8">
        <f t="shared" si="25"/>
        <v>16</v>
      </c>
      <c r="V213" s="7">
        <v>38863</v>
      </c>
      <c r="W213" t="s">
        <v>16691</v>
      </c>
      <c r="X213" s="2">
        <v>2.3610000000000002</v>
      </c>
      <c r="Y213" s="6">
        <f t="shared" si="30"/>
        <v>6.3025546568431179E-2</v>
      </c>
      <c r="AA213">
        <v>219258</v>
      </c>
      <c r="AB213">
        <v>17592</v>
      </c>
      <c r="AC213" t="s">
        <v>16690</v>
      </c>
      <c r="AD213" t="s">
        <v>7</v>
      </c>
      <c r="AE213">
        <v>281</v>
      </c>
      <c r="AF213">
        <v>21</v>
      </c>
      <c r="AH213" t="s">
        <v>19743</v>
      </c>
      <c r="AI213" t="s">
        <v>19742</v>
      </c>
      <c r="AK213" t="s">
        <v>19741</v>
      </c>
      <c r="AL213">
        <v>41</v>
      </c>
      <c r="AM213" s="5">
        <f t="shared" si="26"/>
        <v>2.5625</v>
      </c>
      <c r="AN213" s="4">
        <f t="shared" si="31"/>
        <v>3.8811056418023475E-3</v>
      </c>
      <c r="AO213" s="3"/>
      <c r="AP213">
        <v>1</v>
      </c>
      <c r="AR213" t="s">
        <v>1</v>
      </c>
      <c r="AT213" s="2">
        <v>5.157</v>
      </c>
      <c r="AU213" s="1">
        <f t="shared" si="27"/>
        <v>4.5282214290442528</v>
      </c>
      <c r="AV213" s="1">
        <f t="shared" si="28"/>
        <v>3.3453326105116763</v>
      </c>
      <c r="AW213" s="1">
        <f t="shared" si="29"/>
        <v>2.1624437919790997</v>
      </c>
    </row>
    <row r="214" spans="1:49" x14ac:dyDescent="0.2">
      <c r="A214">
        <v>212</v>
      </c>
      <c r="B214" t="s">
        <v>19740</v>
      </c>
      <c r="C214" t="s">
        <v>19739</v>
      </c>
      <c r="D214" t="s">
        <v>19738</v>
      </c>
      <c r="F214" t="s">
        <v>19737</v>
      </c>
      <c r="G214" t="s">
        <v>15</v>
      </c>
      <c r="H214" t="s">
        <v>14</v>
      </c>
      <c r="I214" t="s">
        <v>19736</v>
      </c>
      <c r="J214">
        <v>60000264</v>
      </c>
      <c r="K214" t="s">
        <v>12990</v>
      </c>
      <c r="L214" t="s">
        <v>19735</v>
      </c>
      <c r="M214" t="s">
        <v>678</v>
      </c>
      <c r="N214">
        <v>3</v>
      </c>
      <c r="O214" t="s">
        <v>19734</v>
      </c>
      <c r="P214" t="s">
        <v>19733</v>
      </c>
      <c r="Q214" t="s">
        <v>19732</v>
      </c>
      <c r="R214" s="7">
        <v>38863</v>
      </c>
      <c r="S214" s="8">
        <f t="shared" si="24"/>
        <v>2006</v>
      </c>
      <c r="T214" s="8">
        <v>2006</v>
      </c>
      <c r="U214" s="8">
        <f t="shared" si="25"/>
        <v>16</v>
      </c>
      <c r="V214" s="7">
        <v>38863</v>
      </c>
      <c r="W214" t="s">
        <v>19614</v>
      </c>
      <c r="X214" s="2">
        <v>0.54400000000000004</v>
      </c>
      <c r="Y214" s="6">
        <f t="shared" si="30"/>
        <v>1.4521769306745683E-2</v>
      </c>
      <c r="AA214">
        <v>406090</v>
      </c>
      <c r="AB214">
        <v>12347</v>
      </c>
      <c r="AD214" t="s">
        <v>7</v>
      </c>
      <c r="AE214" t="s">
        <v>19613</v>
      </c>
      <c r="AH214" t="s">
        <v>19731</v>
      </c>
      <c r="AI214" t="s">
        <v>19730</v>
      </c>
      <c r="AJ214" t="s">
        <v>19729</v>
      </c>
      <c r="AK214" t="s">
        <v>19728</v>
      </c>
      <c r="AL214">
        <v>1</v>
      </c>
      <c r="AM214" s="5">
        <f t="shared" si="26"/>
        <v>6.25E-2</v>
      </c>
      <c r="AN214" s="4">
        <f t="shared" si="31"/>
        <v>9.46611132146914E-5</v>
      </c>
      <c r="AO214" s="3"/>
      <c r="AP214">
        <v>0</v>
      </c>
      <c r="AQ214" t="s">
        <v>670</v>
      </c>
      <c r="AR214" t="s">
        <v>1</v>
      </c>
      <c r="AS214" t="s">
        <v>669</v>
      </c>
      <c r="AT214" s="2">
        <v>2.1829999999999998</v>
      </c>
      <c r="AU214" s="1">
        <f t="shared" si="27"/>
        <v>1.0193636848686385</v>
      </c>
      <c r="AV214" s="1">
        <f t="shared" si="28"/>
        <v>0.73082152099801878</v>
      </c>
      <c r="AW214" s="1">
        <f t="shared" si="29"/>
        <v>0.44227935712739885</v>
      </c>
    </row>
    <row r="215" spans="1:49" x14ac:dyDescent="0.2">
      <c r="A215">
        <v>213</v>
      </c>
      <c r="B215" t="s">
        <v>19727</v>
      </c>
      <c r="C215" t="s">
        <v>19726</v>
      </c>
      <c r="D215" t="s">
        <v>19725</v>
      </c>
      <c r="F215" t="s">
        <v>19724</v>
      </c>
      <c r="G215" t="s">
        <v>15</v>
      </c>
      <c r="H215" t="s">
        <v>14</v>
      </c>
      <c r="I215" t="s">
        <v>19723</v>
      </c>
      <c r="J215" t="s">
        <v>19722</v>
      </c>
      <c r="K215" t="s">
        <v>19721</v>
      </c>
      <c r="L215" t="s">
        <v>19720</v>
      </c>
      <c r="M215" t="s">
        <v>19719</v>
      </c>
      <c r="N215">
        <v>2</v>
      </c>
      <c r="O215" t="s">
        <v>19718</v>
      </c>
      <c r="P215" t="s">
        <v>19717</v>
      </c>
      <c r="Q215" t="s">
        <v>19716</v>
      </c>
      <c r="R215" s="7">
        <v>38863</v>
      </c>
      <c r="S215" s="8">
        <f t="shared" si="24"/>
        <v>2006</v>
      </c>
      <c r="T215" s="8">
        <v>2006</v>
      </c>
      <c r="U215" s="8">
        <f t="shared" si="25"/>
        <v>16</v>
      </c>
      <c r="V215" s="7">
        <v>38863</v>
      </c>
      <c r="W215" t="s">
        <v>19614</v>
      </c>
      <c r="X215" s="2">
        <v>0.54400000000000004</v>
      </c>
      <c r="Y215" s="6">
        <f t="shared" si="30"/>
        <v>1.4521769306745683E-2</v>
      </c>
      <c r="AA215">
        <v>406090</v>
      </c>
      <c r="AB215">
        <v>12347</v>
      </c>
      <c r="AD215" t="s">
        <v>7</v>
      </c>
      <c r="AE215" t="s">
        <v>19613</v>
      </c>
      <c r="AH215" t="s">
        <v>19715</v>
      </c>
      <c r="AI215" t="s">
        <v>19714</v>
      </c>
      <c r="AJ215" t="s">
        <v>19713</v>
      </c>
      <c r="AK215" t="s">
        <v>19712</v>
      </c>
      <c r="AL215">
        <v>4</v>
      </c>
      <c r="AM215" s="5">
        <f t="shared" si="26"/>
        <v>0.25</v>
      </c>
      <c r="AN215" s="4">
        <f t="shared" si="31"/>
        <v>3.786444528587656E-4</v>
      </c>
      <c r="AO215" s="3"/>
      <c r="AP215">
        <v>0</v>
      </c>
      <c r="AQ215" t="s">
        <v>19711</v>
      </c>
      <c r="AR215" t="s">
        <v>19710</v>
      </c>
      <c r="AS215" t="s">
        <v>19709</v>
      </c>
      <c r="AT215" s="2">
        <v>2.1829999999999998</v>
      </c>
      <c r="AU215" s="1">
        <f t="shared" si="27"/>
        <v>1.0278831850579606</v>
      </c>
      <c r="AV215" s="1">
        <f t="shared" si="28"/>
        <v>0.74502068798022236</v>
      </c>
      <c r="AW215" s="1">
        <f t="shared" si="29"/>
        <v>0.462158190902484</v>
      </c>
    </row>
    <row r="216" spans="1:49" x14ac:dyDescent="0.2">
      <c r="A216">
        <v>214</v>
      </c>
      <c r="B216" t="s">
        <v>19708</v>
      </c>
      <c r="C216" t="s">
        <v>19707</v>
      </c>
      <c r="D216" t="s">
        <v>19706</v>
      </c>
      <c r="F216" t="s">
        <v>19705</v>
      </c>
      <c r="G216" t="s">
        <v>15</v>
      </c>
      <c r="H216" t="s">
        <v>14</v>
      </c>
      <c r="I216" t="s">
        <v>19704</v>
      </c>
      <c r="J216" t="s">
        <v>19703</v>
      </c>
      <c r="K216" t="s">
        <v>19702</v>
      </c>
      <c r="L216" t="s">
        <v>19701</v>
      </c>
      <c r="M216" t="s">
        <v>1319</v>
      </c>
      <c r="N216">
        <v>5</v>
      </c>
      <c r="O216" t="s">
        <v>19700</v>
      </c>
      <c r="P216" t="s">
        <v>19699</v>
      </c>
      <c r="Q216" t="s">
        <v>19698</v>
      </c>
      <c r="R216" s="7">
        <v>38863</v>
      </c>
      <c r="S216" s="8">
        <f t="shared" si="24"/>
        <v>2006</v>
      </c>
      <c r="T216" s="8">
        <v>2006</v>
      </c>
      <c r="U216" s="8">
        <f t="shared" si="25"/>
        <v>16</v>
      </c>
      <c r="V216" s="7">
        <v>38863</v>
      </c>
      <c r="W216" t="s">
        <v>19614</v>
      </c>
      <c r="X216" s="2">
        <v>0.54400000000000004</v>
      </c>
      <c r="Y216" s="6">
        <f t="shared" si="30"/>
        <v>1.4521769306745683E-2</v>
      </c>
      <c r="AA216">
        <v>406090</v>
      </c>
      <c r="AB216">
        <v>12347</v>
      </c>
      <c r="AD216" t="s">
        <v>7</v>
      </c>
      <c r="AE216" t="s">
        <v>19613</v>
      </c>
      <c r="AH216" t="s">
        <v>19697</v>
      </c>
      <c r="AI216" t="s">
        <v>19696</v>
      </c>
      <c r="AJ216" t="s">
        <v>19695</v>
      </c>
      <c r="AK216" t="s">
        <v>19694</v>
      </c>
      <c r="AL216">
        <v>5</v>
      </c>
      <c r="AM216" s="5">
        <f t="shared" si="26"/>
        <v>0.3125</v>
      </c>
      <c r="AN216" s="4">
        <f t="shared" si="31"/>
        <v>4.7330556607345703E-4</v>
      </c>
      <c r="AO216" s="3"/>
      <c r="AP216">
        <v>0</v>
      </c>
      <c r="AQ216" t="s">
        <v>12965</v>
      </c>
      <c r="AR216" t="s">
        <v>1</v>
      </c>
      <c r="AS216" t="s">
        <v>5583</v>
      </c>
      <c r="AT216" s="2">
        <v>2.1829999999999998</v>
      </c>
      <c r="AU216" s="1">
        <f t="shared" si="27"/>
        <v>1.0307230184544014</v>
      </c>
      <c r="AV216" s="1">
        <f t="shared" si="28"/>
        <v>0.74975374364095704</v>
      </c>
      <c r="AW216" s="1">
        <f t="shared" si="29"/>
        <v>0.46878446882751246</v>
      </c>
    </row>
    <row r="217" spans="1:49" x14ac:dyDescent="0.2">
      <c r="A217">
        <v>215</v>
      </c>
      <c r="B217" t="s">
        <v>19693</v>
      </c>
      <c r="C217" t="s">
        <v>19692</v>
      </c>
      <c r="D217" t="s">
        <v>19691</v>
      </c>
      <c r="F217" t="s">
        <v>19690</v>
      </c>
      <c r="G217" t="s">
        <v>15</v>
      </c>
      <c r="H217" t="s">
        <v>14</v>
      </c>
      <c r="I217" t="s">
        <v>19689</v>
      </c>
      <c r="J217" t="s">
        <v>19688</v>
      </c>
      <c r="K217" t="s">
        <v>19687</v>
      </c>
      <c r="L217" t="s">
        <v>19686</v>
      </c>
      <c r="M217" t="s">
        <v>204</v>
      </c>
      <c r="N217">
        <v>9</v>
      </c>
      <c r="O217" t="s">
        <v>19685</v>
      </c>
      <c r="P217" t="s">
        <v>19684</v>
      </c>
      <c r="Q217" t="s">
        <v>19683</v>
      </c>
      <c r="R217" s="7">
        <v>38863</v>
      </c>
      <c r="S217" s="8">
        <f t="shared" si="24"/>
        <v>2006</v>
      </c>
      <c r="T217" s="8">
        <v>2006</v>
      </c>
      <c r="U217" s="8">
        <f t="shared" si="25"/>
        <v>16</v>
      </c>
      <c r="V217" s="7">
        <v>38863</v>
      </c>
      <c r="W217" t="s">
        <v>19614</v>
      </c>
      <c r="X217" s="2">
        <v>0.54400000000000004</v>
      </c>
      <c r="Y217" s="6">
        <f t="shared" si="30"/>
        <v>1.4521769306745683E-2</v>
      </c>
      <c r="AA217">
        <v>406090</v>
      </c>
      <c r="AB217">
        <v>12347</v>
      </c>
      <c r="AD217" t="s">
        <v>7</v>
      </c>
      <c r="AE217" t="s">
        <v>19613</v>
      </c>
      <c r="AH217" t="s">
        <v>19682</v>
      </c>
      <c r="AI217" t="s">
        <v>19681</v>
      </c>
      <c r="AJ217" t="s">
        <v>19680</v>
      </c>
      <c r="AK217" t="s">
        <v>19679</v>
      </c>
      <c r="AL217">
        <v>28</v>
      </c>
      <c r="AM217" s="5">
        <f t="shared" si="26"/>
        <v>1.75</v>
      </c>
      <c r="AN217" s="4">
        <f t="shared" si="31"/>
        <v>2.6505111700113595E-3</v>
      </c>
      <c r="AO217" s="3"/>
      <c r="AP217">
        <v>0</v>
      </c>
      <c r="AR217" t="s">
        <v>1</v>
      </c>
      <c r="AT217" s="2">
        <v>2.1829999999999998</v>
      </c>
      <c r="AU217" s="1">
        <f t="shared" si="27"/>
        <v>1.0960391865725385</v>
      </c>
      <c r="AV217" s="1">
        <f t="shared" si="28"/>
        <v>0.85861402383785212</v>
      </c>
      <c r="AW217" s="1">
        <f t="shared" si="29"/>
        <v>0.62118886110316562</v>
      </c>
    </row>
    <row r="218" spans="1:49" x14ac:dyDescent="0.2">
      <c r="A218">
        <v>216</v>
      </c>
      <c r="B218" t="s">
        <v>19678</v>
      </c>
      <c r="C218" t="s">
        <v>19677</v>
      </c>
      <c r="D218" t="s">
        <v>19676</v>
      </c>
      <c r="F218" t="s">
        <v>19675</v>
      </c>
      <c r="G218" t="s">
        <v>15</v>
      </c>
      <c r="H218" t="s">
        <v>14</v>
      </c>
      <c r="I218" t="s">
        <v>19674</v>
      </c>
      <c r="J218" t="s">
        <v>19673</v>
      </c>
      <c r="K218" t="s">
        <v>19672</v>
      </c>
      <c r="L218" t="s">
        <v>19671</v>
      </c>
      <c r="M218" t="s">
        <v>1319</v>
      </c>
      <c r="N218">
        <v>2</v>
      </c>
      <c r="O218" t="s">
        <v>19670</v>
      </c>
      <c r="P218" t="s">
        <v>19669</v>
      </c>
      <c r="Q218" t="s">
        <v>19668</v>
      </c>
      <c r="R218" s="7">
        <v>38863</v>
      </c>
      <c r="S218" s="8">
        <f t="shared" si="24"/>
        <v>2006</v>
      </c>
      <c r="T218" s="8">
        <v>2006</v>
      </c>
      <c r="U218" s="8">
        <f t="shared" si="25"/>
        <v>16</v>
      </c>
      <c r="V218" s="7">
        <v>38863</v>
      </c>
      <c r="W218" t="s">
        <v>19614</v>
      </c>
      <c r="X218" s="2">
        <v>0.54400000000000004</v>
      </c>
      <c r="Y218" s="6">
        <f t="shared" si="30"/>
        <v>1.4521769306745683E-2</v>
      </c>
      <c r="AA218">
        <v>406090</v>
      </c>
      <c r="AB218">
        <v>12347</v>
      </c>
      <c r="AD218" t="s">
        <v>7</v>
      </c>
      <c r="AE218" t="s">
        <v>19613</v>
      </c>
      <c r="AH218" t="s">
        <v>19667</v>
      </c>
      <c r="AI218" t="s">
        <v>19666</v>
      </c>
      <c r="AJ218" t="s">
        <v>19665</v>
      </c>
      <c r="AK218" t="s">
        <v>19664</v>
      </c>
      <c r="AL218">
        <v>12</v>
      </c>
      <c r="AM218" s="5">
        <f t="shared" si="26"/>
        <v>0.75</v>
      </c>
      <c r="AN218" s="4">
        <f t="shared" si="31"/>
        <v>1.1359333585762969E-3</v>
      </c>
      <c r="AO218" s="3"/>
      <c r="AP218">
        <v>0</v>
      </c>
      <c r="AQ218" t="s">
        <v>5584</v>
      </c>
      <c r="AR218" t="s">
        <v>1</v>
      </c>
      <c r="AS218" t="s">
        <v>5583</v>
      </c>
      <c r="AT218" s="2">
        <v>2.1829999999999998</v>
      </c>
      <c r="AU218" s="1">
        <f t="shared" si="27"/>
        <v>1.0506018522294867</v>
      </c>
      <c r="AV218" s="1">
        <f t="shared" si="28"/>
        <v>0.78288513326609899</v>
      </c>
      <c r="AW218" s="1">
        <f t="shared" si="29"/>
        <v>0.51516841430271121</v>
      </c>
    </row>
    <row r="219" spans="1:49" x14ac:dyDescent="0.2">
      <c r="A219">
        <v>217</v>
      </c>
      <c r="B219" t="s">
        <v>19663</v>
      </c>
      <c r="C219" t="s">
        <v>19662</v>
      </c>
      <c r="D219" t="s">
        <v>19661</v>
      </c>
      <c r="F219" t="s">
        <v>19660</v>
      </c>
      <c r="G219" t="s">
        <v>15</v>
      </c>
      <c r="H219" t="s">
        <v>14</v>
      </c>
      <c r="I219" t="s">
        <v>19659</v>
      </c>
      <c r="J219">
        <v>60008435</v>
      </c>
      <c r="K219" t="s">
        <v>4437</v>
      </c>
      <c r="L219" t="s">
        <v>4436</v>
      </c>
      <c r="M219" t="s">
        <v>678</v>
      </c>
      <c r="N219">
        <v>6</v>
      </c>
      <c r="O219" t="s">
        <v>19658</v>
      </c>
      <c r="P219" t="s">
        <v>19657</v>
      </c>
      <c r="Q219" t="s">
        <v>19656</v>
      </c>
      <c r="R219" s="7">
        <v>38863</v>
      </c>
      <c r="S219" s="8">
        <f t="shared" si="24"/>
        <v>2006</v>
      </c>
      <c r="T219" s="8">
        <v>2006</v>
      </c>
      <c r="U219" s="8">
        <f t="shared" si="25"/>
        <v>16</v>
      </c>
      <c r="V219" s="7">
        <v>38863</v>
      </c>
      <c r="W219" t="s">
        <v>19614</v>
      </c>
      <c r="X219" s="2">
        <v>0.54400000000000004</v>
      </c>
      <c r="Y219" s="6">
        <f t="shared" si="30"/>
        <v>1.4521769306745683E-2</v>
      </c>
      <c r="AA219">
        <v>406090</v>
      </c>
      <c r="AB219">
        <v>12347</v>
      </c>
      <c r="AD219" t="s">
        <v>7</v>
      </c>
      <c r="AE219" t="s">
        <v>19613</v>
      </c>
      <c r="AH219" t="s">
        <v>2576</v>
      </c>
      <c r="AI219" t="s">
        <v>19655</v>
      </c>
      <c r="AJ219" t="s">
        <v>19654</v>
      </c>
      <c r="AK219" t="s">
        <v>19653</v>
      </c>
      <c r="AL219">
        <v>4</v>
      </c>
      <c r="AM219" s="5">
        <f t="shared" si="26"/>
        <v>0.25</v>
      </c>
      <c r="AN219" s="4">
        <f t="shared" si="31"/>
        <v>3.786444528587656E-4</v>
      </c>
      <c r="AO219" s="3"/>
      <c r="AP219">
        <v>0</v>
      </c>
      <c r="AQ219" t="s">
        <v>5584</v>
      </c>
      <c r="AR219" t="s">
        <v>1</v>
      </c>
      <c r="AS219" t="s">
        <v>5583</v>
      </c>
      <c r="AT219" s="2">
        <v>2.1829999999999998</v>
      </c>
      <c r="AU219" s="1">
        <f t="shared" si="27"/>
        <v>1.0278831850579606</v>
      </c>
      <c r="AV219" s="1">
        <f t="shared" si="28"/>
        <v>0.74502068798022236</v>
      </c>
      <c r="AW219" s="1">
        <f t="shared" si="29"/>
        <v>0.462158190902484</v>
      </c>
    </row>
    <row r="220" spans="1:49" x14ac:dyDescent="0.2">
      <c r="A220">
        <v>218</v>
      </c>
      <c r="B220" t="s">
        <v>19652</v>
      </c>
      <c r="C220" t="s">
        <v>19651</v>
      </c>
      <c r="D220" t="s">
        <v>19650</v>
      </c>
      <c r="F220" t="s">
        <v>19649</v>
      </c>
      <c r="G220" t="s">
        <v>15</v>
      </c>
      <c r="H220" t="s">
        <v>14</v>
      </c>
      <c r="I220" t="s">
        <v>19648</v>
      </c>
      <c r="J220">
        <v>60000809</v>
      </c>
      <c r="K220" t="s">
        <v>19647</v>
      </c>
      <c r="L220" t="s">
        <v>19646</v>
      </c>
      <c r="M220" t="s">
        <v>678</v>
      </c>
      <c r="N220">
        <v>2</v>
      </c>
      <c r="O220" t="s">
        <v>19645</v>
      </c>
      <c r="P220" t="s">
        <v>19644</v>
      </c>
      <c r="Q220" t="s">
        <v>19643</v>
      </c>
      <c r="R220" s="7">
        <v>38863</v>
      </c>
      <c r="S220" s="8">
        <f t="shared" si="24"/>
        <v>2006</v>
      </c>
      <c r="T220" s="8">
        <v>2006</v>
      </c>
      <c r="U220" s="8">
        <f t="shared" si="25"/>
        <v>16</v>
      </c>
      <c r="V220" s="7">
        <v>38863</v>
      </c>
      <c r="W220" t="s">
        <v>19614</v>
      </c>
      <c r="X220" s="2">
        <v>0.54400000000000004</v>
      </c>
      <c r="Y220" s="6">
        <f t="shared" si="30"/>
        <v>1.4521769306745683E-2</v>
      </c>
      <c r="AA220">
        <v>406090</v>
      </c>
      <c r="AB220">
        <v>12347</v>
      </c>
      <c r="AD220" t="s">
        <v>7</v>
      </c>
      <c r="AE220" t="s">
        <v>19613</v>
      </c>
      <c r="AH220" t="s">
        <v>19642</v>
      </c>
      <c r="AI220" t="s">
        <v>19641</v>
      </c>
      <c r="AJ220" t="s">
        <v>19640</v>
      </c>
      <c r="AK220" t="s">
        <v>19639</v>
      </c>
      <c r="AL220">
        <v>5</v>
      </c>
      <c r="AM220" s="5">
        <f t="shared" si="26"/>
        <v>0.3125</v>
      </c>
      <c r="AN220" s="4">
        <f t="shared" si="31"/>
        <v>4.7330556607345703E-4</v>
      </c>
      <c r="AO220" s="3"/>
      <c r="AP220">
        <v>0</v>
      </c>
      <c r="AR220" t="s">
        <v>1</v>
      </c>
      <c r="AT220" s="2">
        <v>2.1829999999999998</v>
      </c>
      <c r="AU220" s="1">
        <f t="shared" si="27"/>
        <v>1.0307230184544014</v>
      </c>
      <c r="AV220" s="1">
        <f t="shared" si="28"/>
        <v>0.74975374364095704</v>
      </c>
      <c r="AW220" s="1">
        <f t="shared" si="29"/>
        <v>0.46878446882751246</v>
      </c>
    </row>
    <row r="221" spans="1:49" x14ac:dyDescent="0.2">
      <c r="A221">
        <v>219</v>
      </c>
      <c r="B221" t="s">
        <v>19638</v>
      </c>
      <c r="C221" t="s">
        <v>19637</v>
      </c>
      <c r="D221" t="s">
        <v>19636</v>
      </c>
      <c r="F221" t="s">
        <v>19635</v>
      </c>
      <c r="G221" t="s">
        <v>15</v>
      </c>
      <c r="H221" t="s">
        <v>14</v>
      </c>
      <c r="I221" t="s">
        <v>19634</v>
      </c>
      <c r="J221" t="s">
        <v>19620</v>
      </c>
      <c r="K221" t="s">
        <v>19619</v>
      </c>
      <c r="L221" t="s">
        <v>19618</v>
      </c>
      <c r="M221" t="s">
        <v>1319</v>
      </c>
      <c r="N221">
        <v>6</v>
      </c>
      <c r="O221" t="s">
        <v>19633</v>
      </c>
      <c r="P221" t="s">
        <v>19632</v>
      </c>
      <c r="Q221" t="s">
        <v>19615</v>
      </c>
      <c r="R221" s="7">
        <v>38863</v>
      </c>
      <c r="S221" s="8">
        <f t="shared" si="24"/>
        <v>2006</v>
      </c>
      <c r="T221" s="8">
        <v>2006</v>
      </c>
      <c r="U221" s="8">
        <f t="shared" si="25"/>
        <v>16</v>
      </c>
      <c r="V221" s="7">
        <v>38863</v>
      </c>
      <c r="W221" t="s">
        <v>19614</v>
      </c>
      <c r="X221" s="2">
        <v>0.54400000000000004</v>
      </c>
      <c r="Y221" s="6">
        <f t="shared" si="30"/>
        <v>1.4521769306745683E-2</v>
      </c>
      <c r="AA221">
        <v>406090</v>
      </c>
      <c r="AB221">
        <v>12347</v>
      </c>
      <c r="AD221" t="s">
        <v>7</v>
      </c>
      <c r="AE221" t="s">
        <v>19613</v>
      </c>
      <c r="AH221" t="s">
        <v>19631</v>
      </c>
      <c r="AI221" t="s">
        <v>19630</v>
      </c>
      <c r="AJ221" t="s">
        <v>19629</v>
      </c>
      <c r="AK221" t="s">
        <v>19628</v>
      </c>
      <c r="AL221">
        <v>5</v>
      </c>
      <c r="AM221" s="5">
        <f t="shared" si="26"/>
        <v>0.3125</v>
      </c>
      <c r="AN221" s="4">
        <f t="shared" si="31"/>
        <v>4.7330556607345703E-4</v>
      </c>
      <c r="AO221" s="3"/>
      <c r="AP221">
        <v>0</v>
      </c>
      <c r="AQ221" t="s">
        <v>19627</v>
      </c>
      <c r="AR221" t="s">
        <v>1</v>
      </c>
      <c r="AS221" t="s">
        <v>19626</v>
      </c>
      <c r="AT221" s="2">
        <v>2.1829999999999998</v>
      </c>
      <c r="AU221" s="1">
        <f t="shared" si="27"/>
        <v>1.0307230184544014</v>
      </c>
      <c r="AV221" s="1">
        <f t="shared" si="28"/>
        <v>0.74975374364095704</v>
      </c>
      <c r="AW221" s="1">
        <f t="shared" si="29"/>
        <v>0.46878446882751246</v>
      </c>
    </row>
    <row r="222" spans="1:49" x14ac:dyDescent="0.2">
      <c r="A222">
        <v>220</v>
      </c>
      <c r="B222" t="s">
        <v>19625</v>
      </c>
      <c r="C222" t="s">
        <v>19624</v>
      </c>
      <c r="D222" t="s">
        <v>19623</v>
      </c>
      <c r="F222" t="s">
        <v>19622</v>
      </c>
      <c r="G222" t="s">
        <v>15</v>
      </c>
      <c r="H222" t="s">
        <v>14</v>
      </c>
      <c r="I222" t="s">
        <v>19621</v>
      </c>
      <c r="J222" t="s">
        <v>19620</v>
      </c>
      <c r="K222" t="s">
        <v>19619</v>
      </c>
      <c r="L222" t="s">
        <v>19618</v>
      </c>
      <c r="M222" t="s">
        <v>1319</v>
      </c>
      <c r="N222">
        <v>6</v>
      </c>
      <c r="O222" t="s">
        <v>19617</v>
      </c>
      <c r="P222" t="s">
        <v>19616</v>
      </c>
      <c r="Q222" t="s">
        <v>19615</v>
      </c>
      <c r="R222" s="7">
        <v>38863</v>
      </c>
      <c r="S222" s="8">
        <f t="shared" ref="S222:S285" si="32">YEAR(R222)</f>
        <v>2006</v>
      </c>
      <c r="T222" s="8">
        <v>2006</v>
      </c>
      <c r="U222" s="8">
        <f t="shared" ref="U222:U285" si="33">2022-T222</f>
        <v>16</v>
      </c>
      <c r="V222" s="7">
        <v>38863</v>
      </c>
      <c r="W222" t="s">
        <v>19614</v>
      </c>
      <c r="X222" s="2">
        <v>0.54400000000000004</v>
      </c>
      <c r="Y222" s="6">
        <f t="shared" si="30"/>
        <v>1.4521769306745683E-2</v>
      </c>
      <c r="AA222">
        <v>406090</v>
      </c>
      <c r="AB222">
        <v>12347</v>
      </c>
      <c r="AD222" t="s">
        <v>7</v>
      </c>
      <c r="AE222" t="s">
        <v>19613</v>
      </c>
      <c r="AH222" t="s">
        <v>19612</v>
      </c>
      <c r="AI222" t="s">
        <v>19611</v>
      </c>
      <c r="AJ222" t="s">
        <v>19610</v>
      </c>
      <c r="AK222" t="s">
        <v>19609</v>
      </c>
      <c r="AL222">
        <v>3</v>
      </c>
      <c r="AM222" s="5">
        <f t="shared" ref="AM222:AM285" si="34">AL222/U222</f>
        <v>0.1875</v>
      </c>
      <c r="AN222" s="4">
        <f t="shared" si="31"/>
        <v>2.8398333964407423E-4</v>
      </c>
      <c r="AO222" s="3"/>
      <c r="AP222">
        <v>0</v>
      </c>
      <c r="AR222" t="s">
        <v>1</v>
      </c>
      <c r="AT222" s="2">
        <v>2.1829999999999998</v>
      </c>
      <c r="AU222" s="1">
        <f t="shared" ref="AU222:AU285" si="35">(Y222*0.7+AN222*0.3)*100</f>
        <v>1.0250433516615198</v>
      </c>
      <c r="AV222" s="1">
        <f t="shared" ref="AV222:AV285" si="36">(Y222*0.5+AN222*0.5)*100</f>
        <v>0.74028763231948791</v>
      </c>
      <c r="AW222" s="1">
        <f t="shared" ref="AW222:AW285" si="37">(Y222*0.3+AN222*0.7)*100</f>
        <v>0.4555319129774556</v>
      </c>
    </row>
    <row r="223" spans="1:49" x14ac:dyDescent="0.2">
      <c r="A223">
        <v>221</v>
      </c>
      <c r="B223" t="s">
        <v>19608</v>
      </c>
      <c r="F223" t="s">
        <v>19607</v>
      </c>
      <c r="G223" t="s">
        <v>15</v>
      </c>
      <c r="H223" t="s">
        <v>14</v>
      </c>
      <c r="I223" t="s">
        <v>19606</v>
      </c>
      <c r="J223">
        <v>60085404</v>
      </c>
      <c r="K223" t="s">
        <v>19605</v>
      </c>
      <c r="L223" t="s">
        <v>4436</v>
      </c>
      <c r="M223" t="s">
        <v>678</v>
      </c>
      <c r="N223">
        <v>2</v>
      </c>
      <c r="O223" t="s">
        <v>19604</v>
      </c>
      <c r="P223" t="s">
        <v>19603</v>
      </c>
      <c r="Q223" t="s">
        <v>19602</v>
      </c>
      <c r="R223" s="7">
        <v>38862</v>
      </c>
      <c r="S223" s="8">
        <f t="shared" si="32"/>
        <v>2006</v>
      </c>
      <c r="T223" s="8">
        <v>2006</v>
      </c>
      <c r="U223" s="8">
        <f t="shared" si="33"/>
        <v>16</v>
      </c>
      <c r="V223" s="7">
        <v>38862</v>
      </c>
      <c r="W223" t="s">
        <v>19601</v>
      </c>
      <c r="X223" s="2">
        <v>0.112</v>
      </c>
      <c r="Y223" s="6">
        <f t="shared" si="30"/>
        <v>2.9897760337417581E-3</v>
      </c>
      <c r="AA223">
        <v>18805884</v>
      </c>
      <c r="AB223">
        <v>4900152401</v>
      </c>
      <c r="AD223" t="s">
        <v>7</v>
      </c>
      <c r="AE223">
        <v>1</v>
      </c>
      <c r="AF223">
        <v>2</v>
      </c>
      <c r="AH223" t="s">
        <v>2192</v>
      </c>
      <c r="AI223" t="s">
        <v>19600</v>
      </c>
      <c r="AJ223" t="s">
        <v>19599</v>
      </c>
      <c r="AK223" t="s">
        <v>19598</v>
      </c>
      <c r="AL223">
        <v>0</v>
      </c>
      <c r="AM223" s="5">
        <f t="shared" si="34"/>
        <v>0</v>
      </c>
      <c r="AN223" s="4">
        <f t="shared" si="31"/>
        <v>0</v>
      </c>
      <c r="AO223" s="3"/>
      <c r="AP223">
        <v>0</v>
      </c>
      <c r="AR223" t="s">
        <v>1</v>
      </c>
      <c r="AT223" s="2" t="s">
        <v>20</v>
      </c>
      <c r="AU223" s="1">
        <f t="shared" si="35"/>
        <v>0.20928432236192304</v>
      </c>
      <c r="AV223" s="1">
        <f t="shared" si="36"/>
        <v>0.14948880168708789</v>
      </c>
      <c r="AW223" s="1">
        <f t="shared" si="37"/>
        <v>8.969328101225274E-2</v>
      </c>
    </row>
    <row r="224" spans="1:49" x14ac:dyDescent="0.2">
      <c r="A224">
        <v>222</v>
      </c>
      <c r="B224" t="s">
        <v>19597</v>
      </c>
      <c r="C224" t="s">
        <v>19596</v>
      </c>
      <c r="D224" t="s">
        <v>19595</v>
      </c>
      <c r="F224" t="s">
        <v>19594</v>
      </c>
      <c r="G224" t="s">
        <v>15</v>
      </c>
      <c r="H224" t="s">
        <v>14</v>
      </c>
      <c r="I224" t="s">
        <v>19593</v>
      </c>
      <c r="J224" t="s">
        <v>19592</v>
      </c>
      <c r="K224" t="s">
        <v>19591</v>
      </c>
      <c r="L224" t="s">
        <v>19590</v>
      </c>
      <c r="M224" t="s">
        <v>19589</v>
      </c>
      <c r="N224">
        <v>3</v>
      </c>
      <c r="O224" t="s">
        <v>19588</v>
      </c>
      <c r="P224" t="s">
        <v>19587</v>
      </c>
      <c r="Q224" t="s">
        <v>19586</v>
      </c>
      <c r="R224" s="7">
        <v>38862</v>
      </c>
      <c r="S224" s="8">
        <f t="shared" si="32"/>
        <v>2006</v>
      </c>
      <c r="T224" s="8">
        <v>2006</v>
      </c>
      <c r="U224" s="8">
        <f t="shared" si="33"/>
        <v>16</v>
      </c>
      <c r="V224" s="7">
        <v>2006</v>
      </c>
      <c r="W224" t="s">
        <v>16439</v>
      </c>
      <c r="X224" s="2">
        <v>0.317</v>
      </c>
      <c r="Y224" s="6">
        <f t="shared" si="30"/>
        <v>8.4621339526440836E-3</v>
      </c>
      <c r="AA224">
        <v>11108657</v>
      </c>
      <c r="AB224">
        <v>26646</v>
      </c>
      <c r="AC224">
        <v>16870433</v>
      </c>
      <c r="AD224" t="s">
        <v>7</v>
      </c>
      <c r="AE224">
        <v>2006</v>
      </c>
      <c r="AG224">
        <v>97676</v>
      </c>
      <c r="AI224" t="s">
        <v>19585</v>
      </c>
      <c r="AK224" t="s">
        <v>19584</v>
      </c>
      <c r="AL224">
        <v>13</v>
      </c>
      <c r="AM224" s="5">
        <f t="shared" si="34"/>
        <v>0.8125</v>
      </c>
      <c r="AN224" s="4">
        <f t="shared" si="31"/>
        <v>1.2305944717909882E-3</v>
      </c>
      <c r="AO224" s="3"/>
      <c r="AP224">
        <v>1</v>
      </c>
      <c r="AR224" t="s">
        <v>1</v>
      </c>
      <c r="AT224" s="2" t="s">
        <v>20</v>
      </c>
      <c r="AU224" s="1">
        <f t="shared" si="35"/>
        <v>0.62926721083881543</v>
      </c>
      <c r="AV224" s="1">
        <f t="shared" si="36"/>
        <v>0.4846364212217536</v>
      </c>
      <c r="AW224" s="1">
        <f t="shared" si="37"/>
        <v>0.34000563160469166</v>
      </c>
    </row>
    <row r="225" spans="1:49" x14ac:dyDescent="0.2">
      <c r="A225">
        <v>223</v>
      </c>
      <c r="B225" t="s">
        <v>19583</v>
      </c>
      <c r="C225" t="s">
        <v>19582</v>
      </c>
      <c r="E225">
        <v>16704238</v>
      </c>
      <c r="F225" t="s">
        <v>19581</v>
      </c>
      <c r="G225" t="s">
        <v>15</v>
      </c>
      <c r="H225" t="s">
        <v>14</v>
      </c>
      <c r="I225" t="s">
        <v>19580</v>
      </c>
      <c r="J225" t="s">
        <v>19579</v>
      </c>
      <c r="K225" t="s">
        <v>19578</v>
      </c>
      <c r="L225" t="s">
        <v>19577</v>
      </c>
      <c r="M225" t="s">
        <v>1174</v>
      </c>
      <c r="N225">
        <v>6</v>
      </c>
      <c r="O225" t="s">
        <v>19576</v>
      </c>
      <c r="P225" t="s">
        <v>19575</v>
      </c>
      <c r="Q225" t="s">
        <v>19574</v>
      </c>
      <c r="R225" s="7">
        <v>38861</v>
      </c>
      <c r="S225" s="8">
        <f t="shared" si="32"/>
        <v>2006</v>
      </c>
      <c r="T225" s="8">
        <v>2006</v>
      </c>
      <c r="U225" s="8">
        <f t="shared" si="33"/>
        <v>16</v>
      </c>
      <c r="V225" s="7">
        <v>38861</v>
      </c>
      <c r="W225" t="s">
        <v>11141</v>
      </c>
      <c r="X225" s="2">
        <v>7.1150000000000002</v>
      </c>
      <c r="Y225" s="6">
        <f t="shared" si="30"/>
        <v>0.18993086142921972</v>
      </c>
      <c r="AA225">
        <v>27863</v>
      </c>
      <c r="AB225">
        <v>22680</v>
      </c>
      <c r="AD225" t="s">
        <v>7</v>
      </c>
      <c r="AE225">
        <v>128</v>
      </c>
      <c r="AF225">
        <v>20</v>
      </c>
      <c r="AH225" t="s">
        <v>19573</v>
      </c>
      <c r="AI225" t="s">
        <v>19572</v>
      </c>
      <c r="AK225" t="s">
        <v>19571</v>
      </c>
      <c r="AL225">
        <v>130</v>
      </c>
      <c r="AM225" s="5">
        <f t="shared" si="34"/>
        <v>8.125</v>
      </c>
      <c r="AN225" s="4">
        <f t="shared" si="31"/>
        <v>1.2305944717909882E-2</v>
      </c>
      <c r="AO225" s="3"/>
      <c r="AP225">
        <v>0</v>
      </c>
      <c r="AR225" t="s">
        <v>1</v>
      </c>
      <c r="AT225" s="2" t="s">
        <v>20</v>
      </c>
      <c r="AU225" s="1">
        <f t="shared" si="35"/>
        <v>13.664338641582678</v>
      </c>
      <c r="AV225" s="1">
        <f t="shared" si="36"/>
        <v>10.111840307356481</v>
      </c>
      <c r="AW225" s="1">
        <f t="shared" si="37"/>
        <v>6.5593419731302838</v>
      </c>
    </row>
    <row r="226" spans="1:49" x14ac:dyDescent="0.2">
      <c r="A226">
        <v>224</v>
      </c>
      <c r="B226" t="s">
        <v>19570</v>
      </c>
      <c r="C226" t="s">
        <v>19569</v>
      </c>
      <c r="F226" t="s">
        <v>19568</v>
      </c>
      <c r="G226" t="s">
        <v>15</v>
      </c>
      <c r="H226" t="s">
        <v>14</v>
      </c>
      <c r="I226" t="s">
        <v>19567</v>
      </c>
      <c r="J226" t="s">
        <v>19566</v>
      </c>
      <c r="K226" t="s">
        <v>19565</v>
      </c>
      <c r="L226" t="s">
        <v>19564</v>
      </c>
      <c r="M226" t="s">
        <v>2090</v>
      </c>
      <c r="N226">
        <v>3</v>
      </c>
      <c r="O226" t="s">
        <v>19563</v>
      </c>
      <c r="P226" t="s">
        <v>19562</v>
      </c>
      <c r="Q226" t="s">
        <v>19561</v>
      </c>
      <c r="R226" s="7">
        <v>38861</v>
      </c>
      <c r="S226" s="8">
        <f t="shared" si="32"/>
        <v>2006</v>
      </c>
      <c r="T226" s="8">
        <v>2006</v>
      </c>
      <c r="U226" s="8">
        <f t="shared" si="33"/>
        <v>16</v>
      </c>
      <c r="V226" s="7">
        <v>2006</v>
      </c>
      <c r="W226" t="s">
        <v>8105</v>
      </c>
      <c r="X226" s="2">
        <v>0.375</v>
      </c>
      <c r="Y226" s="6">
        <f t="shared" si="30"/>
        <v>1.0010410827260351E-2</v>
      </c>
      <c r="AA226">
        <v>135194</v>
      </c>
      <c r="AB226">
        <v>24918</v>
      </c>
      <c r="AD226" t="s">
        <v>7</v>
      </c>
      <c r="AE226">
        <v>42</v>
      </c>
      <c r="AF226">
        <v>10</v>
      </c>
      <c r="AH226" t="s">
        <v>19560</v>
      </c>
      <c r="AI226" t="s">
        <v>19559</v>
      </c>
      <c r="AK226" t="s">
        <v>19558</v>
      </c>
      <c r="AL226">
        <v>27</v>
      </c>
      <c r="AM226" s="5">
        <f t="shared" si="34"/>
        <v>1.6875</v>
      </c>
      <c r="AN226" s="4">
        <f t="shared" si="31"/>
        <v>2.5558500567966678E-3</v>
      </c>
      <c r="AO226" s="3"/>
      <c r="AP226">
        <v>0</v>
      </c>
      <c r="AR226" t="s">
        <v>1</v>
      </c>
      <c r="AT226" s="2">
        <v>1.3140000000000001</v>
      </c>
      <c r="AU226" s="1">
        <f t="shared" si="35"/>
        <v>0.77740425961212467</v>
      </c>
      <c r="AV226" s="1">
        <f t="shared" si="36"/>
        <v>0.62831304420285095</v>
      </c>
      <c r="AW226" s="1">
        <f t="shared" si="37"/>
        <v>0.47922182879357722</v>
      </c>
    </row>
    <row r="227" spans="1:49" x14ac:dyDescent="0.2">
      <c r="A227">
        <v>225</v>
      </c>
      <c r="B227" t="s">
        <v>19557</v>
      </c>
      <c r="C227" t="s">
        <v>19556</v>
      </c>
      <c r="F227" t="s">
        <v>19555</v>
      </c>
      <c r="G227" t="s">
        <v>15</v>
      </c>
      <c r="H227" t="s">
        <v>14</v>
      </c>
      <c r="I227" t="s">
        <v>19554</v>
      </c>
      <c r="J227">
        <v>60025063</v>
      </c>
      <c r="K227" t="s">
        <v>14125</v>
      </c>
      <c r="L227" t="s">
        <v>14124</v>
      </c>
      <c r="M227" t="s">
        <v>7812</v>
      </c>
      <c r="N227">
        <v>2</v>
      </c>
      <c r="O227" t="s">
        <v>19553</v>
      </c>
      <c r="P227" t="s">
        <v>19552</v>
      </c>
      <c r="Q227" t="s">
        <v>19551</v>
      </c>
      <c r="R227" s="7">
        <v>38861</v>
      </c>
      <c r="S227" s="8">
        <f t="shared" si="32"/>
        <v>2006</v>
      </c>
      <c r="T227" s="8">
        <v>2006</v>
      </c>
      <c r="U227" s="8">
        <f t="shared" si="33"/>
        <v>16</v>
      </c>
      <c r="V227" s="7">
        <v>2006</v>
      </c>
      <c r="W227" t="s">
        <v>8105</v>
      </c>
      <c r="X227" s="2">
        <v>0.375</v>
      </c>
      <c r="Y227" s="6">
        <f t="shared" si="30"/>
        <v>1.0010410827260351E-2</v>
      </c>
      <c r="AA227">
        <v>135194</v>
      </c>
      <c r="AB227">
        <v>24918</v>
      </c>
      <c r="AD227" t="s">
        <v>7</v>
      </c>
      <c r="AE227">
        <v>42</v>
      </c>
      <c r="AF227">
        <v>10</v>
      </c>
      <c r="AH227" t="s">
        <v>19550</v>
      </c>
      <c r="AI227" t="s">
        <v>19549</v>
      </c>
      <c r="AK227" t="s">
        <v>19548</v>
      </c>
      <c r="AL227">
        <v>29</v>
      </c>
      <c r="AM227" s="5">
        <f t="shared" si="34"/>
        <v>1.8125</v>
      </c>
      <c r="AN227" s="4">
        <f t="shared" si="31"/>
        <v>2.7451722832260508E-3</v>
      </c>
      <c r="AO227" s="3"/>
      <c r="AP227">
        <v>0</v>
      </c>
      <c r="AR227" t="s">
        <v>1</v>
      </c>
      <c r="AT227" s="2">
        <v>1.3140000000000001</v>
      </c>
      <c r="AU227" s="1">
        <f t="shared" si="35"/>
        <v>0.78308392640500601</v>
      </c>
      <c r="AV227" s="1">
        <f t="shared" si="36"/>
        <v>0.63777915552432007</v>
      </c>
      <c r="AW227" s="1">
        <f t="shared" si="37"/>
        <v>0.49247438464363408</v>
      </c>
    </row>
    <row r="228" spans="1:49" x14ac:dyDescent="0.2">
      <c r="A228">
        <v>226</v>
      </c>
      <c r="B228" t="s">
        <v>19547</v>
      </c>
      <c r="C228" t="s">
        <v>19546</v>
      </c>
      <c r="F228" t="s">
        <v>19545</v>
      </c>
      <c r="G228" t="s">
        <v>15</v>
      </c>
      <c r="H228" t="s">
        <v>14</v>
      </c>
      <c r="I228" t="s">
        <v>19544</v>
      </c>
      <c r="J228" t="s">
        <v>19543</v>
      </c>
      <c r="K228" t="s">
        <v>19542</v>
      </c>
      <c r="L228" t="s">
        <v>19541</v>
      </c>
      <c r="M228" t="s">
        <v>1145</v>
      </c>
      <c r="N228">
        <v>2</v>
      </c>
      <c r="O228" t="s">
        <v>19540</v>
      </c>
      <c r="P228" t="s">
        <v>19539</v>
      </c>
      <c r="Q228" t="s">
        <v>19538</v>
      </c>
      <c r="R228" s="7">
        <v>38861</v>
      </c>
      <c r="S228" s="8">
        <f t="shared" si="32"/>
        <v>2006</v>
      </c>
      <c r="T228" s="8">
        <v>2006</v>
      </c>
      <c r="U228" s="8">
        <f t="shared" si="33"/>
        <v>16</v>
      </c>
      <c r="V228" s="7">
        <v>2006</v>
      </c>
      <c r="W228" t="s">
        <v>8105</v>
      </c>
      <c r="X228" s="2">
        <v>0.375</v>
      </c>
      <c r="Y228" s="6">
        <f t="shared" si="30"/>
        <v>1.0010410827260351E-2</v>
      </c>
      <c r="AA228">
        <v>135194</v>
      </c>
      <c r="AB228">
        <v>24918</v>
      </c>
      <c r="AD228" t="s">
        <v>7</v>
      </c>
      <c r="AE228">
        <v>42</v>
      </c>
      <c r="AF228">
        <v>10</v>
      </c>
      <c r="AH228" t="s">
        <v>16611</v>
      </c>
      <c r="AI228" t="s">
        <v>19537</v>
      </c>
      <c r="AK228" t="s">
        <v>19536</v>
      </c>
      <c r="AL228">
        <v>4</v>
      </c>
      <c r="AM228" s="5">
        <f t="shared" si="34"/>
        <v>0.25</v>
      </c>
      <c r="AN228" s="4">
        <f t="shared" si="31"/>
        <v>3.786444528587656E-4</v>
      </c>
      <c r="AO228" s="3"/>
      <c r="AP228">
        <v>0</v>
      </c>
      <c r="AR228" t="s">
        <v>1</v>
      </c>
      <c r="AT228" s="2">
        <v>1.3140000000000001</v>
      </c>
      <c r="AU228" s="1">
        <f t="shared" si="35"/>
        <v>0.71208809149398755</v>
      </c>
      <c r="AV228" s="1">
        <f t="shared" si="36"/>
        <v>0.51945276400595586</v>
      </c>
      <c r="AW228" s="1">
        <f t="shared" si="37"/>
        <v>0.32681743651792411</v>
      </c>
    </row>
    <row r="229" spans="1:49" x14ac:dyDescent="0.2">
      <c r="A229">
        <v>227</v>
      </c>
      <c r="B229" t="s">
        <v>19535</v>
      </c>
      <c r="C229" t="s">
        <v>19534</v>
      </c>
      <c r="F229" t="s">
        <v>19533</v>
      </c>
      <c r="G229" t="s">
        <v>15</v>
      </c>
      <c r="H229" t="s">
        <v>14</v>
      </c>
      <c r="I229" t="s">
        <v>19532</v>
      </c>
      <c r="J229">
        <v>60022717</v>
      </c>
      <c r="K229" t="s">
        <v>19531</v>
      </c>
      <c r="L229" t="s">
        <v>5524</v>
      </c>
      <c r="M229" t="s">
        <v>107</v>
      </c>
      <c r="N229">
        <v>4</v>
      </c>
      <c r="O229" t="s">
        <v>19530</v>
      </c>
      <c r="P229" t="s">
        <v>19529</v>
      </c>
      <c r="Q229" t="s">
        <v>19528</v>
      </c>
      <c r="R229" s="7">
        <v>38860</v>
      </c>
      <c r="S229" s="8">
        <f t="shared" si="32"/>
        <v>2006</v>
      </c>
      <c r="T229" s="8">
        <v>2006</v>
      </c>
      <c r="U229" s="8">
        <f t="shared" si="33"/>
        <v>16</v>
      </c>
      <c r="V229" s="7">
        <v>2006</v>
      </c>
      <c r="W229" t="s">
        <v>19441</v>
      </c>
      <c r="X229" s="2">
        <v>0.58299999999999996</v>
      </c>
      <c r="Y229" s="6">
        <f t="shared" si="30"/>
        <v>1.5562852032780758E-2</v>
      </c>
      <c r="AA229">
        <v>7342101</v>
      </c>
      <c r="AB229">
        <v>28596</v>
      </c>
      <c r="AD229" t="s">
        <v>7</v>
      </c>
      <c r="AE229">
        <v>24</v>
      </c>
      <c r="AF229">
        <v>3</v>
      </c>
      <c r="AH229" t="s">
        <v>19527</v>
      </c>
      <c r="AI229" t="s">
        <v>19526</v>
      </c>
      <c r="AK229" t="s">
        <v>19525</v>
      </c>
      <c r="AL229">
        <v>8</v>
      </c>
      <c r="AM229" s="5">
        <f t="shared" si="34"/>
        <v>0.5</v>
      </c>
      <c r="AN229" s="4">
        <f t="shared" si="31"/>
        <v>7.572889057175312E-4</v>
      </c>
      <c r="AO229" s="3"/>
      <c r="AP229">
        <v>0</v>
      </c>
      <c r="AR229" t="s">
        <v>1</v>
      </c>
      <c r="AT229" s="2" t="s">
        <v>20</v>
      </c>
      <c r="AU229" s="1">
        <f t="shared" si="35"/>
        <v>1.1121183094661788</v>
      </c>
      <c r="AV229" s="1">
        <f t="shared" si="36"/>
        <v>0.81600704692491455</v>
      </c>
      <c r="AW229" s="1">
        <f t="shared" si="37"/>
        <v>0.51989578438364992</v>
      </c>
    </row>
    <row r="230" spans="1:49" x14ac:dyDescent="0.2">
      <c r="A230">
        <v>228</v>
      </c>
      <c r="B230" t="s">
        <v>19524</v>
      </c>
      <c r="C230" t="s">
        <v>19523</v>
      </c>
      <c r="D230" t="s">
        <v>19522</v>
      </c>
      <c r="F230" t="s">
        <v>19521</v>
      </c>
      <c r="G230" t="s">
        <v>15</v>
      </c>
      <c r="H230" t="s">
        <v>14</v>
      </c>
      <c r="I230" t="s">
        <v>19520</v>
      </c>
      <c r="J230">
        <v>60073625</v>
      </c>
      <c r="K230" t="s">
        <v>19519</v>
      </c>
      <c r="L230" t="s">
        <v>3339</v>
      </c>
      <c r="M230" t="s">
        <v>721</v>
      </c>
      <c r="N230">
        <v>5</v>
      </c>
      <c r="O230" t="s">
        <v>19518</v>
      </c>
      <c r="P230" t="s">
        <v>19517</v>
      </c>
      <c r="Q230" t="s">
        <v>19516</v>
      </c>
      <c r="R230" s="7">
        <v>38859</v>
      </c>
      <c r="S230" s="8">
        <f t="shared" si="32"/>
        <v>2006</v>
      </c>
      <c r="T230" s="8">
        <v>2006</v>
      </c>
      <c r="U230" s="8">
        <f t="shared" si="33"/>
        <v>16</v>
      </c>
      <c r="V230" s="7">
        <v>38859</v>
      </c>
      <c r="W230" t="s">
        <v>11310</v>
      </c>
      <c r="X230" s="2">
        <v>0.58099999999999996</v>
      </c>
      <c r="Y230" s="6">
        <f t="shared" si="30"/>
        <v>1.5509463175035369E-2</v>
      </c>
      <c r="AA230">
        <v>404020</v>
      </c>
      <c r="AB230">
        <v>26512</v>
      </c>
      <c r="AD230" t="s">
        <v>7</v>
      </c>
      <c r="AE230">
        <v>62</v>
      </c>
      <c r="AF230">
        <v>21</v>
      </c>
      <c r="AH230" t="s">
        <v>19515</v>
      </c>
      <c r="AI230" t="s">
        <v>19514</v>
      </c>
      <c r="AJ230" t="s">
        <v>19513</v>
      </c>
      <c r="AK230" t="s">
        <v>19512</v>
      </c>
      <c r="AL230">
        <v>34</v>
      </c>
      <c r="AM230" s="5">
        <f t="shared" si="34"/>
        <v>2.125</v>
      </c>
      <c r="AN230" s="4">
        <f t="shared" si="31"/>
        <v>3.2184778492995079E-3</v>
      </c>
      <c r="AO230" s="3"/>
      <c r="AP230">
        <v>0</v>
      </c>
      <c r="AQ230" t="s">
        <v>342</v>
      </c>
      <c r="AR230">
        <v>200143</v>
      </c>
      <c r="AS230" t="s">
        <v>341</v>
      </c>
      <c r="AT230" s="2">
        <v>2.4569999999999999</v>
      </c>
      <c r="AU230" s="1">
        <f t="shared" si="35"/>
        <v>1.1822167577314611</v>
      </c>
      <c r="AV230" s="1">
        <f t="shared" si="36"/>
        <v>0.93639705121674377</v>
      </c>
      <c r="AW230" s="1">
        <f t="shared" si="37"/>
        <v>0.69057734470202659</v>
      </c>
    </row>
    <row r="231" spans="1:49" x14ac:dyDescent="0.2">
      <c r="A231">
        <v>229</v>
      </c>
      <c r="B231" t="s">
        <v>19511</v>
      </c>
      <c r="C231" t="s">
        <v>19510</v>
      </c>
      <c r="F231" t="s">
        <v>19509</v>
      </c>
      <c r="G231" t="s">
        <v>15</v>
      </c>
      <c r="H231" t="s">
        <v>14</v>
      </c>
      <c r="I231" t="s">
        <v>19508</v>
      </c>
      <c r="J231">
        <v>60031828</v>
      </c>
      <c r="K231" t="s">
        <v>19507</v>
      </c>
      <c r="L231" t="s">
        <v>19506</v>
      </c>
      <c r="M231" t="s">
        <v>693</v>
      </c>
      <c r="N231">
        <v>4</v>
      </c>
      <c r="O231" t="s">
        <v>19505</v>
      </c>
      <c r="P231" t="s">
        <v>19504</v>
      </c>
      <c r="Q231" t="s">
        <v>19503</v>
      </c>
      <c r="R231" s="7">
        <v>38859</v>
      </c>
      <c r="S231" s="8">
        <f t="shared" si="32"/>
        <v>2006</v>
      </c>
      <c r="T231" s="8">
        <v>2006</v>
      </c>
      <c r="U231" s="8">
        <f t="shared" si="33"/>
        <v>16</v>
      </c>
      <c r="V231" s="7">
        <v>2006</v>
      </c>
      <c r="W231" t="s">
        <v>19441</v>
      </c>
      <c r="X231" s="2">
        <v>0.58299999999999996</v>
      </c>
      <c r="Y231" s="6">
        <f t="shared" si="30"/>
        <v>1.5562852032780758E-2</v>
      </c>
      <c r="AA231">
        <v>7342101</v>
      </c>
      <c r="AB231">
        <v>28596</v>
      </c>
      <c r="AD231" t="s">
        <v>7</v>
      </c>
      <c r="AE231">
        <v>24</v>
      </c>
      <c r="AF231">
        <v>3</v>
      </c>
      <c r="AH231" t="s">
        <v>19502</v>
      </c>
      <c r="AI231" t="s">
        <v>19501</v>
      </c>
      <c r="AK231" t="s">
        <v>19500</v>
      </c>
      <c r="AL231">
        <v>14</v>
      </c>
      <c r="AM231" s="5">
        <f t="shared" si="34"/>
        <v>0.875</v>
      </c>
      <c r="AN231" s="4">
        <f t="shared" si="31"/>
        <v>1.3252555850056798E-3</v>
      </c>
      <c r="AO231" s="3"/>
      <c r="AP231">
        <v>0</v>
      </c>
      <c r="AQ231" t="s">
        <v>6182</v>
      </c>
      <c r="AR231" t="s">
        <v>1</v>
      </c>
      <c r="AS231" t="s">
        <v>6180</v>
      </c>
      <c r="AT231" s="2" t="s">
        <v>20</v>
      </c>
      <c r="AU231" s="1">
        <f t="shared" si="35"/>
        <v>1.1291573098448233</v>
      </c>
      <c r="AV231" s="1">
        <f t="shared" si="36"/>
        <v>0.84440538088932182</v>
      </c>
      <c r="AW231" s="1">
        <f t="shared" si="37"/>
        <v>0.55965345193382032</v>
      </c>
    </row>
    <row r="232" spans="1:49" x14ac:dyDescent="0.2">
      <c r="A232">
        <v>230</v>
      </c>
      <c r="B232" t="s">
        <v>19499</v>
      </c>
      <c r="C232" t="s">
        <v>19498</v>
      </c>
      <c r="F232" t="s">
        <v>19497</v>
      </c>
      <c r="G232" t="s">
        <v>15</v>
      </c>
      <c r="H232" t="s">
        <v>14</v>
      </c>
      <c r="I232" t="s">
        <v>19496</v>
      </c>
      <c r="J232" t="s">
        <v>19491</v>
      </c>
      <c r="K232" t="s">
        <v>19495</v>
      </c>
      <c r="L232" t="s">
        <v>19494</v>
      </c>
      <c r="M232" t="s">
        <v>1145</v>
      </c>
      <c r="N232">
        <v>2</v>
      </c>
      <c r="O232" t="s">
        <v>19493</v>
      </c>
      <c r="P232" t="s">
        <v>19492</v>
      </c>
      <c r="Q232" t="s">
        <v>19491</v>
      </c>
      <c r="R232" s="7">
        <v>38859</v>
      </c>
      <c r="S232" s="8">
        <f t="shared" si="32"/>
        <v>2006</v>
      </c>
      <c r="T232" s="8">
        <v>2006</v>
      </c>
      <c r="U232" s="8">
        <f t="shared" si="33"/>
        <v>16</v>
      </c>
      <c r="V232" s="7">
        <v>2006</v>
      </c>
      <c r="W232" t="s">
        <v>16170</v>
      </c>
      <c r="X232" s="2">
        <v>1.887</v>
      </c>
      <c r="Y232" s="6">
        <f t="shared" si="30"/>
        <v>5.0372387282774087E-2</v>
      </c>
      <c r="AA232">
        <v>15507998</v>
      </c>
      <c r="AB232">
        <v>110157</v>
      </c>
      <c r="AC232">
        <v>15502368</v>
      </c>
      <c r="AD232" t="s">
        <v>7</v>
      </c>
      <c r="AE232">
        <v>73</v>
      </c>
      <c r="AF232">
        <v>10</v>
      </c>
      <c r="AG232">
        <v>102001</v>
      </c>
      <c r="AI232" t="s">
        <v>19490</v>
      </c>
      <c r="AK232" t="s">
        <v>19489</v>
      </c>
      <c r="AL232">
        <v>8</v>
      </c>
      <c r="AM232" s="5">
        <f t="shared" si="34"/>
        <v>0.5</v>
      </c>
      <c r="AN232" s="4">
        <f t="shared" si="31"/>
        <v>7.572889057175312E-4</v>
      </c>
      <c r="AO232" s="3"/>
      <c r="AP232">
        <v>0</v>
      </c>
      <c r="AR232" t="s">
        <v>1</v>
      </c>
      <c r="AT232" s="2" t="s">
        <v>20</v>
      </c>
      <c r="AU232" s="1">
        <f t="shared" si="35"/>
        <v>3.5487857769657114</v>
      </c>
      <c r="AV232" s="1">
        <f t="shared" si="36"/>
        <v>2.5564838094245808</v>
      </c>
      <c r="AW232" s="1">
        <f t="shared" si="37"/>
        <v>1.5641818418834497</v>
      </c>
    </row>
    <row r="233" spans="1:49" x14ac:dyDescent="0.2">
      <c r="A233">
        <v>231</v>
      </c>
      <c r="B233" t="s">
        <v>19488</v>
      </c>
      <c r="C233" t="s">
        <v>19487</v>
      </c>
      <c r="D233" t="s">
        <v>19486</v>
      </c>
      <c r="F233" t="s">
        <v>19485</v>
      </c>
      <c r="G233" t="s">
        <v>15</v>
      </c>
      <c r="H233" t="s">
        <v>14</v>
      </c>
      <c r="I233" t="s">
        <v>19484</v>
      </c>
      <c r="J233">
        <v>60027649</v>
      </c>
      <c r="K233" t="s">
        <v>19483</v>
      </c>
      <c r="L233" t="s">
        <v>19482</v>
      </c>
      <c r="M233" t="s">
        <v>123</v>
      </c>
      <c r="N233">
        <v>4</v>
      </c>
      <c r="O233" t="s">
        <v>19481</v>
      </c>
      <c r="P233" t="s">
        <v>19480</v>
      </c>
      <c r="Q233" t="s">
        <v>19479</v>
      </c>
      <c r="R233" s="7">
        <v>38859</v>
      </c>
      <c r="S233" s="8">
        <f t="shared" si="32"/>
        <v>2006</v>
      </c>
      <c r="T233" s="8">
        <v>2006</v>
      </c>
      <c r="U233" s="8">
        <f t="shared" si="33"/>
        <v>16</v>
      </c>
      <c r="V233" s="7">
        <v>2006</v>
      </c>
      <c r="W233" t="s">
        <v>19468</v>
      </c>
      <c r="X233" s="2">
        <v>1.772</v>
      </c>
      <c r="Y233" s="6">
        <f t="shared" si="30"/>
        <v>4.7302527962414249E-2</v>
      </c>
      <c r="AA233">
        <v>3088146</v>
      </c>
      <c r="AB233">
        <v>24039</v>
      </c>
      <c r="AD233" t="s">
        <v>7</v>
      </c>
      <c r="AE233">
        <v>99</v>
      </c>
      <c r="AF233">
        <v>4</v>
      </c>
      <c r="AH233" t="s">
        <v>19478</v>
      </c>
      <c r="AI233" t="s">
        <v>19477</v>
      </c>
      <c r="AJ233" t="s">
        <v>19476</v>
      </c>
      <c r="AK233" t="s">
        <v>19475</v>
      </c>
      <c r="AL233">
        <v>99</v>
      </c>
      <c r="AM233" s="5">
        <f t="shared" si="34"/>
        <v>6.1875</v>
      </c>
      <c r="AN233" s="4">
        <f t="shared" si="31"/>
        <v>9.3714502082544483E-3</v>
      </c>
      <c r="AO233" s="3"/>
      <c r="AP233">
        <v>0</v>
      </c>
      <c r="AR233" t="s">
        <v>1</v>
      </c>
      <c r="AT233" s="2">
        <v>7.5140000000000002</v>
      </c>
      <c r="AU233" s="1">
        <f t="shared" si="35"/>
        <v>3.5923204636166308</v>
      </c>
      <c r="AV233" s="1">
        <f t="shared" si="36"/>
        <v>2.8336989085334352</v>
      </c>
      <c r="AW233" s="1">
        <f t="shared" si="37"/>
        <v>2.0750773534502387</v>
      </c>
    </row>
    <row r="234" spans="1:49" x14ac:dyDescent="0.2">
      <c r="A234">
        <v>232</v>
      </c>
      <c r="B234" t="s">
        <v>19474</v>
      </c>
      <c r="C234" t="s">
        <v>19473</v>
      </c>
      <c r="D234" t="s">
        <v>19472</v>
      </c>
      <c r="F234" t="s">
        <v>19471</v>
      </c>
      <c r="G234" t="s">
        <v>15</v>
      </c>
      <c r="H234" t="s">
        <v>14</v>
      </c>
      <c r="I234" t="s">
        <v>19470</v>
      </c>
      <c r="J234">
        <v>60012704</v>
      </c>
      <c r="K234" t="s">
        <v>15386</v>
      </c>
      <c r="L234" t="s">
        <v>15385</v>
      </c>
      <c r="M234" t="s">
        <v>136</v>
      </c>
      <c r="N234">
        <v>1</v>
      </c>
      <c r="O234" t="s">
        <v>19469</v>
      </c>
      <c r="P234">
        <v>7406089808</v>
      </c>
      <c r="Q234">
        <v>60012704</v>
      </c>
      <c r="R234" s="7">
        <v>38859</v>
      </c>
      <c r="S234" s="8">
        <f t="shared" si="32"/>
        <v>2006</v>
      </c>
      <c r="T234" s="8">
        <v>2006</v>
      </c>
      <c r="U234" s="8">
        <f t="shared" si="33"/>
        <v>16</v>
      </c>
      <c r="V234" s="7">
        <v>2006</v>
      </c>
      <c r="W234" t="s">
        <v>19468</v>
      </c>
      <c r="X234" s="2">
        <v>1.772</v>
      </c>
      <c r="Y234" s="6">
        <f t="shared" si="30"/>
        <v>4.7302527962414249E-2</v>
      </c>
      <c r="AA234">
        <v>3088146</v>
      </c>
      <c r="AB234">
        <v>24039</v>
      </c>
      <c r="AD234" t="s">
        <v>7</v>
      </c>
      <c r="AE234">
        <v>99</v>
      </c>
      <c r="AF234">
        <v>4</v>
      </c>
      <c r="AH234" t="s">
        <v>19467</v>
      </c>
      <c r="AI234" t="s">
        <v>19466</v>
      </c>
      <c r="AJ234" t="s">
        <v>19465</v>
      </c>
      <c r="AK234" t="s">
        <v>19464</v>
      </c>
      <c r="AL234">
        <v>16</v>
      </c>
      <c r="AM234" s="5">
        <f t="shared" si="34"/>
        <v>1</v>
      </c>
      <c r="AN234" s="4">
        <f t="shared" si="31"/>
        <v>1.5145778114350624E-3</v>
      </c>
      <c r="AO234" s="3"/>
      <c r="AP234">
        <v>0</v>
      </c>
      <c r="AQ234" t="s">
        <v>19463</v>
      </c>
      <c r="AR234" t="s">
        <v>19462</v>
      </c>
      <c r="AS234" t="s">
        <v>19461</v>
      </c>
      <c r="AT234" s="2">
        <v>7.5140000000000002</v>
      </c>
      <c r="AU234" s="1">
        <f t="shared" si="35"/>
        <v>3.3566142917120492</v>
      </c>
      <c r="AV234" s="1">
        <f t="shared" si="36"/>
        <v>2.4408552886924655</v>
      </c>
      <c r="AW234" s="1">
        <f t="shared" si="37"/>
        <v>1.5250962856728818</v>
      </c>
    </row>
    <row r="235" spans="1:49" x14ac:dyDescent="0.2">
      <c r="A235">
        <v>233</v>
      </c>
      <c r="B235" t="s">
        <v>19460</v>
      </c>
      <c r="F235" t="s">
        <v>19459</v>
      </c>
      <c r="G235" t="s">
        <v>15</v>
      </c>
      <c r="H235" t="s">
        <v>14</v>
      </c>
      <c r="I235" t="s">
        <v>19458</v>
      </c>
      <c r="J235">
        <v>60032789</v>
      </c>
      <c r="K235" t="s">
        <v>19457</v>
      </c>
      <c r="L235" t="s">
        <v>19456</v>
      </c>
      <c r="M235" t="s">
        <v>378</v>
      </c>
      <c r="N235">
        <v>2</v>
      </c>
      <c r="O235" t="s">
        <v>19455</v>
      </c>
      <c r="P235" t="s">
        <v>19454</v>
      </c>
      <c r="Q235" t="s">
        <v>19453</v>
      </c>
      <c r="R235" s="7">
        <v>38859</v>
      </c>
      <c r="S235" s="8">
        <f t="shared" si="32"/>
        <v>2006</v>
      </c>
      <c r="T235" s="8">
        <v>2006</v>
      </c>
      <c r="U235" s="8">
        <f t="shared" si="33"/>
        <v>16</v>
      </c>
      <c r="V235" s="7">
        <v>2006</v>
      </c>
      <c r="W235" t="s">
        <v>19452</v>
      </c>
      <c r="X235" s="2" t="s">
        <v>20</v>
      </c>
      <c r="Y235" s="6" t="e">
        <f t="shared" si="30"/>
        <v>#VALUE!</v>
      </c>
      <c r="AA235">
        <v>138894</v>
      </c>
      <c r="AB235">
        <v>19872</v>
      </c>
      <c r="AD235" t="s">
        <v>7</v>
      </c>
      <c r="AE235">
        <v>57</v>
      </c>
      <c r="AF235">
        <v>2</v>
      </c>
      <c r="AH235" t="s">
        <v>19451</v>
      </c>
      <c r="AI235" t="s">
        <v>19450</v>
      </c>
      <c r="AK235" t="s">
        <v>19449</v>
      </c>
      <c r="AL235">
        <v>0</v>
      </c>
      <c r="AM235" s="5">
        <f t="shared" si="34"/>
        <v>0</v>
      </c>
      <c r="AN235" s="4">
        <f t="shared" si="31"/>
        <v>0</v>
      </c>
      <c r="AO235" s="3"/>
      <c r="AP235">
        <v>0</v>
      </c>
      <c r="AR235" t="s">
        <v>1</v>
      </c>
      <c r="AT235" s="2" t="s">
        <v>20</v>
      </c>
      <c r="AU235" s="1" t="e">
        <f t="shared" si="35"/>
        <v>#VALUE!</v>
      </c>
      <c r="AV235" s="1" t="e">
        <f t="shared" si="36"/>
        <v>#VALUE!</v>
      </c>
      <c r="AW235" s="1" t="e">
        <f t="shared" si="37"/>
        <v>#VALUE!</v>
      </c>
    </row>
    <row r="236" spans="1:49" x14ac:dyDescent="0.2">
      <c r="A236">
        <v>234</v>
      </c>
      <c r="B236" t="s">
        <v>19448</v>
      </c>
      <c r="C236" t="s">
        <v>19447</v>
      </c>
      <c r="F236" t="s">
        <v>19446</v>
      </c>
      <c r="G236" t="s">
        <v>15</v>
      </c>
      <c r="H236" t="s">
        <v>14</v>
      </c>
      <c r="I236" t="s">
        <v>11480</v>
      </c>
      <c r="J236">
        <v>60009507</v>
      </c>
      <c r="K236" t="s">
        <v>19445</v>
      </c>
      <c r="L236" t="s">
        <v>6038</v>
      </c>
      <c r="M236" t="s">
        <v>693</v>
      </c>
      <c r="N236">
        <v>7</v>
      </c>
      <c r="O236" t="s">
        <v>19444</v>
      </c>
      <c r="P236" t="s">
        <v>19443</v>
      </c>
      <c r="Q236" t="s">
        <v>19442</v>
      </c>
      <c r="R236" s="7">
        <v>38859</v>
      </c>
      <c r="S236" s="8">
        <f t="shared" si="32"/>
        <v>2006</v>
      </c>
      <c r="T236" s="8">
        <v>2006</v>
      </c>
      <c r="U236" s="8">
        <f t="shared" si="33"/>
        <v>16</v>
      </c>
      <c r="V236" s="7">
        <v>2006</v>
      </c>
      <c r="W236" t="s">
        <v>19441</v>
      </c>
      <c r="X236" s="2">
        <v>0.58299999999999996</v>
      </c>
      <c r="Y236" s="6">
        <f t="shared" si="30"/>
        <v>1.5562852032780758E-2</v>
      </c>
      <c r="AA236">
        <v>7342101</v>
      </c>
      <c r="AB236">
        <v>28596</v>
      </c>
      <c r="AD236" t="s">
        <v>7</v>
      </c>
      <c r="AE236">
        <v>24</v>
      </c>
      <c r="AF236">
        <v>3</v>
      </c>
      <c r="AH236" t="s">
        <v>19440</v>
      </c>
      <c r="AI236" t="s">
        <v>19439</v>
      </c>
      <c r="AK236" t="s">
        <v>19438</v>
      </c>
      <c r="AL236">
        <v>23</v>
      </c>
      <c r="AM236" s="5">
        <f t="shared" si="34"/>
        <v>1.4375</v>
      </c>
      <c r="AN236" s="4">
        <f t="shared" si="31"/>
        <v>2.1772056039379025E-3</v>
      </c>
      <c r="AO236" s="3"/>
      <c r="AP236">
        <v>0</v>
      </c>
      <c r="AQ236" t="s">
        <v>6182</v>
      </c>
      <c r="AR236" t="s">
        <v>1</v>
      </c>
      <c r="AS236" t="s">
        <v>6180</v>
      </c>
      <c r="AT236" s="2" t="s">
        <v>20</v>
      </c>
      <c r="AU236" s="1">
        <f t="shared" si="35"/>
        <v>1.1547158104127901</v>
      </c>
      <c r="AV236" s="1">
        <f t="shared" si="36"/>
        <v>0.88700288183593301</v>
      </c>
      <c r="AW236" s="1">
        <f t="shared" si="37"/>
        <v>0.61928995325907588</v>
      </c>
    </row>
    <row r="237" spans="1:49" x14ac:dyDescent="0.2">
      <c r="A237">
        <v>235</v>
      </c>
      <c r="B237" t="s">
        <v>19437</v>
      </c>
      <c r="C237" t="s">
        <v>19436</v>
      </c>
      <c r="E237">
        <v>16566001</v>
      </c>
      <c r="F237" t="s">
        <v>19435</v>
      </c>
      <c r="G237" t="s">
        <v>15</v>
      </c>
      <c r="H237" t="s">
        <v>14</v>
      </c>
      <c r="I237" t="s">
        <v>19434</v>
      </c>
      <c r="J237">
        <v>60012689</v>
      </c>
      <c r="K237" t="s">
        <v>19433</v>
      </c>
      <c r="L237" t="s">
        <v>19432</v>
      </c>
      <c r="M237" t="s">
        <v>1160</v>
      </c>
      <c r="N237">
        <v>3</v>
      </c>
      <c r="O237" t="s">
        <v>19431</v>
      </c>
      <c r="P237" t="s">
        <v>19430</v>
      </c>
      <c r="Q237" t="s">
        <v>19429</v>
      </c>
      <c r="R237" s="7">
        <v>38857</v>
      </c>
      <c r="S237" s="8">
        <f t="shared" si="32"/>
        <v>2006</v>
      </c>
      <c r="T237" s="8">
        <v>2006</v>
      </c>
      <c r="U237" s="8">
        <f t="shared" si="33"/>
        <v>16</v>
      </c>
      <c r="V237" s="7">
        <v>38857</v>
      </c>
      <c r="W237" t="s">
        <v>16294</v>
      </c>
      <c r="X237" s="2">
        <v>1.855</v>
      </c>
      <c r="Y237" s="6">
        <f t="shared" si="30"/>
        <v>4.9518165558847867E-2</v>
      </c>
      <c r="AA237">
        <v>219967</v>
      </c>
      <c r="AB237">
        <v>16689</v>
      </c>
      <c r="AC237">
        <v>10969861</v>
      </c>
      <c r="AD237" t="s">
        <v>7</v>
      </c>
      <c r="AE237">
        <v>496</v>
      </c>
      <c r="AF237">
        <v>3</v>
      </c>
      <c r="AH237" t="s">
        <v>19428</v>
      </c>
      <c r="AI237" t="s">
        <v>19427</v>
      </c>
      <c r="AJ237" t="s">
        <v>19426</v>
      </c>
      <c r="AK237" t="s">
        <v>19425</v>
      </c>
      <c r="AL237">
        <v>49</v>
      </c>
      <c r="AM237" s="5">
        <f t="shared" si="34"/>
        <v>3.0625</v>
      </c>
      <c r="AN237" s="4">
        <f t="shared" si="31"/>
        <v>4.6383945475198789E-3</v>
      </c>
      <c r="AO237" s="3"/>
      <c r="AP237">
        <v>0</v>
      </c>
      <c r="AR237" t="s">
        <v>1</v>
      </c>
      <c r="AT237" s="2">
        <v>3.2149999999999999</v>
      </c>
      <c r="AU237" s="1">
        <f t="shared" si="35"/>
        <v>3.6054234255449473</v>
      </c>
      <c r="AV237" s="1">
        <f t="shared" si="36"/>
        <v>2.7078280053183872</v>
      </c>
      <c r="AW237" s="1">
        <f t="shared" si="37"/>
        <v>1.8102325850918273</v>
      </c>
    </row>
    <row r="238" spans="1:49" x14ac:dyDescent="0.2">
      <c r="A238">
        <v>236</v>
      </c>
      <c r="B238" t="s">
        <v>19424</v>
      </c>
      <c r="C238" t="s">
        <v>19423</v>
      </c>
      <c r="F238" t="s">
        <v>19422</v>
      </c>
      <c r="G238" t="s">
        <v>15</v>
      </c>
      <c r="H238" t="s">
        <v>14</v>
      </c>
      <c r="I238" t="s">
        <v>19421</v>
      </c>
      <c r="J238" t="s">
        <v>19420</v>
      </c>
      <c r="K238" t="s">
        <v>19419</v>
      </c>
      <c r="L238" t="s">
        <v>19418</v>
      </c>
      <c r="M238" t="s">
        <v>1319</v>
      </c>
      <c r="N238">
        <v>4</v>
      </c>
      <c r="O238" t="s">
        <v>19417</v>
      </c>
      <c r="P238" t="s">
        <v>19416</v>
      </c>
      <c r="Q238" t="s">
        <v>19415</v>
      </c>
      <c r="R238" s="7">
        <v>38854</v>
      </c>
      <c r="S238" s="8">
        <f t="shared" si="32"/>
        <v>2006</v>
      </c>
      <c r="T238" s="8">
        <v>2006</v>
      </c>
      <c r="U238" s="8">
        <f t="shared" si="33"/>
        <v>16</v>
      </c>
      <c r="V238" s="7">
        <v>2006</v>
      </c>
      <c r="W238" t="s">
        <v>19414</v>
      </c>
      <c r="X238" s="2">
        <v>1.276</v>
      </c>
      <c r="Y238" s="6">
        <f t="shared" si="30"/>
        <v>3.4062091241557887E-2</v>
      </c>
      <c r="AA238">
        <v>214922</v>
      </c>
      <c r="AB238">
        <v>75087</v>
      </c>
      <c r="AC238">
        <v>13474065</v>
      </c>
      <c r="AD238" t="s">
        <v>7</v>
      </c>
      <c r="AE238">
        <v>45</v>
      </c>
      <c r="AF238" s="9">
        <v>42705</v>
      </c>
      <c r="AI238" t="s">
        <v>19413</v>
      </c>
      <c r="AJ238" t="s">
        <v>19412</v>
      </c>
      <c r="AK238" t="s">
        <v>19411</v>
      </c>
      <c r="AL238">
        <v>50</v>
      </c>
      <c r="AM238" s="5">
        <f t="shared" si="34"/>
        <v>3.125</v>
      </c>
      <c r="AN238" s="4">
        <f t="shared" si="31"/>
        <v>4.7330556607345703E-3</v>
      </c>
      <c r="AO238" s="3"/>
      <c r="AP238">
        <v>0</v>
      </c>
      <c r="AR238" t="s">
        <v>1</v>
      </c>
      <c r="AT238" s="2" t="s">
        <v>20</v>
      </c>
      <c r="AU238" s="1">
        <f t="shared" si="35"/>
        <v>2.5263380567310891</v>
      </c>
      <c r="AV238" s="1">
        <f t="shared" si="36"/>
        <v>1.9397573451146228</v>
      </c>
      <c r="AW238" s="1">
        <f t="shared" si="37"/>
        <v>1.3531766334981563</v>
      </c>
    </row>
    <row r="239" spans="1:49" x14ac:dyDescent="0.2">
      <c r="A239">
        <v>237</v>
      </c>
      <c r="B239" t="s">
        <v>19410</v>
      </c>
      <c r="F239" t="s">
        <v>19409</v>
      </c>
      <c r="G239" t="s">
        <v>15</v>
      </c>
      <c r="H239" t="s">
        <v>14</v>
      </c>
      <c r="I239" t="s">
        <v>19408</v>
      </c>
      <c r="J239" t="s">
        <v>19407</v>
      </c>
      <c r="K239" t="s">
        <v>19406</v>
      </c>
      <c r="L239" t="s">
        <v>19405</v>
      </c>
      <c r="M239" t="s">
        <v>19404</v>
      </c>
      <c r="N239">
        <v>2</v>
      </c>
      <c r="O239" t="s">
        <v>19403</v>
      </c>
      <c r="P239" t="s">
        <v>19402</v>
      </c>
      <c r="Q239" t="s">
        <v>19401</v>
      </c>
      <c r="R239" s="7">
        <v>38853</v>
      </c>
      <c r="S239" s="8">
        <f t="shared" si="32"/>
        <v>2006</v>
      </c>
      <c r="T239" s="8">
        <v>2006</v>
      </c>
      <c r="U239" s="8">
        <f t="shared" si="33"/>
        <v>16</v>
      </c>
      <c r="V239" s="7">
        <v>2006</v>
      </c>
      <c r="W239" t="s">
        <v>19400</v>
      </c>
      <c r="X239" s="2">
        <v>0.59699999999999998</v>
      </c>
      <c r="Y239" s="6">
        <f t="shared" si="30"/>
        <v>1.5936574036998479E-2</v>
      </c>
      <c r="AA239">
        <v>34541</v>
      </c>
      <c r="AB239">
        <v>24588</v>
      </c>
      <c r="AD239" t="s">
        <v>7</v>
      </c>
      <c r="AE239">
        <v>56</v>
      </c>
      <c r="AF239">
        <v>1</v>
      </c>
      <c r="AH239" t="s">
        <v>19399</v>
      </c>
      <c r="AI239" t="s">
        <v>19398</v>
      </c>
      <c r="AJ239" t="s">
        <v>19397</v>
      </c>
      <c r="AK239" t="s">
        <v>19396</v>
      </c>
      <c r="AL239">
        <v>5</v>
      </c>
      <c r="AM239" s="5">
        <f t="shared" si="34"/>
        <v>0.3125</v>
      </c>
      <c r="AN239" s="4">
        <f t="shared" si="31"/>
        <v>4.7330556607345703E-4</v>
      </c>
      <c r="AO239" s="3"/>
      <c r="AP239">
        <v>0</v>
      </c>
      <c r="AR239" t="s">
        <v>1</v>
      </c>
      <c r="AT239" s="2">
        <v>1</v>
      </c>
      <c r="AU239" s="1">
        <f t="shared" si="35"/>
        <v>1.1297593495720972</v>
      </c>
      <c r="AV239" s="1">
        <f t="shared" si="36"/>
        <v>0.82049398015359676</v>
      </c>
      <c r="AW239" s="1">
        <f t="shared" si="37"/>
        <v>0.5112286107350964</v>
      </c>
    </row>
    <row r="240" spans="1:49" x14ac:dyDescent="0.2">
      <c r="A240">
        <v>238</v>
      </c>
      <c r="B240" t="s">
        <v>19395</v>
      </c>
      <c r="C240" t="s">
        <v>19394</v>
      </c>
      <c r="F240" t="s">
        <v>19393</v>
      </c>
      <c r="G240" t="s">
        <v>15</v>
      </c>
      <c r="H240" t="s">
        <v>14</v>
      </c>
      <c r="I240" t="s">
        <v>19392</v>
      </c>
      <c r="J240" t="s">
        <v>19391</v>
      </c>
      <c r="K240" t="s">
        <v>19390</v>
      </c>
      <c r="L240" t="s">
        <v>19389</v>
      </c>
      <c r="M240" t="s">
        <v>19388</v>
      </c>
      <c r="N240">
        <v>9</v>
      </c>
      <c r="O240" t="s">
        <v>19387</v>
      </c>
      <c r="P240" t="s">
        <v>19386</v>
      </c>
      <c r="Q240" t="s">
        <v>19385</v>
      </c>
      <c r="R240" s="7">
        <v>38852</v>
      </c>
      <c r="S240" s="8">
        <f t="shared" si="32"/>
        <v>2006</v>
      </c>
      <c r="T240" s="8">
        <v>2006</v>
      </c>
      <c r="U240" s="8">
        <f t="shared" si="33"/>
        <v>16</v>
      </c>
      <c r="V240" s="7">
        <v>38852</v>
      </c>
      <c r="W240" t="s">
        <v>13649</v>
      </c>
      <c r="X240" s="2">
        <v>0.81</v>
      </c>
      <c r="Y240" s="6">
        <f t="shared" si="30"/>
        <v>2.1622487386882359E-2</v>
      </c>
      <c r="AA240">
        <v>10411135</v>
      </c>
      <c r="AB240">
        <v>12116</v>
      </c>
      <c r="AD240" t="s">
        <v>7</v>
      </c>
      <c r="AE240">
        <v>18</v>
      </c>
      <c r="AF240">
        <v>10</v>
      </c>
      <c r="AH240" t="s">
        <v>19384</v>
      </c>
      <c r="AI240" t="s">
        <v>19383</v>
      </c>
      <c r="AJ240" t="s">
        <v>19382</v>
      </c>
      <c r="AK240" t="s">
        <v>19381</v>
      </c>
      <c r="AL240">
        <v>12</v>
      </c>
      <c r="AM240" s="5">
        <f t="shared" si="34"/>
        <v>0.75</v>
      </c>
      <c r="AN240" s="4">
        <f t="shared" si="31"/>
        <v>1.1359333585762969E-3</v>
      </c>
      <c r="AO240" s="3"/>
      <c r="AP240">
        <v>0</v>
      </c>
      <c r="AQ240" t="s">
        <v>5973</v>
      </c>
      <c r="AR240" t="s">
        <v>1</v>
      </c>
      <c r="AS240" t="s">
        <v>5971</v>
      </c>
      <c r="AT240" s="2">
        <v>2.468</v>
      </c>
      <c r="AU240" s="1">
        <f t="shared" si="35"/>
        <v>1.5476521178390539</v>
      </c>
      <c r="AV240" s="1">
        <f t="shared" si="36"/>
        <v>1.1379210372729327</v>
      </c>
      <c r="AW240" s="1">
        <f t="shared" si="37"/>
        <v>0.72818995670681153</v>
      </c>
    </row>
    <row r="241" spans="1:49" x14ac:dyDescent="0.2">
      <c r="A241">
        <v>239</v>
      </c>
      <c r="B241" t="s">
        <v>19380</v>
      </c>
      <c r="C241" t="s">
        <v>19379</v>
      </c>
      <c r="F241" t="s">
        <v>19378</v>
      </c>
      <c r="G241" t="s">
        <v>15</v>
      </c>
      <c r="H241" t="s">
        <v>14</v>
      </c>
      <c r="I241" t="s">
        <v>19377</v>
      </c>
      <c r="J241" t="s">
        <v>19376</v>
      </c>
      <c r="K241" t="s">
        <v>19375</v>
      </c>
      <c r="L241" t="s">
        <v>19374</v>
      </c>
      <c r="M241" t="s">
        <v>2981</v>
      </c>
      <c r="N241">
        <v>8</v>
      </c>
      <c r="O241" t="s">
        <v>19373</v>
      </c>
      <c r="P241" t="s">
        <v>19372</v>
      </c>
      <c r="Q241" t="s">
        <v>19371</v>
      </c>
      <c r="R241" s="7">
        <v>38852</v>
      </c>
      <c r="S241" s="8">
        <f t="shared" si="32"/>
        <v>2006</v>
      </c>
      <c r="T241" s="8">
        <v>2006</v>
      </c>
      <c r="U241" s="8">
        <f t="shared" si="33"/>
        <v>16</v>
      </c>
      <c r="V241" s="7">
        <v>38852</v>
      </c>
      <c r="W241" t="s">
        <v>8555</v>
      </c>
      <c r="X241" s="2">
        <v>1.1819999999999999</v>
      </c>
      <c r="Y241" s="6">
        <f t="shared" si="30"/>
        <v>3.1552814927524625E-2</v>
      </c>
      <c r="AA241">
        <v>36951</v>
      </c>
      <c r="AB241">
        <v>27030</v>
      </c>
      <c r="AD241" t="s">
        <v>7</v>
      </c>
      <c r="AE241">
        <v>88</v>
      </c>
      <c r="AF241">
        <v>20</v>
      </c>
      <c r="AG241">
        <v>203503</v>
      </c>
      <c r="AI241" t="s">
        <v>19370</v>
      </c>
      <c r="AK241" t="s">
        <v>19369</v>
      </c>
      <c r="AL241">
        <v>86</v>
      </c>
      <c r="AM241" s="5">
        <f t="shared" si="34"/>
        <v>5.375</v>
      </c>
      <c r="AN241" s="4">
        <f t="shared" si="31"/>
        <v>8.1408557364634603E-3</v>
      </c>
      <c r="AO241" s="3"/>
      <c r="AP241">
        <v>0</v>
      </c>
      <c r="AQ241" t="s">
        <v>670</v>
      </c>
      <c r="AR241" t="s">
        <v>1</v>
      </c>
      <c r="AS241" t="s">
        <v>669</v>
      </c>
      <c r="AT241" s="2">
        <v>3.7909999999999999</v>
      </c>
      <c r="AU241" s="1">
        <f t="shared" si="35"/>
        <v>2.4529227170206274</v>
      </c>
      <c r="AV241" s="1">
        <f t="shared" si="36"/>
        <v>1.9846835331994044</v>
      </c>
      <c r="AW241" s="1">
        <f t="shared" si="37"/>
        <v>1.516444349378181</v>
      </c>
    </row>
    <row r="242" spans="1:49" x14ac:dyDescent="0.2">
      <c r="A242">
        <v>240</v>
      </c>
      <c r="B242" t="s">
        <v>19368</v>
      </c>
      <c r="C242" t="s">
        <v>19367</v>
      </c>
      <c r="D242" t="s">
        <v>19366</v>
      </c>
      <c r="E242">
        <v>16674953</v>
      </c>
      <c r="F242" t="s">
        <v>19365</v>
      </c>
      <c r="G242" t="s">
        <v>15</v>
      </c>
      <c r="H242" t="s">
        <v>14</v>
      </c>
      <c r="I242" t="s">
        <v>19364</v>
      </c>
      <c r="J242" t="s">
        <v>19363</v>
      </c>
      <c r="K242" t="s">
        <v>19362</v>
      </c>
      <c r="L242" t="s">
        <v>19361</v>
      </c>
      <c r="M242" t="s">
        <v>19360</v>
      </c>
      <c r="N242">
        <v>8</v>
      </c>
      <c r="O242" t="s">
        <v>19359</v>
      </c>
      <c r="P242" t="s">
        <v>19358</v>
      </c>
      <c r="Q242" t="s">
        <v>19357</v>
      </c>
      <c r="R242" s="7">
        <v>38852</v>
      </c>
      <c r="S242" s="8">
        <f t="shared" si="32"/>
        <v>2006</v>
      </c>
      <c r="T242" s="8">
        <v>2006</v>
      </c>
      <c r="U242" s="8">
        <f t="shared" si="33"/>
        <v>16</v>
      </c>
      <c r="V242" s="7">
        <v>38852</v>
      </c>
      <c r="W242" t="s">
        <v>8208</v>
      </c>
      <c r="X242" s="2">
        <v>1.593</v>
      </c>
      <c r="Y242" s="6">
        <f t="shared" si="30"/>
        <v>4.2524225194201973E-2</v>
      </c>
      <c r="AA242">
        <v>145793</v>
      </c>
      <c r="AB242">
        <v>17481</v>
      </c>
      <c r="AD242" t="s">
        <v>7</v>
      </c>
      <c r="AE242">
        <v>580</v>
      </c>
      <c r="AF242">
        <v>11</v>
      </c>
      <c r="AH242" t="s">
        <v>19356</v>
      </c>
      <c r="AI242" t="s">
        <v>19355</v>
      </c>
      <c r="AJ242" t="s">
        <v>19354</v>
      </c>
      <c r="AK242" t="s">
        <v>19353</v>
      </c>
      <c r="AL242">
        <v>38</v>
      </c>
      <c r="AM242" s="5">
        <f t="shared" si="34"/>
        <v>2.375</v>
      </c>
      <c r="AN242" s="4">
        <f t="shared" si="31"/>
        <v>3.5971223021582736E-3</v>
      </c>
      <c r="AO242" s="3"/>
      <c r="AP242">
        <v>0</v>
      </c>
      <c r="AQ242" t="s">
        <v>6182</v>
      </c>
      <c r="AR242" t="s">
        <v>1</v>
      </c>
      <c r="AS242" t="s">
        <v>6180</v>
      </c>
      <c r="AT242" s="2">
        <v>4.1239999999999997</v>
      </c>
      <c r="AU242" s="1">
        <f t="shared" si="35"/>
        <v>3.084609432658886</v>
      </c>
      <c r="AV242" s="1">
        <f t="shared" si="36"/>
        <v>2.3060673748180123</v>
      </c>
      <c r="AW242" s="1">
        <f t="shared" si="37"/>
        <v>1.5275253169771383</v>
      </c>
    </row>
    <row r="243" spans="1:49" x14ac:dyDescent="0.2">
      <c r="A243">
        <v>241</v>
      </c>
      <c r="B243" t="s">
        <v>19352</v>
      </c>
      <c r="C243" t="s">
        <v>19351</v>
      </c>
      <c r="F243" t="s">
        <v>19350</v>
      </c>
      <c r="G243" t="s">
        <v>15</v>
      </c>
      <c r="H243" t="s">
        <v>14</v>
      </c>
      <c r="I243" t="s">
        <v>10207</v>
      </c>
      <c r="J243" t="s">
        <v>10206</v>
      </c>
      <c r="K243" t="s">
        <v>10205</v>
      </c>
      <c r="L243" t="s">
        <v>10204</v>
      </c>
      <c r="M243" t="s">
        <v>10203</v>
      </c>
      <c r="N243">
        <v>2</v>
      </c>
      <c r="O243" t="s">
        <v>19349</v>
      </c>
      <c r="P243" t="s">
        <v>10201</v>
      </c>
      <c r="Q243" t="s">
        <v>10200</v>
      </c>
      <c r="R243" s="7">
        <v>38852</v>
      </c>
      <c r="S243" s="8">
        <f t="shared" si="32"/>
        <v>2006</v>
      </c>
      <c r="T243" s="8">
        <v>2006</v>
      </c>
      <c r="U243" s="8">
        <f t="shared" si="33"/>
        <v>16</v>
      </c>
      <c r="V243" s="7">
        <v>2006</v>
      </c>
      <c r="W243" t="s">
        <v>8105</v>
      </c>
      <c r="X243" s="2">
        <v>0.375</v>
      </c>
      <c r="Y243" s="6">
        <f t="shared" si="30"/>
        <v>1.0010410827260351E-2</v>
      </c>
      <c r="AA243">
        <v>135194</v>
      </c>
      <c r="AB243">
        <v>24918</v>
      </c>
      <c r="AD243" t="s">
        <v>7</v>
      </c>
      <c r="AE243">
        <v>42</v>
      </c>
      <c r="AF243">
        <v>9</v>
      </c>
      <c r="AH243" t="s">
        <v>11930</v>
      </c>
      <c r="AI243" t="s">
        <v>19348</v>
      </c>
      <c r="AK243" t="s">
        <v>19347</v>
      </c>
      <c r="AL243">
        <v>7</v>
      </c>
      <c r="AM243" s="5">
        <f t="shared" si="34"/>
        <v>0.4375</v>
      </c>
      <c r="AN243" s="4">
        <f t="shared" si="31"/>
        <v>6.6262779250283988E-4</v>
      </c>
      <c r="AO243" s="3"/>
      <c r="AP243">
        <v>0</v>
      </c>
      <c r="AR243" t="s">
        <v>1</v>
      </c>
      <c r="AT243" s="2">
        <v>1.3140000000000001</v>
      </c>
      <c r="AU243" s="1">
        <f t="shared" si="35"/>
        <v>0.72060759168330979</v>
      </c>
      <c r="AV243" s="1">
        <f t="shared" si="36"/>
        <v>0.53365193098815955</v>
      </c>
      <c r="AW243" s="1">
        <f t="shared" si="37"/>
        <v>0.34669627029300931</v>
      </c>
    </row>
    <row r="244" spans="1:49" x14ac:dyDescent="0.2">
      <c r="A244">
        <v>242</v>
      </c>
      <c r="B244" t="s">
        <v>19346</v>
      </c>
      <c r="C244" t="s">
        <v>19345</v>
      </c>
      <c r="F244" t="s">
        <v>19344</v>
      </c>
      <c r="G244" t="s">
        <v>15</v>
      </c>
      <c r="H244" t="s">
        <v>14</v>
      </c>
      <c r="I244" t="s">
        <v>19343</v>
      </c>
      <c r="J244" t="s">
        <v>9533</v>
      </c>
      <c r="K244" t="s">
        <v>9532</v>
      </c>
      <c r="L244" t="s">
        <v>9531</v>
      </c>
      <c r="M244" t="s">
        <v>1145</v>
      </c>
      <c r="N244">
        <v>7</v>
      </c>
      <c r="O244" t="s">
        <v>19342</v>
      </c>
      <c r="P244" t="s">
        <v>19341</v>
      </c>
      <c r="Q244" t="s">
        <v>19340</v>
      </c>
      <c r="R244" s="7">
        <v>38852</v>
      </c>
      <c r="S244" s="8">
        <f t="shared" si="32"/>
        <v>2006</v>
      </c>
      <c r="T244" s="8">
        <v>2006</v>
      </c>
      <c r="U244" s="8">
        <f t="shared" si="33"/>
        <v>16</v>
      </c>
      <c r="V244" s="7">
        <v>2006</v>
      </c>
      <c r="W244" t="s">
        <v>8105</v>
      </c>
      <c r="X244" s="2">
        <v>0.375</v>
      </c>
      <c r="Y244" s="6">
        <f t="shared" si="30"/>
        <v>1.0010410827260351E-2</v>
      </c>
      <c r="AA244">
        <v>135194</v>
      </c>
      <c r="AB244">
        <v>24918</v>
      </c>
      <c r="AD244" t="s">
        <v>7</v>
      </c>
      <c r="AE244">
        <v>42</v>
      </c>
      <c r="AF244">
        <v>9</v>
      </c>
      <c r="AH244" t="s">
        <v>19339</v>
      </c>
      <c r="AI244" t="s">
        <v>19338</v>
      </c>
      <c r="AK244" t="s">
        <v>19337</v>
      </c>
      <c r="AL244">
        <v>4</v>
      </c>
      <c r="AM244" s="5">
        <f t="shared" si="34"/>
        <v>0.25</v>
      </c>
      <c r="AN244" s="4">
        <f t="shared" si="31"/>
        <v>3.786444528587656E-4</v>
      </c>
      <c r="AO244" s="3"/>
      <c r="AP244">
        <v>0</v>
      </c>
      <c r="AR244" t="s">
        <v>1</v>
      </c>
      <c r="AT244" s="2">
        <v>1.3140000000000001</v>
      </c>
      <c r="AU244" s="1">
        <f t="shared" si="35"/>
        <v>0.71208809149398755</v>
      </c>
      <c r="AV244" s="1">
        <f t="shared" si="36"/>
        <v>0.51945276400595586</v>
      </c>
      <c r="AW244" s="1">
        <f t="shared" si="37"/>
        <v>0.32681743651792411</v>
      </c>
    </row>
    <row r="245" spans="1:49" x14ac:dyDescent="0.2">
      <c r="A245">
        <v>243</v>
      </c>
      <c r="B245" t="s">
        <v>19336</v>
      </c>
      <c r="C245" t="s">
        <v>19335</v>
      </c>
      <c r="F245" t="s">
        <v>19334</v>
      </c>
      <c r="G245" t="s">
        <v>15</v>
      </c>
      <c r="H245" t="s">
        <v>14</v>
      </c>
      <c r="I245" t="s">
        <v>19333</v>
      </c>
      <c r="J245" t="s">
        <v>19328</v>
      </c>
      <c r="K245" t="s">
        <v>19332</v>
      </c>
      <c r="L245" t="s">
        <v>19331</v>
      </c>
      <c r="M245" t="s">
        <v>204</v>
      </c>
      <c r="N245">
        <v>2</v>
      </c>
      <c r="O245" t="s">
        <v>19330</v>
      </c>
      <c r="P245" t="s">
        <v>19329</v>
      </c>
      <c r="Q245" t="s">
        <v>19328</v>
      </c>
      <c r="R245" s="7">
        <v>38852</v>
      </c>
      <c r="S245" s="8">
        <f t="shared" si="32"/>
        <v>2006</v>
      </c>
      <c r="T245" s="8">
        <v>2006</v>
      </c>
      <c r="U245" s="8">
        <f t="shared" si="33"/>
        <v>16</v>
      </c>
      <c r="V245" s="7">
        <v>2006</v>
      </c>
      <c r="W245" t="s">
        <v>8105</v>
      </c>
      <c r="X245" s="2">
        <v>0.375</v>
      </c>
      <c r="Y245" s="6">
        <f t="shared" si="30"/>
        <v>1.0010410827260351E-2</v>
      </c>
      <c r="AA245">
        <v>135194</v>
      </c>
      <c r="AB245">
        <v>24918</v>
      </c>
      <c r="AD245" t="s">
        <v>7</v>
      </c>
      <c r="AE245">
        <v>42</v>
      </c>
      <c r="AF245">
        <v>9</v>
      </c>
      <c r="AH245" t="s">
        <v>19327</v>
      </c>
      <c r="AI245" t="s">
        <v>19326</v>
      </c>
      <c r="AK245" t="s">
        <v>19325</v>
      </c>
      <c r="AL245">
        <v>1</v>
      </c>
      <c r="AM245" s="5">
        <f t="shared" si="34"/>
        <v>6.25E-2</v>
      </c>
      <c r="AN245" s="4">
        <f t="shared" si="31"/>
        <v>9.46611132146914E-5</v>
      </c>
      <c r="AO245" s="3"/>
      <c r="AP245">
        <v>0</v>
      </c>
      <c r="AR245" t="s">
        <v>1</v>
      </c>
      <c r="AT245" s="2">
        <v>1.3140000000000001</v>
      </c>
      <c r="AU245" s="1">
        <f t="shared" si="35"/>
        <v>0.70356859130466531</v>
      </c>
      <c r="AV245" s="1">
        <f t="shared" si="36"/>
        <v>0.50525359702375217</v>
      </c>
      <c r="AW245" s="1">
        <f t="shared" si="37"/>
        <v>0.30693860274283891</v>
      </c>
    </row>
    <row r="246" spans="1:49" x14ac:dyDescent="0.2">
      <c r="A246">
        <v>244</v>
      </c>
      <c r="B246" t="s">
        <v>19324</v>
      </c>
      <c r="C246" t="s">
        <v>19323</v>
      </c>
      <c r="F246" t="s">
        <v>19322</v>
      </c>
      <c r="G246" t="s">
        <v>15</v>
      </c>
      <c r="H246" t="s">
        <v>14</v>
      </c>
      <c r="I246" t="s">
        <v>19321</v>
      </c>
      <c r="J246" t="s">
        <v>19320</v>
      </c>
      <c r="K246" t="s">
        <v>19319</v>
      </c>
      <c r="L246" t="s">
        <v>19318</v>
      </c>
      <c r="M246" t="s">
        <v>19317</v>
      </c>
      <c r="N246">
        <v>11</v>
      </c>
      <c r="O246" t="s">
        <v>19316</v>
      </c>
      <c r="P246" t="s">
        <v>19315</v>
      </c>
      <c r="Q246" t="s">
        <v>19314</v>
      </c>
      <c r="R246" s="7">
        <v>38852</v>
      </c>
      <c r="S246" s="8">
        <f t="shared" si="32"/>
        <v>2006</v>
      </c>
      <c r="T246" s="8">
        <v>2006</v>
      </c>
      <c r="U246" s="8">
        <f t="shared" si="33"/>
        <v>16</v>
      </c>
      <c r="V246" s="7">
        <v>2006</v>
      </c>
      <c r="W246" t="s">
        <v>8321</v>
      </c>
      <c r="X246" s="2">
        <v>3.6880000000000002</v>
      </c>
      <c r="Y246" s="6">
        <f t="shared" si="30"/>
        <v>9.8449053682496471E-2</v>
      </c>
      <c r="AA246">
        <v>319007</v>
      </c>
      <c r="AB246">
        <v>29150</v>
      </c>
      <c r="AC246">
        <v>10797114</v>
      </c>
      <c r="AD246" t="s">
        <v>7</v>
      </c>
      <c r="AE246">
        <v>96</v>
      </c>
      <c r="AF246">
        <v>17</v>
      </c>
      <c r="AG246">
        <v>173904</v>
      </c>
      <c r="AI246" t="s">
        <v>19313</v>
      </c>
      <c r="AK246" t="s">
        <v>19312</v>
      </c>
      <c r="AL246">
        <v>73</v>
      </c>
      <c r="AM246" s="5">
        <f t="shared" si="34"/>
        <v>4.5625</v>
      </c>
      <c r="AN246" s="4">
        <f t="shared" si="31"/>
        <v>6.9102612646724723E-3</v>
      </c>
      <c r="AO246" s="3"/>
      <c r="AP246">
        <v>0</v>
      </c>
      <c r="AR246" t="s">
        <v>1</v>
      </c>
      <c r="AT246" s="2">
        <v>9.1609999999999996</v>
      </c>
      <c r="AU246" s="1">
        <f t="shared" si="35"/>
        <v>7.0987415957149258</v>
      </c>
      <c r="AV246" s="1">
        <f t="shared" si="36"/>
        <v>5.2679657473584465</v>
      </c>
      <c r="AW246" s="1">
        <f t="shared" si="37"/>
        <v>3.4371898990019676</v>
      </c>
    </row>
    <row r="247" spans="1:49" x14ac:dyDescent="0.2">
      <c r="A247">
        <v>245</v>
      </c>
      <c r="B247" t="s">
        <v>19311</v>
      </c>
      <c r="C247" t="s">
        <v>19310</v>
      </c>
      <c r="D247" t="s">
        <v>19309</v>
      </c>
      <c r="F247" t="s">
        <v>19308</v>
      </c>
      <c r="G247" t="s">
        <v>15</v>
      </c>
      <c r="H247" t="s">
        <v>14</v>
      </c>
      <c r="I247" t="s">
        <v>19307</v>
      </c>
      <c r="J247" t="s">
        <v>19306</v>
      </c>
      <c r="K247" t="s">
        <v>19305</v>
      </c>
      <c r="L247" t="s">
        <v>19304</v>
      </c>
      <c r="M247" t="s">
        <v>19303</v>
      </c>
      <c r="N247">
        <v>3</v>
      </c>
      <c r="O247" t="s">
        <v>19302</v>
      </c>
      <c r="P247" t="s">
        <v>19301</v>
      </c>
      <c r="Q247" t="s">
        <v>19300</v>
      </c>
      <c r="R247" s="7">
        <v>38852</v>
      </c>
      <c r="S247" s="8">
        <f t="shared" si="32"/>
        <v>2006</v>
      </c>
      <c r="T247" s="8">
        <v>2006</v>
      </c>
      <c r="U247" s="8">
        <f t="shared" si="33"/>
        <v>16</v>
      </c>
      <c r="V247" s="7">
        <v>2006</v>
      </c>
      <c r="W247" t="s">
        <v>16439</v>
      </c>
      <c r="X247" s="2">
        <v>0.317</v>
      </c>
      <c r="Y247" s="6">
        <f t="shared" si="30"/>
        <v>8.4621339526440836E-3</v>
      </c>
      <c r="AA247">
        <v>11108657</v>
      </c>
      <c r="AB247">
        <v>26646</v>
      </c>
      <c r="AC247">
        <v>16870433</v>
      </c>
      <c r="AD247" t="s">
        <v>7</v>
      </c>
      <c r="AE247">
        <v>2006</v>
      </c>
      <c r="AG247">
        <v>25431</v>
      </c>
      <c r="AI247" t="s">
        <v>19299</v>
      </c>
      <c r="AK247" t="s">
        <v>19298</v>
      </c>
      <c r="AL247">
        <v>2</v>
      </c>
      <c r="AM247" s="5">
        <f t="shared" si="34"/>
        <v>0.125</v>
      </c>
      <c r="AN247" s="4">
        <f t="shared" si="31"/>
        <v>1.893222264293828E-4</v>
      </c>
      <c r="AO247" s="3"/>
      <c r="AP247">
        <v>1</v>
      </c>
      <c r="AQ247" t="s">
        <v>195</v>
      </c>
      <c r="AR247">
        <v>208573</v>
      </c>
      <c r="AS247" t="s">
        <v>194</v>
      </c>
      <c r="AT247" s="2" t="s">
        <v>20</v>
      </c>
      <c r="AU247" s="1">
        <f t="shared" si="35"/>
        <v>0.59802904347796737</v>
      </c>
      <c r="AV247" s="1">
        <f t="shared" si="36"/>
        <v>0.43257280895367334</v>
      </c>
      <c r="AW247" s="1">
        <f t="shared" si="37"/>
        <v>0.26711657442937931</v>
      </c>
    </row>
    <row r="248" spans="1:49" x14ac:dyDescent="0.2">
      <c r="A248">
        <v>246</v>
      </c>
      <c r="B248" t="s">
        <v>19297</v>
      </c>
      <c r="C248" t="s">
        <v>19296</v>
      </c>
      <c r="F248" t="s">
        <v>19295</v>
      </c>
      <c r="G248" t="s">
        <v>15</v>
      </c>
      <c r="H248" t="s">
        <v>14</v>
      </c>
      <c r="I248" t="s">
        <v>19294</v>
      </c>
      <c r="J248" t="s">
        <v>19293</v>
      </c>
      <c r="K248" t="s">
        <v>19292</v>
      </c>
      <c r="L248" t="s">
        <v>19291</v>
      </c>
      <c r="M248" t="s">
        <v>19290</v>
      </c>
      <c r="N248">
        <v>31</v>
      </c>
      <c r="O248" t="s">
        <v>19289</v>
      </c>
      <c r="P248" t="s">
        <v>19288</v>
      </c>
      <c r="Q248" t="s">
        <v>19287</v>
      </c>
      <c r="R248" s="7">
        <v>38852</v>
      </c>
      <c r="S248" s="8">
        <f t="shared" si="32"/>
        <v>2006</v>
      </c>
      <c r="T248" s="8">
        <v>2006</v>
      </c>
      <c r="U248" s="8">
        <f t="shared" si="33"/>
        <v>16</v>
      </c>
      <c r="V248" s="7">
        <v>2006</v>
      </c>
      <c r="W248" t="s">
        <v>8321</v>
      </c>
      <c r="X248" s="2">
        <v>3.6880000000000002</v>
      </c>
      <c r="Y248" s="6">
        <f t="shared" si="30"/>
        <v>9.8449053682496471E-2</v>
      </c>
      <c r="AA248">
        <v>319007</v>
      </c>
      <c r="AB248">
        <v>29150</v>
      </c>
      <c r="AC248">
        <v>10797114</v>
      </c>
      <c r="AD248" t="s">
        <v>7</v>
      </c>
      <c r="AE248">
        <v>96</v>
      </c>
      <c r="AF248">
        <v>17</v>
      </c>
      <c r="AG248">
        <v>171101</v>
      </c>
      <c r="AI248" t="s">
        <v>19286</v>
      </c>
      <c r="AK248" t="s">
        <v>19285</v>
      </c>
      <c r="AL248">
        <v>165</v>
      </c>
      <c r="AM248" s="5">
        <f t="shared" si="34"/>
        <v>10.3125</v>
      </c>
      <c r="AN248" s="4">
        <f t="shared" si="31"/>
        <v>1.5619083680424082E-2</v>
      </c>
      <c r="AO248" s="3"/>
      <c r="AP248">
        <v>0</v>
      </c>
      <c r="AR248" t="s">
        <v>1</v>
      </c>
      <c r="AT248" s="2">
        <v>9.1609999999999996</v>
      </c>
      <c r="AU248" s="1">
        <f t="shared" si="35"/>
        <v>7.3600062681874743</v>
      </c>
      <c r="AV248" s="1">
        <f t="shared" si="36"/>
        <v>5.7034068681460282</v>
      </c>
      <c r="AW248" s="1">
        <f t="shared" si="37"/>
        <v>4.0468074681045794</v>
      </c>
    </row>
    <row r="249" spans="1:49" x14ac:dyDescent="0.2">
      <c r="A249">
        <v>247</v>
      </c>
      <c r="B249" t="s">
        <v>19284</v>
      </c>
      <c r="C249" t="s">
        <v>19283</v>
      </c>
      <c r="F249" t="s">
        <v>19282</v>
      </c>
      <c r="G249" t="s">
        <v>15</v>
      </c>
      <c r="H249" t="s">
        <v>14</v>
      </c>
      <c r="I249" t="s">
        <v>10919</v>
      </c>
      <c r="J249">
        <v>60019987</v>
      </c>
      <c r="K249" t="s">
        <v>10355</v>
      </c>
      <c r="L249" t="s">
        <v>10354</v>
      </c>
      <c r="M249" t="s">
        <v>1805</v>
      </c>
      <c r="N249">
        <v>3</v>
      </c>
      <c r="O249" t="s">
        <v>10918</v>
      </c>
      <c r="P249" t="s">
        <v>10917</v>
      </c>
      <c r="Q249" t="s">
        <v>10916</v>
      </c>
      <c r="R249" s="7">
        <v>38852</v>
      </c>
      <c r="S249" s="8">
        <f t="shared" si="32"/>
        <v>2006</v>
      </c>
      <c r="T249" s="8">
        <v>2006</v>
      </c>
      <c r="U249" s="8">
        <f t="shared" si="33"/>
        <v>16</v>
      </c>
      <c r="V249" s="7">
        <v>2006</v>
      </c>
      <c r="W249" t="s">
        <v>8105</v>
      </c>
      <c r="X249" s="2">
        <v>0.375</v>
      </c>
      <c r="Y249" s="6">
        <f t="shared" si="30"/>
        <v>1.0010410827260351E-2</v>
      </c>
      <c r="AA249">
        <v>135194</v>
      </c>
      <c r="AB249">
        <v>24918</v>
      </c>
      <c r="AD249" t="s">
        <v>7</v>
      </c>
      <c r="AE249">
        <v>42</v>
      </c>
      <c r="AF249">
        <v>9</v>
      </c>
      <c r="AH249" t="s">
        <v>19281</v>
      </c>
      <c r="AI249" t="s">
        <v>19280</v>
      </c>
      <c r="AK249" t="s">
        <v>19279</v>
      </c>
      <c r="AL249">
        <v>22</v>
      </c>
      <c r="AM249" s="5">
        <f t="shared" si="34"/>
        <v>1.375</v>
      </c>
      <c r="AN249" s="4">
        <f t="shared" si="31"/>
        <v>2.0825444907232107E-3</v>
      </c>
      <c r="AO249" s="3"/>
      <c r="AP249">
        <v>0</v>
      </c>
      <c r="AR249" t="s">
        <v>1</v>
      </c>
      <c r="AT249" s="2">
        <v>1.3140000000000001</v>
      </c>
      <c r="AU249" s="1">
        <f t="shared" si="35"/>
        <v>0.76320509262992087</v>
      </c>
      <c r="AV249" s="1">
        <f t="shared" si="36"/>
        <v>0.60464776589917812</v>
      </c>
      <c r="AW249" s="1">
        <f t="shared" si="37"/>
        <v>0.44609043916843522</v>
      </c>
    </row>
    <row r="250" spans="1:49" x14ac:dyDescent="0.2">
      <c r="A250">
        <v>248</v>
      </c>
      <c r="B250" t="s">
        <v>19278</v>
      </c>
      <c r="C250" t="s">
        <v>19277</v>
      </c>
      <c r="F250" t="s">
        <v>19276</v>
      </c>
      <c r="G250" t="s">
        <v>15</v>
      </c>
      <c r="H250" t="s">
        <v>14</v>
      </c>
      <c r="I250" t="s">
        <v>19275</v>
      </c>
      <c r="J250" t="s">
        <v>19274</v>
      </c>
      <c r="K250" t="s">
        <v>19273</v>
      </c>
      <c r="L250" t="s">
        <v>19272</v>
      </c>
      <c r="M250" t="s">
        <v>255</v>
      </c>
      <c r="N250">
        <v>3</v>
      </c>
      <c r="O250" t="s">
        <v>19271</v>
      </c>
      <c r="P250" t="s">
        <v>19270</v>
      </c>
      <c r="Q250" t="s">
        <v>19269</v>
      </c>
      <c r="R250" s="7">
        <v>38852</v>
      </c>
      <c r="S250" s="8">
        <f t="shared" si="32"/>
        <v>2006</v>
      </c>
      <c r="T250" s="8">
        <v>2006</v>
      </c>
      <c r="U250" s="8">
        <f t="shared" si="33"/>
        <v>16</v>
      </c>
      <c r="V250" s="7">
        <v>2006</v>
      </c>
      <c r="W250" t="s">
        <v>796</v>
      </c>
      <c r="X250" s="2">
        <v>0.75</v>
      </c>
      <c r="Y250" s="6">
        <f t="shared" si="30"/>
        <v>2.0020821654520703E-2</v>
      </c>
      <c r="AA250" t="s">
        <v>795</v>
      </c>
      <c r="AB250">
        <v>29221</v>
      </c>
      <c r="AD250" t="s">
        <v>7</v>
      </c>
      <c r="AE250">
        <v>13</v>
      </c>
      <c r="AF250">
        <v>4</v>
      </c>
      <c r="AG250">
        <v>42512</v>
      </c>
      <c r="AI250" t="s">
        <v>19268</v>
      </c>
      <c r="AK250" t="s">
        <v>19267</v>
      </c>
      <c r="AL250">
        <v>20</v>
      </c>
      <c r="AM250" s="5">
        <f t="shared" si="34"/>
        <v>1.25</v>
      </c>
      <c r="AN250" s="4">
        <f t="shared" si="31"/>
        <v>1.8932222642938281E-3</v>
      </c>
      <c r="AO250" s="3"/>
      <c r="AP250">
        <v>0</v>
      </c>
      <c r="AR250" t="s">
        <v>1</v>
      </c>
      <c r="AT250" s="2">
        <v>2.0230000000000001</v>
      </c>
      <c r="AU250" s="1">
        <f t="shared" si="35"/>
        <v>1.4582541837452641</v>
      </c>
      <c r="AV250" s="1">
        <f t="shared" si="36"/>
        <v>1.0957021959407267</v>
      </c>
      <c r="AW250" s="1">
        <f t="shared" si="37"/>
        <v>0.73315020813618892</v>
      </c>
    </row>
    <row r="251" spans="1:49" x14ac:dyDescent="0.2">
      <c r="A251">
        <v>249</v>
      </c>
      <c r="B251" t="s">
        <v>19266</v>
      </c>
      <c r="C251" t="s">
        <v>19265</v>
      </c>
      <c r="D251" t="s">
        <v>19264</v>
      </c>
      <c r="F251" t="s">
        <v>19263</v>
      </c>
      <c r="G251" t="s">
        <v>15</v>
      </c>
      <c r="H251" t="s">
        <v>14</v>
      </c>
      <c r="I251" t="s">
        <v>19262</v>
      </c>
      <c r="J251" t="s">
        <v>19261</v>
      </c>
      <c r="K251" t="s">
        <v>19260</v>
      </c>
      <c r="L251" t="s">
        <v>19259</v>
      </c>
      <c r="M251" t="s">
        <v>19258</v>
      </c>
      <c r="N251">
        <v>5</v>
      </c>
      <c r="O251" t="s">
        <v>19257</v>
      </c>
      <c r="P251" t="s">
        <v>19256</v>
      </c>
      <c r="Q251" t="s">
        <v>19255</v>
      </c>
      <c r="R251" s="7">
        <v>38852</v>
      </c>
      <c r="S251" s="8">
        <f t="shared" si="32"/>
        <v>2006</v>
      </c>
      <c r="T251" s="8">
        <v>2006</v>
      </c>
      <c r="U251" s="8">
        <f t="shared" si="33"/>
        <v>16</v>
      </c>
      <c r="V251" s="7">
        <v>2006</v>
      </c>
      <c r="W251" t="s">
        <v>16439</v>
      </c>
      <c r="X251" s="2">
        <v>0.317</v>
      </c>
      <c r="Y251" s="6">
        <f t="shared" si="30"/>
        <v>8.4621339526440836E-3</v>
      </c>
      <c r="AA251">
        <v>11108657</v>
      </c>
      <c r="AB251">
        <v>26646</v>
      </c>
      <c r="AC251">
        <v>16870433</v>
      </c>
      <c r="AD251" t="s">
        <v>7</v>
      </c>
      <c r="AE251">
        <v>2006</v>
      </c>
      <c r="AG251">
        <v>27573</v>
      </c>
      <c r="AI251" t="s">
        <v>19254</v>
      </c>
      <c r="AK251" t="s">
        <v>19253</v>
      </c>
      <c r="AL251">
        <v>18</v>
      </c>
      <c r="AM251" s="5">
        <f t="shared" si="34"/>
        <v>1.125</v>
      </c>
      <c r="AN251" s="4">
        <f t="shared" si="31"/>
        <v>1.7039000378644452E-3</v>
      </c>
      <c r="AO251" s="3"/>
      <c r="AP251">
        <v>1</v>
      </c>
      <c r="AR251" t="s">
        <v>1</v>
      </c>
      <c r="AT251" s="2" t="s">
        <v>20</v>
      </c>
      <c r="AU251" s="1">
        <f t="shared" si="35"/>
        <v>0.64346637782101923</v>
      </c>
      <c r="AV251" s="1">
        <f t="shared" si="36"/>
        <v>0.50830169952542648</v>
      </c>
      <c r="AW251" s="1">
        <f t="shared" si="37"/>
        <v>0.37313702122983361</v>
      </c>
    </row>
    <row r="252" spans="1:49" x14ac:dyDescent="0.2">
      <c r="A252">
        <v>250</v>
      </c>
      <c r="B252" t="s">
        <v>19252</v>
      </c>
      <c r="C252" t="s">
        <v>19251</v>
      </c>
      <c r="F252" t="s">
        <v>19250</v>
      </c>
      <c r="G252" t="s">
        <v>15</v>
      </c>
      <c r="H252" t="s">
        <v>14</v>
      </c>
      <c r="I252" t="s">
        <v>19249</v>
      </c>
      <c r="J252">
        <v>60031544</v>
      </c>
      <c r="K252" t="s">
        <v>6012</v>
      </c>
      <c r="L252" t="s">
        <v>6011</v>
      </c>
      <c r="M252" t="s">
        <v>646</v>
      </c>
      <c r="N252">
        <v>5</v>
      </c>
      <c r="O252" t="s">
        <v>19248</v>
      </c>
      <c r="P252" t="s">
        <v>19247</v>
      </c>
      <c r="Q252" t="s">
        <v>6008</v>
      </c>
      <c r="R252" s="7">
        <v>38852</v>
      </c>
      <c r="S252" s="8">
        <f t="shared" si="32"/>
        <v>2006</v>
      </c>
      <c r="T252" s="8">
        <v>2006</v>
      </c>
      <c r="U252" s="8">
        <f t="shared" si="33"/>
        <v>16</v>
      </c>
      <c r="V252" s="7">
        <v>2006</v>
      </c>
      <c r="W252" t="s">
        <v>8105</v>
      </c>
      <c r="X252" s="2">
        <v>0.375</v>
      </c>
      <c r="Y252" s="6">
        <f t="shared" si="30"/>
        <v>1.0010410827260351E-2</v>
      </c>
      <c r="AA252">
        <v>135194</v>
      </c>
      <c r="AB252">
        <v>24918</v>
      </c>
      <c r="AD252" t="s">
        <v>7</v>
      </c>
      <c r="AE252">
        <v>42</v>
      </c>
      <c r="AF252">
        <v>9</v>
      </c>
      <c r="AH252" t="s">
        <v>19246</v>
      </c>
      <c r="AI252" t="s">
        <v>19245</v>
      </c>
      <c r="AK252" t="s">
        <v>19244</v>
      </c>
      <c r="AL252">
        <v>49</v>
      </c>
      <c r="AM252" s="5">
        <f t="shared" si="34"/>
        <v>3.0625</v>
      </c>
      <c r="AN252" s="4">
        <f t="shared" si="31"/>
        <v>4.6383945475198789E-3</v>
      </c>
      <c r="AO252" s="3"/>
      <c r="AP252">
        <v>0</v>
      </c>
      <c r="AR252" t="s">
        <v>1</v>
      </c>
      <c r="AT252" s="2">
        <v>1.3140000000000001</v>
      </c>
      <c r="AU252" s="1">
        <f t="shared" si="35"/>
        <v>0.83988059433382101</v>
      </c>
      <c r="AV252" s="1">
        <f t="shared" si="36"/>
        <v>0.73244026873901147</v>
      </c>
      <c r="AW252" s="1">
        <f t="shared" si="37"/>
        <v>0.62499994314420204</v>
      </c>
    </row>
    <row r="253" spans="1:49" x14ac:dyDescent="0.2">
      <c r="A253">
        <v>251</v>
      </c>
      <c r="B253" t="s">
        <v>19243</v>
      </c>
      <c r="C253" t="s">
        <v>19242</v>
      </c>
      <c r="D253" t="s">
        <v>19241</v>
      </c>
      <c r="F253" t="s">
        <v>19240</v>
      </c>
      <c r="G253" t="s">
        <v>15</v>
      </c>
      <c r="H253" t="s">
        <v>14</v>
      </c>
      <c r="I253" t="s">
        <v>19239</v>
      </c>
      <c r="J253" t="s">
        <v>19238</v>
      </c>
      <c r="K253" t="s">
        <v>19237</v>
      </c>
      <c r="L253" t="s">
        <v>19236</v>
      </c>
      <c r="M253" t="s">
        <v>19235</v>
      </c>
      <c r="N253">
        <v>3</v>
      </c>
      <c r="O253" t="s">
        <v>19234</v>
      </c>
      <c r="P253" t="s">
        <v>19233</v>
      </c>
      <c r="Q253" t="s">
        <v>19232</v>
      </c>
      <c r="R253" s="7">
        <v>38852</v>
      </c>
      <c r="S253" s="8">
        <f t="shared" si="32"/>
        <v>2006</v>
      </c>
      <c r="T253" s="8">
        <v>2006</v>
      </c>
      <c r="U253" s="8">
        <f t="shared" si="33"/>
        <v>16</v>
      </c>
      <c r="V253" s="7">
        <v>2006</v>
      </c>
      <c r="W253" t="s">
        <v>16439</v>
      </c>
      <c r="X253" s="2">
        <v>0.317</v>
      </c>
      <c r="Y253" s="6">
        <f t="shared" si="30"/>
        <v>8.4621339526440836E-3</v>
      </c>
      <c r="AA253">
        <v>11108657</v>
      </c>
      <c r="AB253">
        <v>26646</v>
      </c>
      <c r="AC253">
        <v>16870433</v>
      </c>
      <c r="AD253" t="s">
        <v>7</v>
      </c>
      <c r="AE253">
        <v>2006</v>
      </c>
      <c r="AG253">
        <v>89849</v>
      </c>
      <c r="AI253" t="s">
        <v>19231</v>
      </c>
      <c r="AK253" t="s">
        <v>19230</v>
      </c>
      <c r="AL253">
        <v>3</v>
      </c>
      <c r="AM253" s="5">
        <f t="shared" si="34"/>
        <v>0.1875</v>
      </c>
      <c r="AN253" s="4">
        <f t="shared" si="31"/>
        <v>2.8398333964407423E-4</v>
      </c>
      <c r="AO253" s="3"/>
      <c r="AP253">
        <v>1</v>
      </c>
      <c r="AR253" t="s">
        <v>1</v>
      </c>
      <c r="AT253" s="2" t="s">
        <v>20</v>
      </c>
      <c r="AU253" s="1">
        <f t="shared" si="35"/>
        <v>0.60086887687440804</v>
      </c>
      <c r="AV253" s="1">
        <f t="shared" si="36"/>
        <v>0.4373058646144079</v>
      </c>
      <c r="AW253" s="1">
        <f t="shared" si="37"/>
        <v>0.27374285235440771</v>
      </c>
    </row>
    <row r="254" spans="1:49" x14ac:dyDescent="0.2">
      <c r="A254">
        <v>252</v>
      </c>
      <c r="B254" t="s">
        <v>19229</v>
      </c>
      <c r="C254" t="s">
        <v>19228</v>
      </c>
      <c r="F254" t="s">
        <v>19227</v>
      </c>
      <c r="G254" t="s">
        <v>15</v>
      </c>
      <c r="H254" t="s">
        <v>14</v>
      </c>
      <c r="I254" t="s">
        <v>19226</v>
      </c>
      <c r="J254" t="s">
        <v>19221</v>
      </c>
      <c r="K254" t="s">
        <v>19225</v>
      </c>
      <c r="L254" t="s">
        <v>19224</v>
      </c>
      <c r="M254" t="s">
        <v>1026</v>
      </c>
      <c r="N254">
        <v>2</v>
      </c>
      <c r="O254" t="s">
        <v>19223</v>
      </c>
      <c r="P254" t="s">
        <v>19222</v>
      </c>
      <c r="Q254" t="s">
        <v>19221</v>
      </c>
      <c r="R254" s="7">
        <v>38852</v>
      </c>
      <c r="S254" s="8">
        <f t="shared" si="32"/>
        <v>2006</v>
      </c>
      <c r="T254" s="8">
        <v>2006</v>
      </c>
      <c r="U254" s="8">
        <f t="shared" si="33"/>
        <v>16</v>
      </c>
      <c r="V254" s="7">
        <v>2006</v>
      </c>
      <c r="W254" t="s">
        <v>10954</v>
      </c>
      <c r="X254" s="2">
        <v>0.60499999999999998</v>
      </c>
      <c r="Y254" s="6">
        <f t="shared" si="30"/>
        <v>1.6150129467980032E-2</v>
      </c>
      <c r="AA254">
        <v>346748</v>
      </c>
      <c r="AB254">
        <v>15563</v>
      </c>
      <c r="AD254" t="s">
        <v>7</v>
      </c>
      <c r="AE254">
        <v>77</v>
      </c>
      <c r="AF254">
        <v>4</v>
      </c>
      <c r="AG254">
        <v>45103</v>
      </c>
      <c r="AI254" t="s">
        <v>19220</v>
      </c>
      <c r="AK254" t="s">
        <v>19219</v>
      </c>
      <c r="AL254">
        <v>1</v>
      </c>
      <c r="AM254" s="5">
        <f t="shared" si="34"/>
        <v>6.25E-2</v>
      </c>
      <c r="AN254" s="4">
        <f t="shared" si="31"/>
        <v>9.46611132146914E-5</v>
      </c>
      <c r="AO254" s="3"/>
      <c r="AP254">
        <v>0</v>
      </c>
      <c r="AQ254" t="s">
        <v>3976</v>
      </c>
      <c r="AR254" t="s">
        <v>1</v>
      </c>
      <c r="AS254" t="s">
        <v>19218</v>
      </c>
      <c r="AT254" s="2">
        <v>1.5229999999999999</v>
      </c>
      <c r="AU254" s="1">
        <f t="shared" si="35"/>
        <v>1.1333488961550429</v>
      </c>
      <c r="AV254" s="1">
        <f t="shared" si="36"/>
        <v>0.81223952905973618</v>
      </c>
      <c r="AW254" s="1">
        <f t="shared" si="37"/>
        <v>0.49113016196442938</v>
      </c>
    </row>
    <row r="255" spans="1:49" x14ac:dyDescent="0.2">
      <c r="A255">
        <v>253</v>
      </c>
      <c r="B255" t="s">
        <v>19217</v>
      </c>
      <c r="C255" t="s">
        <v>19216</v>
      </c>
      <c r="F255" t="s">
        <v>19215</v>
      </c>
      <c r="G255" t="s">
        <v>15</v>
      </c>
      <c r="H255" t="s">
        <v>14</v>
      </c>
      <c r="I255" t="s">
        <v>11564</v>
      </c>
      <c r="J255">
        <v>60005816</v>
      </c>
      <c r="K255" t="s">
        <v>19214</v>
      </c>
      <c r="L255" t="s">
        <v>722</v>
      </c>
      <c r="M255" t="s">
        <v>721</v>
      </c>
      <c r="N255">
        <v>5</v>
      </c>
      <c r="O255" t="s">
        <v>19213</v>
      </c>
      <c r="P255" t="s">
        <v>19212</v>
      </c>
      <c r="Q255" t="s">
        <v>19211</v>
      </c>
      <c r="R255" s="7">
        <v>38852</v>
      </c>
      <c r="S255" s="8">
        <f t="shared" si="32"/>
        <v>2006</v>
      </c>
      <c r="T255" s="8">
        <v>2006</v>
      </c>
      <c r="U255" s="8">
        <f t="shared" si="33"/>
        <v>16</v>
      </c>
      <c r="V255" s="7">
        <v>2006</v>
      </c>
      <c r="W255" t="s">
        <v>8555</v>
      </c>
      <c r="X255" s="2">
        <v>1.1819999999999999</v>
      </c>
      <c r="Y255" s="6">
        <f t="shared" si="30"/>
        <v>3.1552814927524625E-2</v>
      </c>
      <c r="AA255">
        <v>36951</v>
      </c>
      <c r="AB255">
        <v>27030</v>
      </c>
      <c r="AD255" t="s">
        <v>7</v>
      </c>
      <c r="AE255">
        <v>88</v>
      </c>
      <c r="AF255">
        <v>17</v>
      </c>
      <c r="AG255">
        <v>174101</v>
      </c>
      <c r="AI255" t="s">
        <v>19210</v>
      </c>
      <c r="AK255" t="s">
        <v>19209</v>
      </c>
      <c r="AL255">
        <v>57</v>
      </c>
      <c r="AM255" s="5">
        <f t="shared" si="34"/>
        <v>3.5625</v>
      </c>
      <c r="AN255" s="4">
        <f t="shared" si="31"/>
        <v>5.3956834532374104E-3</v>
      </c>
      <c r="AO255" s="3"/>
      <c r="AP255">
        <v>0</v>
      </c>
      <c r="AQ255" t="s">
        <v>342</v>
      </c>
      <c r="AR255">
        <v>30470494</v>
      </c>
      <c r="AS255" t="s">
        <v>341</v>
      </c>
      <c r="AT255" s="2">
        <v>3.7909999999999999</v>
      </c>
      <c r="AU255" s="1">
        <f t="shared" si="35"/>
        <v>2.3705675485238458</v>
      </c>
      <c r="AV255" s="1">
        <f t="shared" si="36"/>
        <v>1.8474249190381018</v>
      </c>
      <c r="AW255" s="1">
        <f t="shared" si="37"/>
        <v>1.3242822895523576</v>
      </c>
    </row>
    <row r="256" spans="1:49" x14ac:dyDescent="0.2">
      <c r="A256">
        <v>254</v>
      </c>
      <c r="B256" t="s">
        <v>19208</v>
      </c>
      <c r="C256" t="s">
        <v>19207</v>
      </c>
      <c r="F256" t="s">
        <v>19206</v>
      </c>
      <c r="G256" t="s">
        <v>15</v>
      </c>
      <c r="H256" t="s">
        <v>14</v>
      </c>
      <c r="I256" t="s">
        <v>2931</v>
      </c>
      <c r="J256" t="s">
        <v>19205</v>
      </c>
      <c r="K256" t="s">
        <v>19204</v>
      </c>
      <c r="L256" t="s">
        <v>19203</v>
      </c>
      <c r="M256" t="s">
        <v>16678</v>
      </c>
      <c r="N256">
        <v>9</v>
      </c>
      <c r="O256" t="s">
        <v>19202</v>
      </c>
      <c r="P256" t="s">
        <v>19201</v>
      </c>
      <c r="Q256" t="s">
        <v>19200</v>
      </c>
      <c r="R256" s="7">
        <v>38852</v>
      </c>
      <c r="S256" s="8">
        <f t="shared" si="32"/>
        <v>2006</v>
      </c>
      <c r="T256" s="8">
        <v>2006</v>
      </c>
      <c r="U256" s="8">
        <f t="shared" si="33"/>
        <v>16</v>
      </c>
      <c r="V256" s="7">
        <v>2006</v>
      </c>
      <c r="W256" t="s">
        <v>8105</v>
      </c>
      <c r="X256" s="2">
        <v>0.375</v>
      </c>
      <c r="Y256" s="6">
        <f t="shared" si="30"/>
        <v>1.0010410827260351E-2</v>
      </c>
      <c r="AA256">
        <v>135194</v>
      </c>
      <c r="AB256">
        <v>24918</v>
      </c>
      <c r="AD256" t="s">
        <v>7</v>
      </c>
      <c r="AE256">
        <v>42</v>
      </c>
      <c r="AF256">
        <v>9</v>
      </c>
      <c r="AH256" t="s">
        <v>19199</v>
      </c>
      <c r="AI256" t="s">
        <v>19198</v>
      </c>
      <c r="AK256" t="s">
        <v>19197</v>
      </c>
      <c r="AL256">
        <v>47</v>
      </c>
      <c r="AM256" s="5">
        <f t="shared" si="34"/>
        <v>2.9375</v>
      </c>
      <c r="AN256" s="4">
        <f t="shared" si="31"/>
        <v>4.4490723210904963E-3</v>
      </c>
      <c r="AO256" s="3"/>
      <c r="AP256">
        <v>0</v>
      </c>
      <c r="AR256" t="s">
        <v>1</v>
      </c>
      <c r="AT256" s="2">
        <v>1.3140000000000001</v>
      </c>
      <c r="AU256" s="1">
        <f t="shared" si="35"/>
        <v>0.83420092754093944</v>
      </c>
      <c r="AV256" s="1">
        <f t="shared" si="36"/>
        <v>0.72297415741754234</v>
      </c>
      <c r="AW256" s="1">
        <f t="shared" si="37"/>
        <v>0.61174738729414513</v>
      </c>
    </row>
    <row r="257" spans="1:49" x14ac:dyDescent="0.2">
      <c r="A257">
        <v>255</v>
      </c>
      <c r="B257" t="s">
        <v>19196</v>
      </c>
      <c r="C257" t="s">
        <v>19195</v>
      </c>
      <c r="F257" t="s">
        <v>19194</v>
      </c>
      <c r="G257" t="s">
        <v>15</v>
      </c>
      <c r="H257" t="s">
        <v>14</v>
      </c>
      <c r="I257" t="s">
        <v>19193</v>
      </c>
      <c r="J257" t="s">
        <v>19192</v>
      </c>
      <c r="K257" t="s">
        <v>19191</v>
      </c>
      <c r="L257" t="s">
        <v>19190</v>
      </c>
      <c r="M257" t="s">
        <v>19189</v>
      </c>
      <c r="N257">
        <v>4</v>
      </c>
      <c r="O257" t="s">
        <v>19188</v>
      </c>
      <c r="P257" t="s">
        <v>19187</v>
      </c>
      <c r="Q257" t="s">
        <v>19186</v>
      </c>
      <c r="R257" s="7">
        <v>38849</v>
      </c>
      <c r="S257" s="8">
        <f t="shared" si="32"/>
        <v>2006</v>
      </c>
      <c r="T257" s="8">
        <v>2006</v>
      </c>
      <c r="U257" s="8">
        <f t="shared" si="33"/>
        <v>16</v>
      </c>
      <c r="V257" s="7">
        <v>38849</v>
      </c>
      <c r="W257" t="s">
        <v>19185</v>
      </c>
      <c r="X257" s="2">
        <v>1.016</v>
      </c>
      <c r="Y257" s="6">
        <f t="shared" si="30"/>
        <v>2.712153973465738E-2</v>
      </c>
      <c r="AA257">
        <v>14394235</v>
      </c>
      <c r="AB257">
        <v>26588</v>
      </c>
      <c r="AC257">
        <v>14397641</v>
      </c>
      <c r="AD257" t="s">
        <v>7</v>
      </c>
      <c r="AE257">
        <v>7</v>
      </c>
      <c r="AF257">
        <v>5</v>
      </c>
      <c r="AH257" t="s">
        <v>19184</v>
      </c>
      <c r="AI257" t="s">
        <v>19183</v>
      </c>
      <c r="AJ257" t="s">
        <v>19182</v>
      </c>
      <c r="AK257" t="s">
        <v>19181</v>
      </c>
      <c r="AL257">
        <v>14</v>
      </c>
      <c r="AM257" s="5">
        <f t="shared" si="34"/>
        <v>0.875</v>
      </c>
      <c r="AN257" s="4">
        <f t="shared" si="31"/>
        <v>1.3252555850056798E-3</v>
      </c>
      <c r="AO257" s="3"/>
      <c r="AP257">
        <v>0</v>
      </c>
      <c r="AR257" t="s">
        <v>1</v>
      </c>
      <c r="AT257" s="2">
        <v>3.1019999999999999</v>
      </c>
      <c r="AU257" s="1">
        <f t="shared" si="35"/>
        <v>1.9382654489761868</v>
      </c>
      <c r="AV257" s="1">
        <f t="shared" si="36"/>
        <v>1.4223397659831529</v>
      </c>
      <c r="AW257" s="1">
        <f t="shared" si="37"/>
        <v>0.90641408299011894</v>
      </c>
    </row>
    <row r="258" spans="1:49" x14ac:dyDescent="0.2">
      <c r="A258">
        <v>256</v>
      </c>
      <c r="B258" t="s">
        <v>19180</v>
      </c>
      <c r="C258" t="s">
        <v>19179</v>
      </c>
      <c r="F258" t="s">
        <v>19178</v>
      </c>
      <c r="G258" t="s">
        <v>15</v>
      </c>
      <c r="H258" t="s">
        <v>14</v>
      </c>
      <c r="I258" t="s">
        <v>19177</v>
      </c>
      <c r="J258">
        <v>60105159</v>
      </c>
      <c r="K258" t="s">
        <v>14202</v>
      </c>
      <c r="L258" t="s">
        <v>14201</v>
      </c>
      <c r="M258" t="s">
        <v>678</v>
      </c>
      <c r="N258">
        <v>2</v>
      </c>
      <c r="O258" t="s">
        <v>19176</v>
      </c>
      <c r="P258" t="s">
        <v>19175</v>
      </c>
      <c r="Q258" t="s">
        <v>14198</v>
      </c>
      <c r="R258" s="7">
        <v>38849</v>
      </c>
      <c r="S258" s="8">
        <f t="shared" si="32"/>
        <v>2006</v>
      </c>
      <c r="T258" s="8">
        <v>2006</v>
      </c>
      <c r="U258" s="8">
        <f t="shared" si="33"/>
        <v>16</v>
      </c>
      <c r="V258" s="7">
        <v>38849</v>
      </c>
      <c r="W258" t="s">
        <v>19174</v>
      </c>
      <c r="X258" s="2">
        <v>0.82499999999999996</v>
      </c>
      <c r="Y258" s="6">
        <f t="shared" ref="Y258:Y321" si="38">(X258-$Z$4)/($Z$3-$Z$4)</f>
        <v>2.202290381997277E-2</v>
      </c>
      <c r="AA258" t="s">
        <v>19173</v>
      </c>
      <c r="AB258">
        <v>25853</v>
      </c>
      <c r="AC258">
        <v>10990690</v>
      </c>
      <c r="AD258" t="s">
        <v>7</v>
      </c>
      <c r="AF258">
        <v>10</v>
      </c>
      <c r="AH258" t="s">
        <v>19172</v>
      </c>
      <c r="AI258" t="s">
        <v>19171</v>
      </c>
      <c r="AJ258" t="s">
        <v>19170</v>
      </c>
      <c r="AK258" t="s">
        <v>19169</v>
      </c>
      <c r="AL258">
        <v>18</v>
      </c>
      <c r="AM258" s="5">
        <f t="shared" si="34"/>
        <v>1.125</v>
      </c>
      <c r="AN258" s="4">
        <f t="shared" ref="AN258:AN321" si="39">(AM258-$AO$4)/($AO$3-$AO$4)</f>
        <v>1.7039000378644452E-3</v>
      </c>
      <c r="AO258" s="3"/>
      <c r="AP258">
        <v>0</v>
      </c>
      <c r="AR258" t="s">
        <v>1</v>
      </c>
      <c r="AT258" s="2">
        <v>3.0209999999999999</v>
      </c>
      <c r="AU258" s="1">
        <f t="shared" si="35"/>
        <v>1.5927202685340272</v>
      </c>
      <c r="AV258" s="1">
        <f t="shared" si="36"/>
        <v>1.1863401928918609</v>
      </c>
      <c r="AW258" s="1">
        <f t="shared" si="37"/>
        <v>0.77996011724969427</v>
      </c>
    </row>
    <row r="259" spans="1:49" x14ac:dyDescent="0.2">
      <c r="A259">
        <v>257</v>
      </c>
      <c r="B259" t="s">
        <v>19168</v>
      </c>
      <c r="C259" t="s">
        <v>19167</v>
      </c>
      <c r="D259" t="s">
        <v>19166</v>
      </c>
      <c r="F259" t="s">
        <v>19165</v>
      </c>
      <c r="G259" t="s">
        <v>15</v>
      </c>
      <c r="H259" t="s">
        <v>14</v>
      </c>
      <c r="I259" t="s">
        <v>6176</v>
      </c>
      <c r="J259" t="s">
        <v>19164</v>
      </c>
      <c r="K259" t="s">
        <v>19163</v>
      </c>
      <c r="L259" t="s">
        <v>19162</v>
      </c>
      <c r="M259" t="s">
        <v>18527</v>
      </c>
      <c r="N259">
        <v>4</v>
      </c>
      <c r="O259" t="s">
        <v>19161</v>
      </c>
      <c r="P259" t="s">
        <v>19160</v>
      </c>
      <c r="Q259" t="s">
        <v>19159</v>
      </c>
      <c r="R259" s="7">
        <v>38849</v>
      </c>
      <c r="S259" s="8">
        <f t="shared" si="32"/>
        <v>2006</v>
      </c>
      <c r="T259" s="8">
        <v>2006</v>
      </c>
      <c r="U259" s="8">
        <f t="shared" si="33"/>
        <v>16</v>
      </c>
      <c r="V259" s="7">
        <v>2006</v>
      </c>
      <c r="W259" t="s">
        <v>16454</v>
      </c>
      <c r="X259" s="2">
        <v>0.46100000000000002</v>
      </c>
      <c r="Y259" s="6">
        <f t="shared" si="38"/>
        <v>1.2306131710312059E-2</v>
      </c>
      <c r="AA259">
        <v>16871472</v>
      </c>
      <c r="AB259">
        <v>18202</v>
      </c>
      <c r="AC259">
        <v>16871499</v>
      </c>
      <c r="AD259" t="s">
        <v>7</v>
      </c>
      <c r="AE259">
        <v>2006</v>
      </c>
      <c r="AG259">
        <v>16281</v>
      </c>
      <c r="AI259" t="s">
        <v>19158</v>
      </c>
      <c r="AK259" t="s">
        <v>19157</v>
      </c>
      <c r="AL259">
        <v>8</v>
      </c>
      <c r="AM259" s="5">
        <f t="shared" si="34"/>
        <v>0.5</v>
      </c>
      <c r="AN259" s="4">
        <f t="shared" si="39"/>
        <v>7.572889057175312E-4</v>
      </c>
      <c r="AO259" s="3"/>
      <c r="AP259">
        <v>1</v>
      </c>
      <c r="AR259" t="s">
        <v>1</v>
      </c>
      <c r="AT259" s="2" t="s">
        <v>20</v>
      </c>
      <c r="AU259" s="1">
        <f t="shared" si="35"/>
        <v>0.88414788689336987</v>
      </c>
      <c r="AV259" s="1">
        <f t="shared" si="36"/>
        <v>0.65317103080147942</v>
      </c>
      <c r="AW259" s="1">
        <f t="shared" si="37"/>
        <v>0.42219417470958892</v>
      </c>
    </row>
    <row r="260" spans="1:49" x14ac:dyDescent="0.2">
      <c r="A260">
        <v>258</v>
      </c>
      <c r="B260" t="s">
        <v>19156</v>
      </c>
      <c r="C260" t="s">
        <v>19155</v>
      </c>
      <c r="F260" t="s">
        <v>19154</v>
      </c>
      <c r="G260" t="s">
        <v>15</v>
      </c>
      <c r="H260" t="s">
        <v>14</v>
      </c>
      <c r="I260" t="s">
        <v>19153</v>
      </c>
      <c r="J260">
        <v>60021976</v>
      </c>
      <c r="K260" t="s">
        <v>19152</v>
      </c>
      <c r="L260" t="s">
        <v>19151</v>
      </c>
      <c r="M260" t="s">
        <v>107</v>
      </c>
      <c r="N260">
        <v>2</v>
      </c>
      <c r="O260" t="s">
        <v>19150</v>
      </c>
      <c r="P260" t="s">
        <v>19149</v>
      </c>
      <c r="Q260" t="s">
        <v>19148</v>
      </c>
      <c r="R260" s="7">
        <v>38848</v>
      </c>
      <c r="S260" s="8">
        <f t="shared" si="32"/>
        <v>2006</v>
      </c>
      <c r="T260" s="8">
        <v>2006</v>
      </c>
      <c r="U260" s="8">
        <f t="shared" si="33"/>
        <v>16</v>
      </c>
      <c r="V260" s="7">
        <v>2006</v>
      </c>
      <c r="W260" t="s">
        <v>16170</v>
      </c>
      <c r="X260" s="2">
        <v>1.887</v>
      </c>
      <c r="Y260" s="6">
        <f t="shared" si="38"/>
        <v>5.0372387282774087E-2</v>
      </c>
      <c r="AA260">
        <v>15507998</v>
      </c>
      <c r="AB260">
        <v>110157</v>
      </c>
      <c r="AC260">
        <v>15502368</v>
      </c>
      <c r="AD260" t="s">
        <v>7</v>
      </c>
      <c r="AE260">
        <v>73</v>
      </c>
      <c r="AF260">
        <v>8</v>
      </c>
      <c r="AG260">
        <v>83006</v>
      </c>
      <c r="AI260" t="s">
        <v>19147</v>
      </c>
      <c r="AK260" t="s">
        <v>19146</v>
      </c>
      <c r="AL260">
        <v>14</v>
      </c>
      <c r="AM260" s="5">
        <f t="shared" si="34"/>
        <v>0.875</v>
      </c>
      <c r="AN260" s="4">
        <f t="shared" si="39"/>
        <v>1.3252555850056798E-3</v>
      </c>
      <c r="AO260" s="3"/>
      <c r="AP260">
        <v>0</v>
      </c>
      <c r="AR260" t="s">
        <v>1</v>
      </c>
      <c r="AT260" s="2" t="s">
        <v>20</v>
      </c>
      <c r="AU260" s="1">
        <f t="shared" si="35"/>
        <v>3.5658247773443561</v>
      </c>
      <c r="AV260" s="1">
        <f t="shared" si="36"/>
        <v>2.5848821433889881</v>
      </c>
      <c r="AW260" s="1">
        <f t="shared" si="37"/>
        <v>1.60393950943362</v>
      </c>
    </row>
    <row r="261" spans="1:49" x14ac:dyDescent="0.2">
      <c r="A261">
        <v>259</v>
      </c>
      <c r="B261" t="s">
        <v>19145</v>
      </c>
      <c r="F261" t="s">
        <v>19144</v>
      </c>
      <c r="G261" t="s">
        <v>15</v>
      </c>
      <c r="H261" t="s">
        <v>14</v>
      </c>
      <c r="I261" t="s">
        <v>19135</v>
      </c>
      <c r="J261">
        <v>60019176</v>
      </c>
      <c r="K261" t="s">
        <v>19134</v>
      </c>
      <c r="L261" t="s">
        <v>19133</v>
      </c>
      <c r="M261" t="s">
        <v>286</v>
      </c>
      <c r="N261">
        <v>3</v>
      </c>
      <c r="O261" t="s">
        <v>19143</v>
      </c>
      <c r="P261" t="s">
        <v>19142</v>
      </c>
      <c r="Q261" t="s">
        <v>19130</v>
      </c>
      <c r="R261" s="7">
        <v>38848</v>
      </c>
      <c r="S261" s="8">
        <f t="shared" si="32"/>
        <v>2006</v>
      </c>
      <c r="T261" s="8">
        <v>2006</v>
      </c>
      <c r="U261" s="8">
        <f t="shared" si="33"/>
        <v>16</v>
      </c>
      <c r="V261" s="7">
        <v>2006</v>
      </c>
      <c r="W261" t="s">
        <v>19129</v>
      </c>
      <c r="X261" s="2">
        <v>0.105</v>
      </c>
      <c r="Y261" s="6">
        <f t="shared" si="38"/>
        <v>2.8029150316328981E-3</v>
      </c>
      <c r="AA261">
        <v>8436061</v>
      </c>
      <c r="AB261">
        <v>26655</v>
      </c>
      <c r="AC261">
        <v>8436061</v>
      </c>
      <c r="AD261" t="s">
        <v>7</v>
      </c>
      <c r="AE261">
        <v>13</v>
      </c>
      <c r="AF261">
        <v>2</v>
      </c>
      <c r="AH261" t="s">
        <v>19141</v>
      </c>
      <c r="AI261" t="s">
        <v>19140</v>
      </c>
      <c r="AJ261" t="s">
        <v>19139</v>
      </c>
      <c r="AK261" t="s">
        <v>19138</v>
      </c>
      <c r="AL261">
        <v>4</v>
      </c>
      <c r="AM261" s="5">
        <f t="shared" si="34"/>
        <v>0.25</v>
      </c>
      <c r="AN261" s="4">
        <f t="shared" si="39"/>
        <v>3.786444528587656E-4</v>
      </c>
      <c r="AO261" s="3"/>
      <c r="AP261">
        <v>0</v>
      </c>
      <c r="AR261" t="s">
        <v>1</v>
      </c>
      <c r="AT261" s="2" t="s">
        <v>20</v>
      </c>
      <c r="AU261" s="1">
        <f t="shared" si="35"/>
        <v>0.20756338580006584</v>
      </c>
      <c r="AV261" s="1">
        <f t="shared" si="36"/>
        <v>0.1590779742245832</v>
      </c>
      <c r="AW261" s="1">
        <f t="shared" si="37"/>
        <v>0.11059256264910053</v>
      </c>
    </row>
    <row r="262" spans="1:49" x14ac:dyDescent="0.2">
      <c r="A262">
        <v>260</v>
      </c>
      <c r="B262" t="s">
        <v>19137</v>
      </c>
      <c r="F262" t="s">
        <v>19136</v>
      </c>
      <c r="G262" t="s">
        <v>15</v>
      </c>
      <c r="H262" t="s">
        <v>14</v>
      </c>
      <c r="I262" t="s">
        <v>19135</v>
      </c>
      <c r="J262">
        <v>60019176</v>
      </c>
      <c r="K262" t="s">
        <v>19134</v>
      </c>
      <c r="L262" t="s">
        <v>19133</v>
      </c>
      <c r="M262" t="s">
        <v>286</v>
      </c>
      <c r="N262">
        <v>3</v>
      </c>
      <c r="O262" t="s">
        <v>19132</v>
      </c>
      <c r="P262" t="s">
        <v>19131</v>
      </c>
      <c r="Q262" t="s">
        <v>19130</v>
      </c>
      <c r="R262" s="7">
        <v>38848</v>
      </c>
      <c r="S262" s="8">
        <f t="shared" si="32"/>
        <v>2006</v>
      </c>
      <c r="T262" s="8">
        <v>2006</v>
      </c>
      <c r="U262" s="8">
        <f t="shared" si="33"/>
        <v>16</v>
      </c>
      <c r="V262" s="7">
        <v>2006</v>
      </c>
      <c r="W262" t="s">
        <v>19129</v>
      </c>
      <c r="X262" s="2">
        <v>0.105</v>
      </c>
      <c r="Y262" s="6">
        <f t="shared" si="38"/>
        <v>2.8029150316328981E-3</v>
      </c>
      <c r="AA262">
        <v>8436061</v>
      </c>
      <c r="AB262">
        <v>26655</v>
      </c>
      <c r="AC262">
        <v>8436061</v>
      </c>
      <c r="AD262" t="s">
        <v>7</v>
      </c>
      <c r="AE262">
        <v>13</v>
      </c>
      <c r="AF262">
        <v>2</v>
      </c>
      <c r="AH262" t="s">
        <v>19128</v>
      </c>
      <c r="AI262" t="s">
        <v>19127</v>
      </c>
      <c r="AJ262" t="s">
        <v>19126</v>
      </c>
      <c r="AK262" t="s">
        <v>19125</v>
      </c>
      <c r="AL262">
        <v>0</v>
      </c>
      <c r="AM262" s="5">
        <f t="shared" si="34"/>
        <v>0</v>
      </c>
      <c r="AN262" s="4">
        <f t="shared" si="39"/>
        <v>0</v>
      </c>
      <c r="AO262" s="3"/>
      <c r="AP262">
        <v>0</v>
      </c>
      <c r="AR262" t="s">
        <v>1</v>
      </c>
      <c r="AT262" s="2" t="s">
        <v>20</v>
      </c>
      <c r="AU262" s="1">
        <f t="shared" si="35"/>
        <v>0.19620405221430284</v>
      </c>
      <c r="AV262" s="1">
        <f t="shared" si="36"/>
        <v>0.14014575158164491</v>
      </c>
      <c r="AW262" s="1">
        <f t="shared" si="37"/>
        <v>8.4087450948986939E-2</v>
      </c>
    </row>
    <row r="263" spans="1:49" x14ac:dyDescent="0.2">
      <c r="A263">
        <v>261</v>
      </c>
      <c r="B263" t="s">
        <v>19124</v>
      </c>
      <c r="C263" t="s">
        <v>19123</v>
      </c>
      <c r="F263" t="s">
        <v>19122</v>
      </c>
      <c r="G263" t="s">
        <v>15</v>
      </c>
      <c r="H263" t="s">
        <v>14</v>
      </c>
      <c r="I263" t="s">
        <v>19121</v>
      </c>
      <c r="J263">
        <v>60032350</v>
      </c>
      <c r="K263" t="s">
        <v>4014</v>
      </c>
      <c r="L263" t="s">
        <v>4013</v>
      </c>
      <c r="M263" t="s">
        <v>152</v>
      </c>
      <c r="N263">
        <v>3</v>
      </c>
      <c r="O263" t="s">
        <v>19120</v>
      </c>
      <c r="P263" t="s">
        <v>19119</v>
      </c>
      <c r="Q263" t="s">
        <v>6454</v>
      </c>
      <c r="R263" s="7">
        <v>38847</v>
      </c>
      <c r="S263" s="8">
        <f t="shared" si="32"/>
        <v>2006</v>
      </c>
      <c r="T263" s="8">
        <v>2006</v>
      </c>
      <c r="U263" s="8">
        <f t="shared" si="33"/>
        <v>16</v>
      </c>
      <c r="V263" s="7">
        <v>2006</v>
      </c>
      <c r="W263" s="11" t="s">
        <v>19118</v>
      </c>
      <c r="X263" s="2">
        <v>2.383</v>
      </c>
      <c r="Y263" s="6">
        <f t="shared" si="38"/>
        <v>6.3612824003630442E-2</v>
      </c>
      <c r="AA263">
        <v>13502395</v>
      </c>
      <c r="AB263">
        <v>17418</v>
      </c>
      <c r="AD263" t="s">
        <v>7</v>
      </c>
      <c r="AE263">
        <v>153</v>
      </c>
      <c r="AF263">
        <v>2</v>
      </c>
      <c r="AH263" t="s">
        <v>19117</v>
      </c>
      <c r="AI263" t="s">
        <v>19116</v>
      </c>
      <c r="AK263" t="s">
        <v>19115</v>
      </c>
      <c r="AL263">
        <v>32</v>
      </c>
      <c r="AM263" s="5">
        <f t="shared" si="34"/>
        <v>2</v>
      </c>
      <c r="AN263" s="4">
        <f t="shared" si="39"/>
        <v>3.0291556228701248E-3</v>
      </c>
      <c r="AO263" s="3"/>
      <c r="AP263">
        <v>0</v>
      </c>
      <c r="AR263" t="s">
        <v>1</v>
      </c>
      <c r="AT263" s="2" t="s">
        <v>20</v>
      </c>
      <c r="AU263" s="1">
        <f t="shared" si="35"/>
        <v>4.5437723489402346</v>
      </c>
      <c r="AV263" s="1">
        <f t="shared" si="36"/>
        <v>3.3320989813250281</v>
      </c>
      <c r="AW263" s="1">
        <f t="shared" si="37"/>
        <v>2.1204256137098221</v>
      </c>
    </row>
    <row r="264" spans="1:49" x14ac:dyDescent="0.2">
      <c r="A264">
        <v>262</v>
      </c>
      <c r="B264" t="s">
        <v>19114</v>
      </c>
      <c r="C264" t="s">
        <v>19113</v>
      </c>
      <c r="F264" t="s">
        <v>19112</v>
      </c>
      <c r="G264" t="s">
        <v>15</v>
      </c>
      <c r="H264" t="s">
        <v>14</v>
      </c>
      <c r="I264" t="s">
        <v>19111</v>
      </c>
      <c r="J264" t="s">
        <v>19110</v>
      </c>
      <c r="K264" t="s">
        <v>19109</v>
      </c>
      <c r="L264" t="s">
        <v>19108</v>
      </c>
      <c r="M264" t="s">
        <v>2981</v>
      </c>
      <c r="N264">
        <v>5</v>
      </c>
      <c r="O264" t="s">
        <v>19107</v>
      </c>
      <c r="P264" t="s">
        <v>19106</v>
      </c>
      <c r="Q264" t="s">
        <v>19105</v>
      </c>
      <c r="R264" s="7">
        <v>38846</v>
      </c>
      <c r="S264" s="8">
        <f t="shared" si="32"/>
        <v>2006</v>
      </c>
      <c r="T264" s="8">
        <v>2006</v>
      </c>
      <c r="U264" s="8">
        <f t="shared" si="33"/>
        <v>16</v>
      </c>
      <c r="V264" s="7">
        <v>38846</v>
      </c>
      <c r="W264" t="s">
        <v>11261</v>
      </c>
      <c r="X264" s="2">
        <v>0.48699999999999999</v>
      </c>
      <c r="Y264" s="6">
        <f t="shared" si="38"/>
        <v>1.3000186861002109E-2</v>
      </c>
      <c r="AA264">
        <v>214922</v>
      </c>
      <c r="AB264">
        <v>130262</v>
      </c>
      <c r="AC264">
        <v>13474065</v>
      </c>
      <c r="AD264" t="s">
        <v>7</v>
      </c>
      <c r="AE264">
        <v>45</v>
      </c>
      <c r="AF264" s="13">
        <v>0.20833333333333334</v>
      </c>
      <c r="AH264" t="s">
        <v>19104</v>
      </c>
      <c r="AI264" t="s">
        <v>19103</v>
      </c>
      <c r="AJ264" t="s">
        <v>19102</v>
      </c>
      <c r="AK264" t="s">
        <v>19101</v>
      </c>
      <c r="AL264">
        <v>6</v>
      </c>
      <c r="AM264" s="5">
        <f t="shared" si="34"/>
        <v>0.375</v>
      </c>
      <c r="AN264" s="4">
        <f t="shared" si="39"/>
        <v>5.6796667928814845E-4</v>
      </c>
      <c r="AO264" s="3"/>
      <c r="AP264">
        <v>0</v>
      </c>
      <c r="AR264" t="s">
        <v>1</v>
      </c>
      <c r="AT264" s="2" t="s">
        <v>20</v>
      </c>
      <c r="AU264" s="1">
        <f t="shared" si="35"/>
        <v>0.92705208064879208</v>
      </c>
      <c r="AV264" s="1">
        <f t="shared" si="36"/>
        <v>0.67840767701451288</v>
      </c>
      <c r="AW264" s="1">
        <f t="shared" si="37"/>
        <v>0.42976327338023368</v>
      </c>
    </row>
    <row r="265" spans="1:49" x14ac:dyDescent="0.2">
      <c r="A265">
        <v>263</v>
      </c>
      <c r="B265" t="s">
        <v>19100</v>
      </c>
      <c r="C265" t="s">
        <v>19099</v>
      </c>
      <c r="D265" t="s">
        <v>19098</v>
      </c>
      <c r="F265" t="s">
        <v>19097</v>
      </c>
      <c r="G265" t="s">
        <v>15</v>
      </c>
      <c r="H265" t="s">
        <v>14</v>
      </c>
      <c r="I265" t="s">
        <v>19096</v>
      </c>
      <c r="J265" t="s">
        <v>19095</v>
      </c>
      <c r="K265" t="s">
        <v>19094</v>
      </c>
      <c r="L265" t="s">
        <v>19093</v>
      </c>
      <c r="M265" t="s">
        <v>19092</v>
      </c>
      <c r="N265">
        <v>4</v>
      </c>
      <c r="O265" t="s">
        <v>19091</v>
      </c>
      <c r="P265" t="s">
        <v>19090</v>
      </c>
      <c r="Q265" t="s">
        <v>19089</v>
      </c>
      <c r="R265" s="7">
        <v>38844</v>
      </c>
      <c r="S265" s="8">
        <f t="shared" si="32"/>
        <v>2006</v>
      </c>
      <c r="T265" s="8">
        <v>2006</v>
      </c>
      <c r="U265" s="8">
        <f t="shared" si="33"/>
        <v>16</v>
      </c>
      <c r="V265" s="7">
        <v>38844</v>
      </c>
      <c r="W265" t="s">
        <v>8507</v>
      </c>
      <c r="X265" s="2">
        <v>1.528</v>
      </c>
      <c r="Y265" s="6">
        <f t="shared" si="38"/>
        <v>4.0789087317476845E-2</v>
      </c>
      <c r="AA265">
        <v>2649381</v>
      </c>
      <c r="AB265">
        <v>27433</v>
      </c>
      <c r="AC265">
        <v>13616382</v>
      </c>
      <c r="AD265" t="s">
        <v>7</v>
      </c>
      <c r="AE265">
        <v>23</v>
      </c>
      <c r="AF265">
        <v>9</v>
      </c>
      <c r="AI265" t="s">
        <v>19088</v>
      </c>
      <c r="AK265" t="s">
        <v>19087</v>
      </c>
      <c r="AL265">
        <v>67</v>
      </c>
      <c r="AM265" s="5">
        <f t="shared" si="34"/>
        <v>4.1875</v>
      </c>
      <c r="AN265" s="4">
        <f t="shared" si="39"/>
        <v>6.3422945853843244E-3</v>
      </c>
      <c r="AO265" s="3"/>
      <c r="AP265">
        <v>0</v>
      </c>
      <c r="AR265" t="s">
        <v>1</v>
      </c>
      <c r="AT265" s="2">
        <v>3.528</v>
      </c>
      <c r="AU265" s="1">
        <f t="shared" si="35"/>
        <v>3.0455049497849087</v>
      </c>
      <c r="AV265" s="1">
        <f t="shared" si="36"/>
        <v>2.3565690951430582</v>
      </c>
      <c r="AW265" s="1">
        <f t="shared" si="37"/>
        <v>1.6676332405012078</v>
      </c>
    </row>
    <row r="266" spans="1:49" x14ac:dyDescent="0.2">
      <c r="A266">
        <v>264</v>
      </c>
      <c r="B266" t="s">
        <v>19086</v>
      </c>
      <c r="C266" t="s">
        <v>19085</v>
      </c>
      <c r="F266" t="s">
        <v>19084</v>
      </c>
      <c r="G266" t="s">
        <v>15</v>
      </c>
      <c r="H266" t="s">
        <v>14</v>
      </c>
      <c r="I266" t="s">
        <v>19083</v>
      </c>
      <c r="J266" t="s">
        <v>19082</v>
      </c>
      <c r="K266" t="s">
        <v>19081</v>
      </c>
      <c r="L266" t="s">
        <v>19080</v>
      </c>
      <c r="M266" t="s">
        <v>5175</v>
      </c>
      <c r="N266">
        <v>6</v>
      </c>
      <c r="O266" t="s">
        <v>19079</v>
      </c>
      <c r="P266" t="s">
        <v>19078</v>
      </c>
      <c r="Q266" t="s">
        <v>19077</v>
      </c>
      <c r="R266" s="7">
        <v>38841</v>
      </c>
      <c r="S266" s="8">
        <f t="shared" si="32"/>
        <v>2006</v>
      </c>
      <c r="T266" s="8">
        <v>2006</v>
      </c>
      <c r="U266" s="8">
        <f t="shared" si="33"/>
        <v>16</v>
      </c>
      <c r="V266" s="7">
        <v>38841</v>
      </c>
      <c r="W266" t="s">
        <v>19076</v>
      </c>
      <c r="X266" s="2">
        <v>1.9830000000000001</v>
      </c>
      <c r="Y266" s="6">
        <f t="shared" si="38"/>
        <v>5.2935052454552739E-2</v>
      </c>
      <c r="AA266">
        <v>21699313</v>
      </c>
      <c r="AB266">
        <v>21100855886</v>
      </c>
      <c r="AC266">
        <v>21699356</v>
      </c>
      <c r="AD266" t="s">
        <v>7</v>
      </c>
      <c r="AE266">
        <v>111</v>
      </c>
      <c r="AF266">
        <v>5</v>
      </c>
      <c r="AG266" t="s">
        <v>19075</v>
      </c>
      <c r="AI266" t="s">
        <v>19074</v>
      </c>
      <c r="AK266" t="s">
        <v>19073</v>
      </c>
      <c r="AL266">
        <v>135</v>
      </c>
      <c r="AM266" s="5">
        <f t="shared" si="34"/>
        <v>8.4375</v>
      </c>
      <c r="AN266" s="4">
        <f t="shared" si="39"/>
        <v>1.2779250283983339E-2</v>
      </c>
      <c r="AO266" s="3"/>
      <c r="AP266">
        <v>0</v>
      </c>
      <c r="AR266" t="s">
        <v>1</v>
      </c>
      <c r="AT266" s="2" t="s">
        <v>20</v>
      </c>
      <c r="AU266" s="1">
        <f t="shared" si="35"/>
        <v>4.0888311803381914</v>
      </c>
      <c r="AV266" s="1">
        <f t="shared" si="36"/>
        <v>3.2857151369268043</v>
      </c>
      <c r="AW266" s="1">
        <f t="shared" si="37"/>
        <v>2.4825990935154154</v>
      </c>
    </row>
    <row r="267" spans="1:49" x14ac:dyDescent="0.2">
      <c r="A267">
        <v>265</v>
      </c>
      <c r="B267" t="s">
        <v>19072</v>
      </c>
      <c r="C267" t="s">
        <v>19071</v>
      </c>
      <c r="D267" t="s">
        <v>19070</v>
      </c>
      <c r="F267" t="s">
        <v>19069</v>
      </c>
      <c r="G267" t="s">
        <v>15</v>
      </c>
      <c r="H267" t="s">
        <v>14</v>
      </c>
      <c r="I267" t="s">
        <v>19068</v>
      </c>
      <c r="J267">
        <v>60068806</v>
      </c>
      <c r="K267" t="s">
        <v>19067</v>
      </c>
      <c r="L267" t="s">
        <v>19066</v>
      </c>
      <c r="M267" t="s">
        <v>2300</v>
      </c>
      <c r="N267">
        <v>2</v>
      </c>
      <c r="O267" t="s">
        <v>19065</v>
      </c>
      <c r="P267" t="s">
        <v>19064</v>
      </c>
      <c r="Q267" t="s">
        <v>19063</v>
      </c>
      <c r="R267" s="7">
        <v>38839</v>
      </c>
      <c r="S267" s="8">
        <f t="shared" si="32"/>
        <v>2006</v>
      </c>
      <c r="T267" s="8">
        <v>2006</v>
      </c>
      <c r="U267" s="8">
        <f t="shared" si="33"/>
        <v>16</v>
      </c>
      <c r="V267" s="7">
        <v>38839</v>
      </c>
      <c r="W267" t="s">
        <v>8081</v>
      </c>
      <c r="X267" s="2">
        <v>0.54700000000000004</v>
      </c>
      <c r="Y267" s="6">
        <f t="shared" si="38"/>
        <v>1.4601852593363766E-2</v>
      </c>
      <c r="AA267">
        <v>14348411</v>
      </c>
      <c r="AB267">
        <v>17683</v>
      </c>
      <c r="AC267">
        <v>16180399</v>
      </c>
      <c r="AD267" t="s">
        <v>7</v>
      </c>
      <c r="AE267">
        <v>60</v>
      </c>
      <c r="AF267">
        <v>5</v>
      </c>
      <c r="AH267" t="s">
        <v>19062</v>
      </c>
      <c r="AI267" t="s">
        <v>19061</v>
      </c>
      <c r="AJ267" t="s">
        <v>19060</v>
      </c>
      <c r="AK267" t="s">
        <v>19059</v>
      </c>
      <c r="AL267">
        <v>8</v>
      </c>
      <c r="AM267" s="5">
        <f t="shared" si="34"/>
        <v>0.5</v>
      </c>
      <c r="AN267" s="4">
        <f t="shared" si="39"/>
        <v>7.572889057175312E-4</v>
      </c>
      <c r="AO267" s="3"/>
      <c r="AP267">
        <v>0</v>
      </c>
      <c r="AR267" t="s">
        <v>1</v>
      </c>
      <c r="AT267" s="2" t="s">
        <v>20</v>
      </c>
      <c r="AU267" s="1">
        <f t="shared" si="35"/>
        <v>1.0448483487069895</v>
      </c>
      <c r="AV267" s="1">
        <f t="shared" si="36"/>
        <v>0.76795707495406484</v>
      </c>
      <c r="AW267" s="1">
        <f t="shared" si="37"/>
        <v>0.49106580120114013</v>
      </c>
    </row>
    <row r="268" spans="1:49" x14ac:dyDescent="0.2">
      <c r="A268">
        <v>266</v>
      </c>
      <c r="B268" t="s">
        <v>19058</v>
      </c>
      <c r="C268" t="s">
        <v>19057</v>
      </c>
      <c r="E268">
        <v>16641109</v>
      </c>
      <c r="F268" t="s">
        <v>19056</v>
      </c>
      <c r="G268" t="s">
        <v>15</v>
      </c>
      <c r="H268" t="s">
        <v>14</v>
      </c>
      <c r="I268" t="s">
        <v>19055</v>
      </c>
      <c r="J268" t="s">
        <v>11214</v>
      </c>
      <c r="K268" t="s">
        <v>11213</v>
      </c>
      <c r="L268" t="s">
        <v>11212</v>
      </c>
      <c r="M268" t="s">
        <v>1174</v>
      </c>
      <c r="N268">
        <v>6</v>
      </c>
      <c r="O268" t="s">
        <v>19054</v>
      </c>
      <c r="P268" t="s">
        <v>19053</v>
      </c>
      <c r="Q268" t="s">
        <v>19052</v>
      </c>
      <c r="R268" s="7">
        <v>38839</v>
      </c>
      <c r="S268" s="8">
        <f t="shared" si="32"/>
        <v>2006</v>
      </c>
      <c r="T268" s="8">
        <v>2006</v>
      </c>
      <c r="U268" s="8">
        <f t="shared" si="33"/>
        <v>16</v>
      </c>
      <c r="V268" s="7">
        <v>38839</v>
      </c>
      <c r="W268" t="s">
        <v>8266</v>
      </c>
      <c r="X268" s="2">
        <v>5.0110000000000001</v>
      </c>
      <c r="Y268" s="6">
        <f t="shared" si="38"/>
        <v>0.13376578308107098</v>
      </c>
      <c r="AA268">
        <v>278424</v>
      </c>
      <c r="AB268">
        <v>21121</v>
      </c>
      <c r="AD268" t="s">
        <v>7</v>
      </c>
      <c r="AE268">
        <v>103</v>
      </c>
      <c r="AF268">
        <v>18</v>
      </c>
      <c r="AH268" t="s">
        <v>19051</v>
      </c>
      <c r="AI268" t="s">
        <v>19050</v>
      </c>
      <c r="AJ268" t="s">
        <v>19049</v>
      </c>
      <c r="AK268" t="s">
        <v>19048</v>
      </c>
      <c r="AL268">
        <v>232</v>
      </c>
      <c r="AM268" s="5">
        <f t="shared" si="34"/>
        <v>14.5</v>
      </c>
      <c r="AN268" s="4">
        <f t="shared" si="39"/>
        <v>2.1961378265808407E-2</v>
      </c>
      <c r="AO268" s="3"/>
      <c r="AP268">
        <v>1</v>
      </c>
      <c r="AR268" t="s">
        <v>1</v>
      </c>
      <c r="AT268" s="2" t="s">
        <v>20</v>
      </c>
      <c r="AU268" s="1">
        <f t="shared" si="35"/>
        <v>10.022446163649221</v>
      </c>
      <c r="AV268" s="1">
        <f t="shared" si="36"/>
        <v>7.7863580673439694</v>
      </c>
      <c r="AW268" s="1">
        <f t="shared" si="37"/>
        <v>5.5502699710387171</v>
      </c>
    </row>
    <row r="269" spans="1:49" x14ac:dyDescent="0.2">
      <c r="A269">
        <v>267</v>
      </c>
      <c r="B269" t="s">
        <v>19047</v>
      </c>
      <c r="C269" t="s">
        <v>19046</v>
      </c>
      <c r="F269" t="s">
        <v>19045</v>
      </c>
      <c r="G269" t="s">
        <v>15</v>
      </c>
      <c r="H269" t="s">
        <v>14</v>
      </c>
      <c r="I269" t="s">
        <v>19044</v>
      </c>
      <c r="J269" t="s">
        <v>19043</v>
      </c>
      <c r="K269" t="s">
        <v>19042</v>
      </c>
      <c r="L269" t="s">
        <v>19041</v>
      </c>
      <c r="M269" t="s">
        <v>19040</v>
      </c>
      <c r="N269">
        <v>5</v>
      </c>
      <c r="O269" t="s">
        <v>19039</v>
      </c>
      <c r="P269" t="s">
        <v>19038</v>
      </c>
      <c r="Q269" t="s">
        <v>19037</v>
      </c>
      <c r="R269" s="7">
        <v>38838</v>
      </c>
      <c r="S269" s="8">
        <f t="shared" si="32"/>
        <v>2006</v>
      </c>
      <c r="T269" s="8">
        <v>2006</v>
      </c>
      <c r="U269" s="8">
        <f t="shared" si="33"/>
        <v>16</v>
      </c>
      <c r="V269" s="7">
        <v>38838</v>
      </c>
      <c r="W269" t="s">
        <v>19036</v>
      </c>
      <c r="X269" s="2">
        <v>0</v>
      </c>
      <c r="Y269" s="6">
        <f t="shared" si="38"/>
        <v>0</v>
      </c>
      <c r="AB269">
        <v>21101038512</v>
      </c>
      <c r="AC269">
        <v>21699402</v>
      </c>
      <c r="AD269" t="s">
        <v>7</v>
      </c>
      <c r="AE269">
        <v>111</v>
      </c>
      <c r="AF269">
        <v>5</v>
      </c>
      <c r="AG269" t="s">
        <v>19035</v>
      </c>
      <c r="AI269" t="s">
        <v>19034</v>
      </c>
      <c r="AK269" t="s">
        <v>19033</v>
      </c>
      <c r="AL269">
        <v>15</v>
      </c>
      <c r="AM269" s="5">
        <f t="shared" si="34"/>
        <v>0.9375</v>
      </c>
      <c r="AN269" s="4">
        <f t="shared" si="39"/>
        <v>1.4199166982203711E-3</v>
      </c>
      <c r="AO269" s="3"/>
      <c r="AP269">
        <v>1</v>
      </c>
      <c r="AR269" t="s">
        <v>1</v>
      </c>
      <c r="AT269" s="2" t="s">
        <v>20</v>
      </c>
      <c r="AU269" s="1">
        <f t="shared" si="35"/>
        <v>4.2597500946611133E-2</v>
      </c>
      <c r="AV269" s="1">
        <f t="shared" si="36"/>
        <v>7.099583491101856E-2</v>
      </c>
      <c r="AW269" s="1">
        <f t="shared" si="37"/>
        <v>9.9394168875425973E-2</v>
      </c>
    </row>
    <row r="270" spans="1:49" x14ac:dyDescent="0.2">
      <c r="A270">
        <v>268</v>
      </c>
      <c r="B270" t="s">
        <v>19032</v>
      </c>
      <c r="F270" t="s">
        <v>19031</v>
      </c>
      <c r="G270" t="s">
        <v>15</v>
      </c>
      <c r="H270" t="s">
        <v>14</v>
      </c>
      <c r="I270" t="s">
        <v>19030</v>
      </c>
      <c r="J270" t="s">
        <v>19029</v>
      </c>
      <c r="K270" t="s">
        <v>19028</v>
      </c>
      <c r="L270" t="s">
        <v>19027</v>
      </c>
      <c r="M270" t="s">
        <v>19026</v>
      </c>
      <c r="N270">
        <v>1</v>
      </c>
      <c r="O270" t="s">
        <v>19025</v>
      </c>
      <c r="P270">
        <v>16069749500</v>
      </c>
      <c r="Q270" t="s">
        <v>19024</v>
      </c>
      <c r="R270" s="7">
        <v>38838</v>
      </c>
      <c r="S270" s="8">
        <f t="shared" si="32"/>
        <v>2006</v>
      </c>
      <c r="T270" s="8">
        <v>2006</v>
      </c>
      <c r="U270" s="8">
        <f t="shared" si="33"/>
        <v>16</v>
      </c>
      <c r="V270" s="7">
        <v>38838</v>
      </c>
      <c r="W270" t="s">
        <v>19023</v>
      </c>
      <c r="X270" s="2">
        <v>0.27600000000000002</v>
      </c>
      <c r="Y270" s="6">
        <f t="shared" si="38"/>
        <v>7.367662368863619E-3</v>
      </c>
      <c r="AA270">
        <v>9704140</v>
      </c>
      <c r="AB270">
        <v>22447</v>
      </c>
      <c r="AD270" t="s">
        <v>7</v>
      </c>
      <c r="AE270">
        <v>86</v>
      </c>
      <c r="AF270">
        <v>3</v>
      </c>
      <c r="AH270" t="s">
        <v>19022</v>
      </c>
      <c r="AI270" t="s">
        <v>19021</v>
      </c>
      <c r="AJ270" t="s">
        <v>19020</v>
      </c>
      <c r="AK270" t="s">
        <v>19019</v>
      </c>
      <c r="AL270">
        <v>1</v>
      </c>
      <c r="AM270" s="5">
        <f t="shared" si="34"/>
        <v>6.25E-2</v>
      </c>
      <c r="AN270" s="4">
        <f t="shared" si="39"/>
        <v>9.46611132146914E-5</v>
      </c>
      <c r="AO270" s="3"/>
      <c r="AP270">
        <v>0</v>
      </c>
      <c r="AR270" t="s">
        <v>1</v>
      </c>
      <c r="AT270" s="2" t="s">
        <v>20</v>
      </c>
      <c r="AU270" s="1">
        <f t="shared" si="35"/>
        <v>0.51857619921689402</v>
      </c>
      <c r="AV270" s="1">
        <f t="shared" si="36"/>
        <v>0.37311617410391551</v>
      </c>
      <c r="AW270" s="1">
        <f t="shared" si="37"/>
        <v>0.227656148990937</v>
      </c>
    </row>
    <row r="271" spans="1:49" x14ac:dyDescent="0.2">
      <c r="A271">
        <v>269</v>
      </c>
      <c r="B271" t="s">
        <v>19018</v>
      </c>
      <c r="C271" t="s">
        <v>19017</v>
      </c>
      <c r="F271" t="s">
        <v>19016</v>
      </c>
      <c r="G271" t="s">
        <v>15</v>
      </c>
      <c r="H271" t="s">
        <v>14</v>
      </c>
      <c r="I271" t="s">
        <v>19015</v>
      </c>
      <c r="J271" t="s">
        <v>19014</v>
      </c>
      <c r="K271" t="s">
        <v>19013</v>
      </c>
      <c r="L271" t="s">
        <v>19012</v>
      </c>
      <c r="M271" t="s">
        <v>2008</v>
      </c>
      <c r="N271">
        <v>8</v>
      </c>
      <c r="O271" t="s">
        <v>19011</v>
      </c>
      <c r="P271" t="s">
        <v>19010</v>
      </c>
      <c r="Q271" t="s">
        <v>19009</v>
      </c>
      <c r="R271" s="7">
        <v>38838</v>
      </c>
      <c r="S271" s="8">
        <f t="shared" si="32"/>
        <v>2006</v>
      </c>
      <c r="T271" s="8">
        <v>2006</v>
      </c>
      <c r="U271" s="8">
        <f t="shared" si="33"/>
        <v>16</v>
      </c>
      <c r="V271" s="7">
        <v>38838</v>
      </c>
      <c r="W271" t="s">
        <v>19008</v>
      </c>
      <c r="X271" s="2">
        <v>0.39100000000000001</v>
      </c>
      <c r="Y271" s="6">
        <f t="shared" si="38"/>
        <v>1.043752168922346E-2</v>
      </c>
      <c r="AA271">
        <v>10090630</v>
      </c>
      <c r="AB271">
        <v>145343</v>
      </c>
      <c r="AD271" t="s">
        <v>7</v>
      </c>
      <c r="AE271">
        <v>8</v>
      </c>
      <c r="AF271">
        <v>3</v>
      </c>
      <c r="AG271">
        <v>25</v>
      </c>
      <c r="AH271" t="s">
        <v>19007</v>
      </c>
      <c r="AI271" t="s">
        <v>19006</v>
      </c>
      <c r="AJ271" t="s">
        <v>19005</v>
      </c>
      <c r="AK271" t="s">
        <v>19004</v>
      </c>
      <c r="AL271">
        <v>16</v>
      </c>
      <c r="AM271" s="5">
        <f t="shared" si="34"/>
        <v>1</v>
      </c>
      <c r="AN271" s="4">
        <f t="shared" si="39"/>
        <v>1.5145778114350624E-3</v>
      </c>
      <c r="AO271" s="3"/>
      <c r="AP271">
        <v>0</v>
      </c>
      <c r="AR271" t="s">
        <v>1</v>
      </c>
      <c r="AT271" s="2" t="s">
        <v>20</v>
      </c>
      <c r="AU271" s="1">
        <f t="shared" si="35"/>
        <v>0.77606385258869393</v>
      </c>
      <c r="AV271" s="1">
        <f t="shared" si="36"/>
        <v>0.59760497503292609</v>
      </c>
      <c r="AW271" s="1">
        <f t="shared" si="37"/>
        <v>0.41914609747715814</v>
      </c>
    </row>
    <row r="272" spans="1:49" x14ac:dyDescent="0.2">
      <c r="A272">
        <v>270</v>
      </c>
      <c r="B272" t="s">
        <v>19003</v>
      </c>
      <c r="C272" t="s">
        <v>19002</v>
      </c>
      <c r="F272" t="s">
        <v>19001</v>
      </c>
      <c r="G272" t="s">
        <v>15</v>
      </c>
      <c r="H272" t="s">
        <v>14</v>
      </c>
      <c r="I272" t="s">
        <v>19000</v>
      </c>
      <c r="J272">
        <v>60017838</v>
      </c>
      <c r="K272" t="s">
        <v>18999</v>
      </c>
      <c r="L272" t="s">
        <v>18998</v>
      </c>
      <c r="M272" t="s">
        <v>224</v>
      </c>
      <c r="N272">
        <v>1</v>
      </c>
      <c r="O272" t="s">
        <v>18997</v>
      </c>
      <c r="P272">
        <v>10141285800</v>
      </c>
      <c r="Q272">
        <v>60017838</v>
      </c>
      <c r="R272" s="7">
        <v>38838</v>
      </c>
      <c r="S272" s="8">
        <f t="shared" si="32"/>
        <v>2006</v>
      </c>
      <c r="T272" s="8">
        <v>2006</v>
      </c>
      <c r="U272" s="8">
        <f t="shared" si="33"/>
        <v>16</v>
      </c>
      <c r="V272" s="7">
        <v>38838</v>
      </c>
      <c r="W272" t="s">
        <v>4876</v>
      </c>
      <c r="X272" s="2">
        <v>0.27800000000000002</v>
      </c>
      <c r="Y272" s="6">
        <f t="shared" si="38"/>
        <v>7.4210512266090073E-3</v>
      </c>
      <c r="AA272" t="s">
        <v>4875</v>
      </c>
      <c r="AB272">
        <v>21402</v>
      </c>
      <c r="AD272" t="s">
        <v>7</v>
      </c>
      <c r="AE272">
        <v>79</v>
      </c>
      <c r="AF272">
        <v>5</v>
      </c>
      <c r="AH272" t="s">
        <v>18996</v>
      </c>
      <c r="AI272" t="s">
        <v>18995</v>
      </c>
      <c r="AK272" t="s">
        <v>18994</v>
      </c>
      <c r="AL272">
        <v>0</v>
      </c>
      <c r="AM272" s="5">
        <f t="shared" si="34"/>
        <v>0</v>
      </c>
      <c r="AN272" s="4">
        <f t="shared" si="39"/>
        <v>0</v>
      </c>
      <c r="AO272" s="3"/>
      <c r="AP272">
        <v>0</v>
      </c>
      <c r="AR272" t="s">
        <v>1</v>
      </c>
      <c r="AT272" s="2">
        <v>0.52900000000000003</v>
      </c>
      <c r="AU272" s="1">
        <f t="shared" si="35"/>
        <v>0.51947358586263048</v>
      </c>
      <c r="AV272" s="1">
        <f t="shared" si="36"/>
        <v>0.37105256133045039</v>
      </c>
      <c r="AW272" s="1">
        <f t="shared" si="37"/>
        <v>0.22263153679827019</v>
      </c>
    </row>
    <row r="273" spans="1:49" x14ac:dyDescent="0.2">
      <c r="A273">
        <v>271</v>
      </c>
      <c r="B273" t="s">
        <v>18993</v>
      </c>
      <c r="C273" t="s">
        <v>18992</v>
      </c>
      <c r="F273" t="s">
        <v>18991</v>
      </c>
      <c r="G273" t="s">
        <v>15</v>
      </c>
      <c r="H273" t="s">
        <v>14</v>
      </c>
      <c r="I273" t="s">
        <v>18990</v>
      </c>
      <c r="J273" t="s">
        <v>18989</v>
      </c>
      <c r="K273" t="s">
        <v>18988</v>
      </c>
      <c r="L273" t="s">
        <v>18987</v>
      </c>
      <c r="M273" t="s">
        <v>88</v>
      </c>
      <c r="N273">
        <v>4</v>
      </c>
      <c r="O273" t="s">
        <v>18986</v>
      </c>
      <c r="P273" t="s">
        <v>18985</v>
      </c>
      <c r="Q273" t="s">
        <v>18984</v>
      </c>
      <c r="R273" s="7">
        <v>38838</v>
      </c>
      <c r="S273" s="8">
        <f t="shared" si="32"/>
        <v>2006</v>
      </c>
      <c r="T273" s="8">
        <v>2006</v>
      </c>
      <c r="U273" s="8">
        <f t="shared" si="33"/>
        <v>16</v>
      </c>
      <c r="V273" s="7">
        <v>38838</v>
      </c>
      <c r="W273" t="s">
        <v>10709</v>
      </c>
      <c r="X273" s="2">
        <v>0.35699999999999998</v>
      </c>
      <c r="Y273" s="6">
        <f t="shared" si="38"/>
        <v>9.5299111075518531E-3</v>
      </c>
      <c r="AA273">
        <v>913286</v>
      </c>
      <c r="AB273">
        <v>12316</v>
      </c>
      <c r="AC273">
        <v>15602303</v>
      </c>
      <c r="AD273" t="s">
        <v>7</v>
      </c>
      <c r="AE273">
        <v>45</v>
      </c>
      <c r="AF273">
        <v>5</v>
      </c>
      <c r="AG273">
        <v>58001</v>
      </c>
      <c r="AI273" t="s">
        <v>18983</v>
      </c>
      <c r="AJ273" t="s">
        <v>18982</v>
      </c>
      <c r="AK273" t="s">
        <v>18981</v>
      </c>
      <c r="AL273">
        <v>5</v>
      </c>
      <c r="AM273" s="5">
        <f t="shared" si="34"/>
        <v>0.3125</v>
      </c>
      <c r="AN273" s="4">
        <f t="shared" si="39"/>
        <v>4.7330556607345703E-4</v>
      </c>
      <c r="AO273" s="3"/>
      <c r="AP273">
        <v>0</v>
      </c>
      <c r="AR273" t="s">
        <v>1</v>
      </c>
      <c r="AT273" s="2">
        <v>1.0840000000000001</v>
      </c>
      <c r="AU273" s="1">
        <f t="shared" si="35"/>
        <v>0.68129294451083344</v>
      </c>
      <c r="AV273" s="1">
        <f t="shared" si="36"/>
        <v>0.50016083368126552</v>
      </c>
      <c r="AW273" s="1">
        <f t="shared" si="37"/>
        <v>0.31902872285169759</v>
      </c>
    </row>
    <row r="274" spans="1:49" x14ac:dyDescent="0.2">
      <c r="A274">
        <v>272</v>
      </c>
      <c r="B274" t="s">
        <v>18980</v>
      </c>
      <c r="C274" t="s">
        <v>18979</v>
      </c>
      <c r="F274" t="s">
        <v>18978</v>
      </c>
      <c r="G274" t="s">
        <v>15</v>
      </c>
      <c r="H274" t="s">
        <v>14</v>
      </c>
      <c r="I274" t="s">
        <v>18977</v>
      </c>
      <c r="J274" t="s">
        <v>3092</v>
      </c>
      <c r="K274" t="s">
        <v>3091</v>
      </c>
      <c r="L274" t="s">
        <v>3090</v>
      </c>
      <c r="M274" t="s">
        <v>3089</v>
      </c>
      <c r="N274">
        <v>3</v>
      </c>
      <c r="O274" t="s">
        <v>18976</v>
      </c>
      <c r="P274" t="s">
        <v>18975</v>
      </c>
      <c r="Q274" t="s">
        <v>18974</v>
      </c>
      <c r="R274" s="7">
        <v>38838</v>
      </c>
      <c r="S274" s="8">
        <f t="shared" si="32"/>
        <v>2006</v>
      </c>
      <c r="T274" s="8">
        <v>2006</v>
      </c>
      <c r="U274" s="8">
        <f t="shared" si="33"/>
        <v>16</v>
      </c>
      <c r="V274" s="7">
        <v>38838</v>
      </c>
      <c r="W274" t="s">
        <v>3085</v>
      </c>
      <c r="X274" s="2">
        <v>0.318</v>
      </c>
      <c r="Y274" s="6">
        <f t="shared" si="38"/>
        <v>8.4888283815167786E-3</v>
      </c>
      <c r="AA274">
        <v>338443</v>
      </c>
      <c r="AB274">
        <v>27160</v>
      </c>
      <c r="AC274">
        <v>15739120</v>
      </c>
      <c r="AD274" t="s">
        <v>7</v>
      </c>
      <c r="AE274">
        <v>49</v>
      </c>
      <c r="AF274">
        <v>5</v>
      </c>
      <c r="AH274" t="s">
        <v>18973</v>
      </c>
      <c r="AI274" t="s">
        <v>18972</v>
      </c>
      <c r="AK274" t="s">
        <v>18971</v>
      </c>
      <c r="AL274">
        <v>6</v>
      </c>
      <c r="AM274" s="5">
        <f t="shared" si="34"/>
        <v>0.375</v>
      </c>
      <c r="AN274" s="4">
        <f t="shared" si="39"/>
        <v>5.6796667928814845E-4</v>
      </c>
      <c r="AO274" s="3"/>
      <c r="AP274">
        <v>0</v>
      </c>
      <c r="AQ274" t="s">
        <v>12795</v>
      </c>
      <c r="AR274" t="s">
        <v>12794</v>
      </c>
      <c r="AS274" t="s">
        <v>1327</v>
      </c>
      <c r="AT274" s="2">
        <v>0.77</v>
      </c>
      <c r="AU274" s="1">
        <f t="shared" si="35"/>
        <v>0.6112569870848189</v>
      </c>
      <c r="AV274" s="1">
        <f t="shared" si="36"/>
        <v>0.45283975304024632</v>
      </c>
      <c r="AW274" s="1">
        <f t="shared" si="37"/>
        <v>0.29442251899567373</v>
      </c>
    </row>
    <row r="275" spans="1:49" x14ac:dyDescent="0.2">
      <c r="A275">
        <v>273</v>
      </c>
      <c r="B275" t="s">
        <v>18970</v>
      </c>
      <c r="C275" t="s">
        <v>18969</v>
      </c>
      <c r="F275" t="s">
        <v>18968</v>
      </c>
      <c r="G275" t="s">
        <v>15</v>
      </c>
      <c r="H275" t="s">
        <v>14</v>
      </c>
      <c r="I275" t="s">
        <v>18967</v>
      </c>
      <c r="J275" t="s">
        <v>18966</v>
      </c>
      <c r="K275" t="s">
        <v>18965</v>
      </c>
      <c r="L275" t="s">
        <v>18964</v>
      </c>
      <c r="M275" t="s">
        <v>18963</v>
      </c>
      <c r="N275">
        <v>2</v>
      </c>
      <c r="O275" t="s">
        <v>18962</v>
      </c>
      <c r="P275" t="s">
        <v>18961</v>
      </c>
      <c r="Q275" t="s">
        <v>18960</v>
      </c>
      <c r="R275" s="7">
        <v>38838</v>
      </c>
      <c r="S275" s="8">
        <f t="shared" si="32"/>
        <v>2006</v>
      </c>
      <c r="T275" s="8">
        <v>2006</v>
      </c>
      <c r="U275" s="8">
        <f t="shared" si="33"/>
        <v>16</v>
      </c>
      <c r="V275" s="7">
        <v>38838</v>
      </c>
      <c r="W275" t="s">
        <v>2750</v>
      </c>
      <c r="X275" s="2">
        <v>0.371</v>
      </c>
      <c r="Y275" s="6">
        <f t="shared" si="38"/>
        <v>9.9036331117695747E-3</v>
      </c>
      <c r="AA275">
        <v>486604</v>
      </c>
      <c r="AB275">
        <v>28580</v>
      </c>
      <c r="AD275" t="s">
        <v>7</v>
      </c>
      <c r="AE275">
        <v>41</v>
      </c>
      <c r="AF275">
        <v>3</v>
      </c>
      <c r="AG275" t="s">
        <v>18959</v>
      </c>
      <c r="AI275" t="s">
        <v>18958</v>
      </c>
      <c r="AK275" t="s">
        <v>18957</v>
      </c>
      <c r="AL275">
        <v>0</v>
      </c>
      <c r="AM275" s="5">
        <f t="shared" si="34"/>
        <v>0</v>
      </c>
      <c r="AN275" s="4">
        <f t="shared" si="39"/>
        <v>0</v>
      </c>
      <c r="AO275" s="3"/>
      <c r="AP275">
        <v>0</v>
      </c>
      <c r="AR275" t="s">
        <v>1</v>
      </c>
      <c r="AT275" s="2">
        <v>1.431</v>
      </c>
      <c r="AU275" s="1">
        <f t="shared" si="35"/>
        <v>0.69325431782387015</v>
      </c>
      <c r="AV275" s="1">
        <f t="shared" si="36"/>
        <v>0.49518165558847871</v>
      </c>
      <c r="AW275" s="1">
        <f t="shared" si="37"/>
        <v>0.29710899335308727</v>
      </c>
    </row>
    <row r="276" spans="1:49" x14ac:dyDescent="0.2">
      <c r="A276">
        <v>274</v>
      </c>
      <c r="B276" t="s">
        <v>18956</v>
      </c>
      <c r="C276" t="s">
        <v>18955</v>
      </c>
      <c r="F276" t="s">
        <v>18954</v>
      </c>
      <c r="G276" t="s">
        <v>15</v>
      </c>
      <c r="H276" t="s">
        <v>14</v>
      </c>
      <c r="I276" t="s">
        <v>18953</v>
      </c>
      <c r="J276" t="s">
        <v>18952</v>
      </c>
      <c r="K276" t="s">
        <v>18951</v>
      </c>
      <c r="L276" t="s">
        <v>18950</v>
      </c>
      <c r="M276" t="s">
        <v>204</v>
      </c>
      <c r="N276">
        <v>5</v>
      </c>
      <c r="O276" t="s">
        <v>18949</v>
      </c>
      <c r="P276" t="s">
        <v>18948</v>
      </c>
      <c r="Q276" t="s">
        <v>18947</v>
      </c>
      <c r="R276" s="7">
        <v>38838</v>
      </c>
      <c r="S276" s="8">
        <f t="shared" si="32"/>
        <v>2006</v>
      </c>
      <c r="T276" s="8">
        <v>2006</v>
      </c>
      <c r="U276" s="8">
        <f t="shared" si="33"/>
        <v>16</v>
      </c>
      <c r="V276" s="7">
        <v>38838</v>
      </c>
      <c r="W276" t="s">
        <v>2750</v>
      </c>
      <c r="X276" s="2">
        <v>0.371</v>
      </c>
      <c r="Y276" s="6">
        <f t="shared" si="38"/>
        <v>9.9036331117695747E-3</v>
      </c>
      <c r="AA276">
        <v>486604</v>
      </c>
      <c r="AB276">
        <v>28580</v>
      </c>
      <c r="AD276" t="s">
        <v>7</v>
      </c>
      <c r="AE276">
        <v>41</v>
      </c>
      <c r="AF276">
        <v>3</v>
      </c>
      <c r="AG276" t="s">
        <v>18946</v>
      </c>
      <c r="AI276" t="s">
        <v>18945</v>
      </c>
      <c r="AK276" t="s">
        <v>18944</v>
      </c>
      <c r="AL276">
        <v>4</v>
      </c>
      <c r="AM276" s="5">
        <f t="shared" si="34"/>
        <v>0.25</v>
      </c>
      <c r="AN276" s="4">
        <f t="shared" si="39"/>
        <v>3.786444528587656E-4</v>
      </c>
      <c r="AO276" s="3"/>
      <c r="AP276">
        <v>0</v>
      </c>
      <c r="AR276" t="s">
        <v>1</v>
      </c>
      <c r="AT276" s="2">
        <v>1.431</v>
      </c>
      <c r="AU276" s="1">
        <f t="shared" si="35"/>
        <v>0.70461365140963317</v>
      </c>
      <c r="AV276" s="1">
        <f t="shared" si="36"/>
        <v>0.51411387823141697</v>
      </c>
      <c r="AW276" s="1">
        <f t="shared" si="37"/>
        <v>0.32361410505320082</v>
      </c>
    </row>
    <row r="277" spans="1:49" x14ac:dyDescent="0.2">
      <c r="A277">
        <v>275</v>
      </c>
      <c r="B277" t="s">
        <v>18943</v>
      </c>
      <c r="C277" t="s">
        <v>18942</v>
      </c>
      <c r="F277" t="s">
        <v>18941</v>
      </c>
      <c r="G277" t="s">
        <v>15</v>
      </c>
      <c r="H277" t="s">
        <v>14</v>
      </c>
      <c r="I277" t="s">
        <v>18940</v>
      </c>
      <c r="J277" t="s">
        <v>18939</v>
      </c>
      <c r="K277" t="s">
        <v>18938</v>
      </c>
      <c r="L277" t="s">
        <v>18937</v>
      </c>
      <c r="M277" t="s">
        <v>11353</v>
      </c>
      <c r="N277">
        <v>2</v>
      </c>
      <c r="O277" t="s">
        <v>18936</v>
      </c>
      <c r="P277" t="s">
        <v>18935</v>
      </c>
      <c r="Q277" t="s">
        <v>18934</v>
      </c>
      <c r="R277" s="7">
        <v>38838</v>
      </c>
      <c r="S277" s="8">
        <f t="shared" si="32"/>
        <v>2006</v>
      </c>
      <c r="T277" s="8">
        <v>2006</v>
      </c>
      <c r="U277" s="8">
        <f t="shared" si="33"/>
        <v>16</v>
      </c>
      <c r="V277" s="7">
        <v>38838</v>
      </c>
      <c r="W277" t="s">
        <v>2750</v>
      </c>
      <c r="X277" s="2">
        <v>0.371</v>
      </c>
      <c r="Y277" s="6">
        <f t="shared" si="38"/>
        <v>9.9036331117695747E-3</v>
      </c>
      <c r="AA277">
        <v>486604</v>
      </c>
      <c r="AB277">
        <v>28580</v>
      </c>
      <c r="AD277" t="s">
        <v>7</v>
      </c>
      <c r="AE277">
        <v>41</v>
      </c>
      <c r="AF277">
        <v>3</v>
      </c>
      <c r="AG277" t="s">
        <v>18933</v>
      </c>
      <c r="AI277" t="s">
        <v>18932</v>
      </c>
      <c r="AK277" t="s">
        <v>18931</v>
      </c>
      <c r="AL277">
        <v>4</v>
      </c>
      <c r="AM277" s="5">
        <f t="shared" si="34"/>
        <v>0.25</v>
      </c>
      <c r="AN277" s="4">
        <f t="shared" si="39"/>
        <v>3.786444528587656E-4</v>
      </c>
      <c r="AO277" s="3"/>
      <c r="AP277">
        <v>0</v>
      </c>
      <c r="AR277" t="s">
        <v>1</v>
      </c>
      <c r="AT277" s="2">
        <v>1.431</v>
      </c>
      <c r="AU277" s="1">
        <f t="shared" si="35"/>
        <v>0.70461365140963317</v>
      </c>
      <c r="AV277" s="1">
        <f t="shared" si="36"/>
        <v>0.51411387823141697</v>
      </c>
      <c r="AW277" s="1">
        <f t="shared" si="37"/>
        <v>0.32361410505320082</v>
      </c>
    </row>
    <row r="278" spans="1:49" x14ac:dyDescent="0.2">
      <c r="A278">
        <v>276</v>
      </c>
      <c r="B278" t="s">
        <v>18930</v>
      </c>
      <c r="C278" t="s">
        <v>18929</v>
      </c>
      <c r="F278" t="s">
        <v>18928</v>
      </c>
      <c r="G278" t="s">
        <v>15</v>
      </c>
      <c r="H278" t="s">
        <v>14</v>
      </c>
      <c r="I278" t="s">
        <v>18927</v>
      </c>
      <c r="J278">
        <v>60014313</v>
      </c>
      <c r="K278" t="s">
        <v>9329</v>
      </c>
      <c r="L278" t="s">
        <v>9328</v>
      </c>
      <c r="M278" t="s">
        <v>107</v>
      </c>
      <c r="N278">
        <v>4</v>
      </c>
      <c r="O278" t="s">
        <v>18926</v>
      </c>
      <c r="P278" t="s">
        <v>18925</v>
      </c>
      <c r="Q278" t="s">
        <v>18924</v>
      </c>
      <c r="R278" s="7">
        <v>38838</v>
      </c>
      <c r="S278" s="8">
        <f t="shared" si="32"/>
        <v>2006</v>
      </c>
      <c r="T278" s="8">
        <v>2006</v>
      </c>
      <c r="U278" s="8">
        <f t="shared" si="33"/>
        <v>16</v>
      </c>
      <c r="V278" s="7">
        <v>38838</v>
      </c>
      <c r="W278" t="s">
        <v>2750</v>
      </c>
      <c r="X278" s="2">
        <v>0.371</v>
      </c>
      <c r="Y278" s="6">
        <f t="shared" si="38"/>
        <v>9.9036331117695747E-3</v>
      </c>
      <c r="AA278">
        <v>486604</v>
      </c>
      <c r="AB278">
        <v>28580</v>
      </c>
      <c r="AD278" t="s">
        <v>7</v>
      </c>
      <c r="AE278">
        <v>41</v>
      </c>
      <c r="AF278">
        <v>3</v>
      </c>
      <c r="AG278" t="s">
        <v>18923</v>
      </c>
      <c r="AI278" t="s">
        <v>18922</v>
      </c>
      <c r="AK278" t="s">
        <v>18921</v>
      </c>
      <c r="AL278">
        <v>2</v>
      </c>
      <c r="AM278" s="5">
        <f t="shared" si="34"/>
        <v>0.125</v>
      </c>
      <c r="AN278" s="4">
        <f t="shared" si="39"/>
        <v>1.893222264293828E-4</v>
      </c>
      <c r="AO278" s="3"/>
      <c r="AP278">
        <v>0</v>
      </c>
      <c r="AR278" t="s">
        <v>1</v>
      </c>
      <c r="AT278" s="2">
        <v>1.431</v>
      </c>
      <c r="AU278" s="1">
        <f t="shared" si="35"/>
        <v>0.69893398461675171</v>
      </c>
      <c r="AV278" s="1">
        <f t="shared" si="36"/>
        <v>0.50464776690994784</v>
      </c>
      <c r="AW278" s="1">
        <f t="shared" si="37"/>
        <v>0.31036154920314407</v>
      </c>
    </row>
    <row r="279" spans="1:49" x14ac:dyDescent="0.2">
      <c r="A279">
        <v>277</v>
      </c>
      <c r="B279" t="s">
        <v>18920</v>
      </c>
      <c r="C279" t="s">
        <v>18919</v>
      </c>
      <c r="F279" t="s">
        <v>18918</v>
      </c>
      <c r="G279" t="s">
        <v>15</v>
      </c>
      <c r="H279" t="s">
        <v>14</v>
      </c>
      <c r="I279" t="s">
        <v>18917</v>
      </c>
      <c r="J279" t="s">
        <v>18916</v>
      </c>
      <c r="K279" t="s">
        <v>18915</v>
      </c>
      <c r="L279" t="s">
        <v>18914</v>
      </c>
      <c r="M279" t="s">
        <v>317</v>
      </c>
      <c r="N279">
        <v>3</v>
      </c>
      <c r="O279" t="s">
        <v>18913</v>
      </c>
      <c r="P279" t="s">
        <v>18912</v>
      </c>
      <c r="Q279" t="s">
        <v>18911</v>
      </c>
      <c r="R279" s="7">
        <v>38838</v>
      </c>
      <c r="S279" s="8">
        <f t="shared" si="32"/>
        <v>2006</v>
      </c>
      <c r="T279" s="8">
        <v>2006</v>
      </c>
      <c r="U279" s="8">
        <f t="shared" si="33"/>
        <v>16</v>
      </c>
      <c r="V279" s="7">
        <v>38838</v>
      </c>
      <c r="W279" t="s">
        <v>2750</v>
      </c>
      <c r="X279" s="2">
        <v>0.371</v>
      </c>
      <c r="Y279" s="6">
        <f t="shared" si="38"/>
        <v>9.9036331117695747E-3</v>
      </c>
      <c r="AA279">
        <v>486604</v>
      </c>
      <c r="AB279">
        <v>28580</v>
      </c>
      <c r="AD279" t="s">
        <v>7</v>
      </c>
      <c r="AE279">
        <v>41</v>
      </c>
      <c r="AF279">
        <v>3</v>
      </c>
      <c r="AG279" t="s">
        <v>18910</v>
      </c>
      <c r="AI279" t="s">
        <v>18909</v>
      </c>
      <c r="AK279" t="s">
        <v>18908</v>
      </c>
      <c r="AL279">
        <v>3</v>
      </c>
      <c r="AM279" s="5">
        <f t="shared" si="34"/>
        <v>0.1875</v>
      </c>
      <c r="AN279" s="4">
        <f t="shared" si="39"/>
        <v>2.8398333964407423E-4</v>
      </c>
      <c r="AO279" s="3"/>
      <c r="AP279">
        <v>0</v>
      </c>
      <c r="AR279" t="s">
        <v>1</v>
      </c>
      <c r="AT279" s="2">
        <v>1.431</v>
      </c>
      <c r="AU279" s="1">
        <f t="shared" si="35"/>
        <v>0.70177381801319239</v>
      </c>
      <c r="AV279" s="1">
        <f t="shared" si="36"/>
        <v>0.50938082257068251</v>
      </c>
      <c r="AW279" s="1">
        <f t="shared" si="37"/>
        <v>0.31698782712817247</v>
      </c>
    </row>
    <row r="280" spans="1:49" x14ac:dyDescent="0.2">
      <c r="A280">
        <v>278</v>
      </c>
      <c r="B280" t="s">
        <v>18907</v>
      </c>
      <c r="C280" t="s">
        <v>18906</v>
      </c>
      <c r="D280" t="s">
        <v>18905</v>
      </c>
      <c r="F280" t="s">
        <v>18904</v>
      </c>
      <c r="G280" t="s">
        <v>15</v>
      </c>
      <c r="H280" t="s">
        <v>14</v>
      </c>
      <c r="I280" t="s">
        <v>18903</v>
      </c>
      <c r="J280">
        <v>60083085</v>
      </c>
      <c r="K280" t="s">
        <v>18902</v>
      </c>
      <c r="L280" t="s">
        <v>13162</v>
      </c>
      <c r="M280" t="s">
        <v>152</v>
      </c>
      <c r="N280">
        <v>2</v>
      </c>
      <c r="O280" t="s">
        <v>18901</v>
      </c>
      <c r="P280" t="s">
        <v>18900</v>
      </c>
      <c r="Q280" t="s">
        <v>18899</v>
      </c>
      <c r="R280" s="7">
        <v>38838</v>
      </c>
      <c r="S280" s="8">
        <f t="shared" si="32"/>
        <v>2006</v>
      </c>
      <c r="T280" s="8">
        <v>2006</v>
      </c>
      <c r="U280" s="8">
        <f t="shared" si="33"/>
        <v>16</v>
      </c>
      <c r="V280" s="7">
        <v>38838</v>
      </c>
      <c r="W280" t="s">
        <v>18898</v>
      </c>
      <c r="X280" s="2">
        <v>1.29</v>
      </c>
      <c r="Y280" s="6">
        <f t="shared" si="38"/>
        <v>3.4435813245775611E-2</v>
      </c>
      <c r="AA280">
        <v>3043991</v>
      </c>
      <c r="AB280">
        <v>20941</v>
      </c>
      <c r="AD280" t="s">
        <v>7</v>
      </c>
      <c r="AE280">
        <v>106</v>
      </c>
      <c r="AF280">
        <v>7</v>
      </c>
      <c r="AH280" t="s">
        <v>18897</v>
      </c>
      <c r="AI280" t="s">
        <v>18896</v>
      </c>
      <c r="AJ280" t="s">
        <v>18895</v>
      </c>
      <c r="AK280" t="s">
        <v>18894</v>
      </c>
      <c r="AL280">
        <v>9</v>
      </c>
      <c r="AM280" s="5">
        <f t="shared" si="34"/>
        <v>0.5625</v>
      </c>
      <c r="AN280" s="4">
        <f t="shared" si="39"/>
        <v>8.5195001893222262E-4</v>
      </c>
      <c r="AO280" s="3"/>
      <c r="AP280">
        <v>0</v>
      </c>
      <c r="AR280" t="s">
        <v>1</v>
      </c>
      <c r="AT280" s="2">
        <v>2.6890000000000001</v>
      </c>
      <c r="AU280" s="1">
        <f t="shared" si="35"/>
        <v>2.4360654277722595</v>
      </c>
      <c r="AV280" s="1">
        <f t="shared" si="36"/>
        <v>1.7643881632353915</v>
      </c>
      <c r="AW280" s="1">
        <f t="shared" si="37"/>
        <v>1.0927108986985239</v>
      </c>
    </row>
    <row r="281" spans="1:49" x14ac:dyDescent="0.2">
      <c r="A281">
        <v>279</v>
      </c>
      <c r="B281" t="s">
        <v>18893</v>
      </c>
      <c r="C281" t="s">
        <v>18892</v>
      </c>
      <c r="F281" t="s">
        <v>18891</v>
      </c>
      <c r="G281" t="s">
        <v>15</v>
      </c>
      <c r="H281" t="s">
        <v>14</v>
      </c>
      <c r="I281" t="s">
        <v>13216</v>
      </c>
      <c r="N281">
        <v>1</v>
      </c>
      <c r="O281" t="s">
        <v>13215</v>
      </c>
      <c r="P281">
        <v>56423205700</v>
      </c>
      <c r="R281" s="7">
        <v>38838</v>
      </c>
      <c r="S281" s="8">
        <f t="shared" si="32"/>
        <v>2006</v>
      </c>
      <c r="T281" s="8">
        <v>2006</v>
      </c>
      <c r="U281" s="8">
        <f t="shared" si="33"/>
        <v>16</v>
      </c>
      <c r="V281" s="7">
        <v>38838</v>
      </c>
      <c r="W281" t="s">
        <v>13214</v>
      </c>
      <c r="X281" s="2">
        <v>0.14899999999999999</v>
      </c>
      <c r="Y281" s="6">
        <f t="shared" si="38"/>
        <v>3.977469902031446E-3</v>
      </c>
      <c r="AA281">
        <v>5431972</v>
      </c>
      <c r="AB281">
        <v>15425</v>
      </c>
      <c r="AC281">
        <v>15738906</v>
      </c>
      <c r="AD281" t="s">
        <v>7</v>
      </c>
      <c r="AE281">
        <v>49</v>
      </c>
      <c r="AF281">
        <v>5</v>
      </c>
      <c r="AH281" t="s">
        <v>18890</v>
      </c>
      <c r="AI281" t="s">
        <v>18889</v>
      </c>
      <c r="AJ281" t="s">
        <v>13212</v>
      </c>
      <c r="AK281" t="s">
        <v>18888</v>
      </c>
      <c r="AL281">
        <v>0</v>
      </c>
      <c r="AM281" s="5">
        <f t="shared" si="34"/>
        <v>0</v>
      </c>
      <c r="AN281" s="4">
        <f t="shared" si="39"/>
        <v>0</v>
      </c>
      <c r="AO281" s="3"/>
      <c r="AP281">
        <v>0</v>
      </c>
      <c r="AR281" t="s">
        <v>1</v>
      </c>
      <c r="AT281" s="2" t="s">
        <v>20</v>
      </c>
      <c r="AU281" s="1">
        <f t="shared" si="35"/>
        <v>0.2784228931422012</v>
      </c>
      <c r="AV281" s="1">
        <f t="shared" si="36"/>
        <v>0.19887349510157229</v>
      </c>
      <c r="AW281" s="1">
        <f t="shared" si="37"/>
        <v>0.11932409706094337</v>
      </c>
    </row>
    <row r="282" spans="1:49" x14ac:dyDescent="0.2">
      <c r="A282">
        <v>280</v>
      </c>
      <c r="B282" t="s">
        <v>18887</v>
      </c>
      <c r="C282" t="s">
        <v>18886</v>
      </c>
      <c r="F282" t="s">
        <v>18885</v>
      </c>
      <c r="G282" t="s">
        <v>15</v>
      </c>
      <c r="H282" t="s">
        <v>14</v>
      </c>
      <c r="I282" t="s">
        <v>18884</v>
      </c>
      <c r="N282">
        <v>1</v>
      </c>
      <c r="O282" t="s">
        <v>18883</v>
      </c>
      <c r="P282">
        <v>24341128800</v>
      </c>
      <c r="R282" s="7">
        <v>38838</v>
      </c>
      <c r="S282" s="8">
        <f t="shared" si="32"/>
        <v>2006</v>
      </c>
      <c r="T282" s="8">
        <v>2006</v>
      </c>
      <c r="U282" s="8">
        <f t="shared" si="33"/>
        <v>16</v>
      </c>
      <c r="V282" s="7">
        <v>38838</v>
      </c>
      <c r="W282" t="s">
        <v>9758</v>
      </c>
      <c r="X282" s="2">
        <v>0.29499999999999998</v>
      </c>
      <c r="Y282" s="6">
        <f t="shared" si="38"/>
        <v>7.8748565174448087E-3</v>
      </c>
      <c r="AA282">
        <v>10642269</v>
      </c>
      <c r="AB282">
        <v>19554</v>
      </c>
      <c r="AD282" t="s">
        <v>7</v>
      </c>
      <c r="AE282">
        <v>51</v>
      </c>
      <c r="AF282">
        <v>5</v>
      </c>
      <c r="AH282" t="s">
        <v>18882</v>
      </c>
      <c r="AI282" t="s">
        <v>18881</v>
      </c>
      <c r="AK282" t="s">
        <v>18880</v>
      </c>
      <c r="AL282">
        <v>8</v>
      </c>
      <c r="AM282" s="5">
        <f t="shared" si="34"/>
        <v>0.5</v>
      </c>
      <c r="AN282" s="4">
        <f t="shared" si="39"/>
        <v>7.572889057175312E-4</v>
      </c>
      <c r="AO282" s="3"/>
      <c r="AP282">
        <v>0</v>
      </c>
      <c r="AQ282" t="s">
        <v>12795</v>
      </c>
      <c r="AR282" t="s">
        <v>18879</v>
      </c>
      <c r="AS282" t="s">
        <v>1327</v>
      </c>
      <c r="AT282" s="2" t="s">
        <v>20</v>
      </c>
      <c r="AU282" s="1">
        <f t="shared" si="35"/>
        <v>0.57395862339266246</v>
      </c>
      <c r="AV282" s="1">
        <f t="shared" si="36"/>
        <v>0.43160727115811698</v>
      </c>
      <c r="AW282" s="1">
        <f t="shared" si="37"/>
        <v>0.28925591892357144</v>
      </c>
    </row>
    <row r="283" spans="1:49" x14ac:dyDescent="0.2">
      <c r="A283">
        <v>281</v>
      </c>
      <c r="B283" t="s">
        <v>18878</v>
      </c>
      <c r="C283" t="s">
        <v>18877</v>
      </c>
      <c r="F283" t="s">
        <v>18876</v>
      </c>
      <c r="G283" t="s">
        <v>15</v>
      </c>
      <c r="H283" t="s">
        <v>14</v>
      </c>
      <c r="I283" t="s">
        <v>18875</v>
      </c>
      <c r="J283">
        <v>60029428</v>
      </c>
      <c r="K283" t="s">
        <v>18874</v>
      </c>
      <c r="L283" t="s">
        <v>18873</v>
      </c>
      <c r="M283" t="s">
        <v>1160</v>
      </c>
      <c r="N283">
        <v>4</v>
      </c>
      <c r="O283" t="s">
        <v>18872</v>
      </c>
      <c r="P283" t="s">
        <v>18871</v>
      </c>
      <c r="Q283" t="s">
        <v>18870</v>
      </c>
      <c r="R283" s="7">
        <v>38838</v>
      </c>
      <c r="S283" s="8">
        <f t="shared" si="32"/>
        <v>2006</v>
      </c>
      <c r="T283" s="8">
        <v>2006</v>
      </c>
      <c r="U283" s="8">
        <f t="shared" si="33"/>
        <v>16</v>
      </c>
      <c r="V283" s="7">
        <v>38838</v>
      </c>
      <c r="W283" t="s">
        <v>809</v>
      </c>
      <c r="X283" s="2">
        <v>0.39600000000000002</v>
      </c>
      <c r="Y283" s="6">
        <f t="shared" si="38"/>
        <v>1.0570993833586931E-2</v>
      </c>
      <c r="AA283">
        <v>8858985</v>
      </c>
      <c r="AB283">
        <v>25993</v>
      </c>
      <c r="AD283" t="s">
        <v>7</v>
      </c>
      <c r="AE283">
        <v>21</v>
      </c>
      <c r="AF283">
        <v>5</v>
      </c>
      <c r="AG283">
        <v>1635172</v>
      </c>
      <c r="AH283" t="s">
        <v>18869</v>
      </c>
      <c r="AI283" t="s">
        <v>18868</v>
      </c>
      <c r="AK283" t="s">
        <v>18867</v>
      </c>
      <c r="AL283">
        <v>14</v>
      </c>
      <c r="AM283" s="5">
        <f t="shared" si="34"/>
        <v>0.875</v>
      </c>
      <c r="AN283" s="4">
        <f t="shared" si="39"/>
        <v>1.3252555850056798E-3</v>
      </c>
      <c r="AO283" s="3"/>
      <c r="AP283">
        <v>0</v>
      </c>
      <c r="AR283" t="s">
        <v>1</v>
      </c>
      <c r="AT283" s="2" t="s">
        <v>20</v>
      </c>
      <c r="AU283" s="1">
        <f t="shared" si="35"/>
        <v>0.77972723590125559</v>
      </c>
      <c r="AV283" s="1">
        <f t="shared" si="36"/>
        <v>0.59481247092963052</v>
      </c>
      <c r="AW283" s="1">
        <f t="shared" si="37"/>
        <v>0.40989770595800545</v>
      </c>
    </row>
    <row r="284" spans="1:49" x14ac:dyDescent="0.2">
      <c r="A284">
        <v>282</v>
      </c>
      <c r="B284" t="s">
        <v>18866</v>
      </c>
      <c r="C284" t="s">
        <v>18865</v>
      </c>
      <c r="E284">
        <v>16766868</v>
      </c>
      <c r="F284" t="s">
        <v>18864</v>
      </c>
      <c r="G284" t="s">
        <v>15</v>
      </c>
      <c r="H284" t="s">
        <v>14</v>
      </c>
      <c r="I284" t="s">
        <v>18863</v>
      </c>
      <c r="J284" t="s">
        <v>18862</v>
      </c>
      <c r="K284" t="s">
        <v>18861</v>
      </c>
      <c r="L284" t="s">
        <v>18860</v>
      </c>
      <c r="M284" t="s">
        <v>2465</v>
      </c>
      <c r="N284">
        <v>3</v>
      </c>
      <c r="O284" t="s">
        <v>18859</v>
      </c>
      <c r="P284" t="s">
        <v>18858</v>
      </c>
      <c r="Q284" t="s">
        <v>18857</v>
      </c>
      <c r="R284" s="7">
        <v>38838</v>
      </c>
      <c r="S284" s="8">
        <f t="shared" si="32"/>
        <v>2006</v>
      </c>
      <c r="T284" s="8">
        <v>2006</v>
      </c>
      <c r="U284" s="8">
        <f t="shared" si="33"/>
        <v>16</v>
      </c>
      <c r="V284" s="7">
        <v>38838</v>
      </c>
      <c r="W284" t="s">
        <v>18856</v>
      </c>
      <c r="X284" s="2">
        <v>0.39100000000000001</v>
      </c>
      <c r="Y284" s="6">
        <f t="shared" si="38"/>
        <v>1.043752168922346E-2</v>
      </c>
      <c r="AA284">
        <v>2890003</v>
      </c>
      <c r="AB284">
        <v>24547</v>
      </c>
      <c r="AC284">
        <v>2890003</v>
      </c>
      <c r="AD284" t="s">
        <v>7</v>
      </c>
      <c r="AE284">
        <v>23</v>
      </c>
      <c r="AF284">
        <v>5</v>
      </c>
      <c r="AH284" t="s">
        <v>18855</v>
      </c>
      <c r="AI284" t="s">
        <v>18854</v>
      </c>
      <c r="AJ284" t="s">
        <v>18853</v>
      </c>
      <c r="AK284" t="s">
        <v>18852</v>
      </c>
      <c r="AL284">
        <v>14</v>
      </c>
      <c r="AM284" s="5">
        <f t="shared" si="34"/>
        <v>0.875</v>
      </c>
      <c r="AN284" s="4">
        <f t="shared" si="39"/>
        <v>1.3252555850056798E-3</v>
      </c>
      <c r="AO284" s="3"/>
      <c r="AP284">
        <v>0</v>
      </c>
      <c r="AR284" t="s">
        <v>1</v>
      </c>
      <c r="AT284" s="2">
        <v>0.93100000000000005</v>
      </c>
      <c r="AU284" s="1">
        <f t="shared" si="35"/>
        <v>0.77038418579581247</v>
      </c>
      <c r="AV284" s="1">
        <f t="shared" si="36"/>
        <v>0.58813886371145696</v>
      </c>
      <c r="AW284" s="1">
        <f t="shared" si="37"/>
        <v>0.4058935416271014</v>
      </c>
    </row>
    <row r="285" spans="1:49" x14ac:dyDescent="0.2">
      <c r="A285">
        <v>283</v>
      </c>
      <c r="B285" t="s">
        <v>18851</v>
      </c>
      <c r="C285" t="s">
        <v>18850</v>
      </c>
      <c r="F285" t="s">
        <v>18849</v>
      </c>
      <c r="G285" t="s">
        <v>15</v>
      </c>
      <c r="H285" t="s">
        <v>14</v>
      </c>
      <c r="I285" t="s">
        <v>18848</v>
      </c>
      <c r="J285" t="s">
        <v>18847</v>
      </c>
      <c r="K285" t="s">
        <v>18846</v>
      </c>
      <c r="L285" t="s">
        <v>18845</v>
      </c>
      <c r="M285" t="s">
        <v>2981</v>
      </c>
      <c r="N285">
        <v>3</v>
      </c>
      <c r="O285" t="s">
        <v>18844</v>
      </c>
      <c r="P285" t="s">
        <v>18843</v>
      </c>
      <c r="Q285" t="s">
        <v>18842</v>
      </c>
      <c r="R285" s="7">
        <v>38838</v>
      </c>
      <c r="S285" s="8">
        <f t="shared" si="32"/>
        <v>2006</v>
      </c>
      <c r="T285" s="8">
        <v>2006</v>
      </c>
      <c r="U285" s="8">
        <f t="shared" si="33"/>
        <v>16</v>
      </c>
      <c r="V285" s="7">
        <v>38838</v>
      </c>
      <c r="W285" t="s">
        <v>809</v>
      </c>
      <c r="X285" s="2">
        <v>0.39600000000000002</v>
      </c>
      <c r="Y285" s="6">
        <f t="shared" si="38"/>
        <v>1.0570993833586931E-2</v>
      </c>
      <c r="AA285">
        <v>8858985</v>
      </c>
      <c r="AB285">
        <v>25993</v>
      </c>
      <c r="AD285" t="s">
        <v>7</v>
      </c>
      <c r="AE285">
        <v>21</v>
      </c>
      <c r="AF285">
        <v>5</v>
      </c>
      <c r="AG285">
        <v>1635171</v>
      </c>
      <c r="AH285" t="s">
        <v>18841</v>
      </c>
      <c r="AI285" t="s">
        <v>18840</v>
      </c>
      <c r="AK285" t="s">
        <v>18839</v>
      </c>
      <c r="AL285">
        <v>0</v>
      </c>
      <c r="AM285" s="5">
        <f t="shared" si="34"/>
        <v>0</v>
      </c>
      <c r="AN285" s="4">
        <f t="shared" si="39"/>
        <v>0</v>
      </c>
      <c r="AO285" s="3"/>
      <c r="AP285">
        <v>0</v>
      </c>
      <c r="AR285" t="s">
        <v>1</v>
      </c>
      <c r="AT285" s="2" t="s">
        <v>20</v>
      </c>
      <c r="AU285" s="1">
        <f t="shared" si="35"/>
        <v>0.73996956835108518</v>
      </c>
      <c r="AV285" s="1">
        <f t="shared" si="36"/>
        <v>0.52854969167934651</v>
      </c>
      <c r="AW285" s="1">
        <f t="shared" si="37"/>
        <v>0.3171298150076079</v>
      </c>
    </row>
    <row r="286" spans="1:49" x14ac:dyDescent="0.2">
      <c r="A286">
        <v>284</v>
      </c>
      <c r="B286" t="s">
        <v>18838</v>
      </c>
      <c r="F286" t="s">
        <v>18837</v>
      </c>
      <c r="G286" t="s">
        <v>15</v>
      </c>
      <c r="H286" t="s">
        <v>14</v>
      </c>
      <c r="I286" t="s">
        <v>18836</v>
      </c>
      <c r="J286">
        <v>60010177</v>
      </c>
      <c r="K286" t="s">
        <v>18835</v>
      </c>
      <c r="L286" t="s">
        <v>737</v>
      </c>
      <c r="M286" t="s">
        <v>107</v>
      </c>
      <c r="N286">
        <v>2</v>
      </c>
      <c r="O286" t="s">
        <v>18834</v>
      </c>
      <c r="P286" t="s">
        <v>18833</v>
      </c>
      <c r="Q286" t="s">
        <v>18832</v>
      </c>
      <c r="R286" s="7">
        <v>38838</v>
      </c>
      <c r="S286" s="8">
        <f t="shared" ref="S286:S349" si="40">YEAR(R286)</f>
        <v>2006</v>
      </c>
      <c r="T286" s="8">
        <v>2006</v>
      </c>
      <c r="U286" s="8">
        <f t="shared" ref="U286:U349" si="41">2022-T286</f>
        <v>16</v>
      </c>
      <c r="V286" s="7">
        <v>38838</v>
      </c>
      <c r="W286" t="s">
        <v>18831</v>
      </c>
      <c r="X286" s="2">
        <v>0.27600000000000002</v>
      </c>
      <c r="Y286" s="6">
        <f t="shared" si="38"/>
        <v>7.367662368863619E-3</v>
      </c>
      <c r="AA286">
        <v>8838542</v>
      </c>
      <c r="AB286">
        <v>16190</v>
      </c>
      <c r="AD286" t="s">
        <v>7</v>
      </c>
      <c r="AE286">
        <v>22</v>
      </c>
      <c r="AF286">
        <v>3</v>
      </c>
      <c r="AH286" t="s">
        <v>18830</v>
      </c>
      <c r="AI286" t="s">
        <v>18829</v>
      </c>
      <c r="AJ286" t="s">
        <v>18828</v>
      </c>
      <c r="AK286" t="s">
        <v>18827</v>
      </c>
      <c r="AL286">
        <v>3</v>
      </c>
      <c r="AM286" s="5">
        <f t="shared" ref="AM286:AM349" si="42">AL286/U286</f>
        <v>0.1875</v>
      </c>
      <c r="AN286" s="4">
        <f t="shared" si="39"/>
        <v>2.8398333964407423E-4</v>
      </c>
      <c r="AO286" s="3"/>
      <c r="AP286">
        <v>0</v>
      </c>
      <c r="AR286" t="s">
        <v>1</v>
      </c>
      <c r="AT286" s="2">
        <v>0.98499999999999999</v>
      </c>
      <c r="AU286" s="1">
        <f t="shared" ref="AU286:AU349" si="43">(Y286*0.7+AN286*0.3)*100</f>
        <v>0.52425586600977558</v>
      </c>
      <c r="AV286" s="1">
        <f t="shared" ref="AV286:AV349" si="44">(Y286*0.5+AN286*0.5)*100</f>
        <v>0.38258228542538464</v>
      </c>
      <c r="AW286" s="1">
        <f t="shared" ref="AW286:AW349" si="45">(Y286*0.3+AN286*0.7)*100</f>
        <v>0.24090870484099378</v>
      </c>
    </row>
    <row r="287" spans="1:49" x14ac:dyDescent="0.2">
      <c r="A287">
        <v>285</v>
      </c>
      <c r="B287" t="s">
        <v>18826</v>
      </c>
      <c r="C287" t="s">
        <v>18825</v>
      </c>
      <c r="F287" t="s">
        <v>18824</v>
      </c>
      <c r="G287" t="s">
        <v>15</v>
      </c>
      <c r="H287" t="s">
        <v>14</v>
      </c>
      <c r="I287" t="s">
        <v>18823</v>
      </c>
      <c r="J287" t="s">
        <v>18822</v>
      </c>
      <c r="K287" t="s">
        <v>18821</v>
      </c>
      <c r="L287" t="s">
        <v>18820</v>
      </c>
      <c r="M287" t="s">
        <v>18819</v>
      </c>
      <c r="N287">
        <v>3</v>
      </c>
      <c r="O287" t="s">
        <v>18818</v>
      </c>
      <c r="P287" t="s">
        <v>18817</v>
      </c>
      <c r="Q287" t="s">
        <v>18816</v>
      </c>
      <c r="R287" s="7">
        <v>38838</v>
      </c>
      <c r="S287" s="8">
        <f t="shared" si="40"/>
        <v>2006</v>
      </c>
      <c r="T287" s="8">
        <v>2006</v>
      </c>
      <c r="U287" s="8">
        <f t="shared" si="41"/>
        <v>16</v>
      </c>
      <c r="V287" s="7">
        <v>38838</v>
      </c>
      <c r="W287" t="s">
        <v>18815</v>
      </c>
      <c r="X287" s="2">
        <v>0.72299999999999998</v>
      </c>
      <c r="Y287" s="6">
        <f t="shared" si="38"/>
        <v>1.9300072074957958E-2</v>
      </c>
      <c r="AA287">
        <v>1677764</v>
      </c>
      <c r="AB287">
        <v>24155</v>
      </c>
      <c r="AD287" t="s">
        <v>7</v>
      </c>
      <c r="AE287">
        <v>54</v>
      </c>
      <c r="AF287">
        <v>1</v>
      </c>
      <c r="AH287" t="s">
        <v>18814</v>
      </c>
      <c r="AI287" t="s">
        <v>18813</v>
      </c>
      <c r="AJ287" t="s">
        <v>18812</v>
      </c>
      <c r="AK287" t="s">
        <v>18811</v>
      </c>
      <c r="AL287">
        <v>6</v>
      </c>
      <c r="AM287" s="5">
        <f t="shared" si="42"/>
        <v>0.375</v>
      </c>
      <c r="AN287" s="4">
        <f t="shared" si="39"/>
        <v>5.6796667928814845E-4</v>
      </c>
      <c r="AO287" s="3"/>
      <c r="AP287">
        <v>0</v>
      </c>
      <c r="AQ287" t="s">
        <v>1481</v>
      </c>
      <c r="AR287" t="s">
        <v>1</v>
      </c>
      <c r="AS287" t="s">
        <v>1479</v>
      </c>
      <c r="AT287" s="2">
        <v>2.1579999999999999</v>
      </c>
      <c r="AU287" s="1">
        <f t="shared" si="43"/>
        <v>1.3680440456257015</v>
      </c>
      <c r="AV287" s="1">
        <f t="shared" si="44"/>
        <v>0.99340193771230534</v>
      </c>
      <c r="AW287" s="1">
        <f t="shared" si="45"/>
        <v>0.6187598297989092</v>
      </c>
    </row>
    <row r="288" spans="1:49" x14ac:dyDescent="0.2">
      <c r="A288">
        <v>286</v>
      </c>
      <c r="B288" t="s">
        <v>18810</v>
      </c>
      <c r="C288" t="s">
        <v>18809</v>
      </c>
      <c r="D288" t="s">
        <v>18808</v>
      </c>
      <c r="F288" t="s">
        <v>18807</v>
      </c>
      <c r="G288" t="s">
        <v>15</v>
      </c>
      <c r="H288" t="s">
        <v>14</v>
      </c>
      <c r="I288" t="s">
        <v>18806</v>
      </c>
      <c r="J288">
        <v>60007061</v>
      </c>
      <c r="K288" t="s">
        <v>18805</v>
      </c>
      <c r="L288" t="s">
        <v>18804</v>
      </c>
      <c r="M288" t="s">
        <v>152</v>
      </c>
      <c r="N288">
        <v>3</v>
      </c>
      <c r="O288" t="s">
        <v>18803</v>
      </c>
      <c r="P288" t="s">
        <v>18802</v>
      </c>
      <c r="Q288" t="s">
        <v>18801</v>
      </c>
      <c r="R288" s="7">
        <v>38838</v>
      </c>
      <c r="S288" s="8">
        <f t="shared" si="40"/>
        <v>2006</v>
      </c>
      <c r="T288" s="8">
        <v>2006</v>
      </c>
      <c r="U288" s="8">
        <f t="shared" si="41"/>
        <v>16</v>
      </c>
      <c r="V288" s="7">
        <v>38838</v>
      </c>
      <c r="W288" t="s">
        <v>18800</v>
      </c>
      <c r="X288" s="2">
        <v>0.41399999999999998</v>
      </c>
      <c r="Y288" s="6">
        <f t="shared" si="38"/>
        <v>1.1051493553295428E-2</v>
      </c>
      <c r="AA288">
        <v>2198878</v>
      </c>
      <c r="AB288">
        <v>4700152702</v>
      </c>
      <c r="AD288" t="s">
        <v>7</v>
      </c>
      <c r="AE288">
        <v>3</v>
      </c>
      <c r="AF288">
        <v>3</v>
      </c>
      <c r="AH288" t="s">
        <v>18799</v>
      </c>
      <c r="AI288" t="s">
        <v>18798</v>
      </c>
      <c r="AJ288" t="s">
        <v>18797</v>
      </c>
      <c r="AK288" t="s">
        <v>18796</v>
      </c>
      <c r="AL288">
        <v>1</v>
      </c>
      <c r="AM288" s="5">
        <f t="shared" si="42"/>
        <v>6.25E-2</v>
      </c>
      <c r="AN288" s="4">
        <f t="shared" si="39"/>
        <v>9.46611132146914E-5</v>
      </c>
      <c r="AO288" s="3"/>
      <c r="AP288">
        <v>0</v>
      </c>
      <c r="AR288" t="s">
        <v>1</v>
      </c>
      <c r="AT288" s="2">
        <v>1.8740000000000001</v>
      </c>
      <c r="AU288" s="1">
        <f t="shared" si="43"/>
        <v>0.77644438212712052</v>
      </c>
      <c r="AV288" s="1">
        <f t="shared" si="44"/>
        <v>0.55730773332550598</v>
      </c>
      <c r="AW288" s="1">
        <f t="shared" si="45"/>
        <v>0.33817108452389122</v>
      </c>
    </row>
    <row r="289" spans="1:49" x14ac:dyDescent="0.2">
      <c r="A289">
        <v>287</v>
      </c>
      <c r="B289" t="s">
        <v>18795</v>
      </c>
      <c r="C289" t="s">
        <v>18794</v>
      </c>
      <c r="D289" t="s">
        <v>18793</v>
      </c>
      <c r="E289">
        <v>16635702</v>
      </c>
      <c r="F289" t="s">
        <v>18792</v>
      </c>
      <c r="G289" t="s">
        <v>15</v>
      </c>
      <c r="H289" t="s">
        <v>14</v>
      </c>
      <c r="I289" t="s">
        <v>18791</v>
      </c>
      <c r="J289">
        <v>60005708</v>
      </c>
      <c r="K289" t="s">
        <v>18790</v>
      </c>
      <c r="L289" t="s">
        <v>10640</v>
      </c>
      <c r="M289" t="s">
        <v>107</v>
      </c>
      <c r="N289">
        <v>4</v>
      </c>
      <c r="O289" t="s">
        <v>18789</v>
      </c>
      <c r="P289" t="s">
        <v>18788</v>
      </c>
      <c r="Q289" t="s">
        <v>18787</v>
      </c>
      <c r="R289" s="7">
        <v>38838</v>
      </c>
      <c r="S289" s="8">
        <f t="shared" si="40"/>
        <v>2006</v>
      </c>
      <c r="T289" s="8">
        <v>2006</v>
      </c>
      <c r="U289" s="8">
        <f t="shared" si="41"/>
        <v>16</v>
      </c>
      <c r="V289" s="7">
        <v>38838</v>
      </c>
      <c r="W289" t="s">
        <v>18786</v>
      </c>
      <c r="X289" s="2">
        <v>0.72499999999999998</v>
      </c>
      <c r="Y289" s="6">
        <f t="shared" si="38"/>
        <v>1.9353460932703345E-2</v>
      </c>
      <c r="AA289">
        <v>7356757</v>
      </c>
      <c r="AB289">
        <v>15207</v>
      </c>
      <c r="AD289" t="s">
        <v>7</v>
      </c>
      <c r="AE289">
        <v>24</v>
      </c>
      <c r="AF289">
        <v>3</v>
      </c>
      <c r="AH289" t="s">
        <v>18785</v>
      </c>
      <c r="AI289" t="s">
        <v>18784</v>
      </c>
      <c r="AK289" t="s">
        <v>18783</v>
      </c>
      <c r="AL289">
        <v>29</v>
      </c>
      <c r="AM289" s="5">
        <f t="shared" si="42"/>
        <v>1.8125</v>
      </c>
      <c r="AN289" s="4">
        <f t="shared" si="39"/>
        <v>2.7451722832260508E-3</v>
      </c>
      <c r="AO289" s="3"/>
      <c r="AP289">
        <v>0</v>
      </c>
      <c r="AR289" t="s">
        <v>1</v>
      </c>
      <c r="AT289" s="2" t="s">
        <v>20</v>
      </c>
      <c r="AU289" s="1">
        <f t="shared" si="43"/>
        <v>1.4370974337860156</v>
      </c>
      <c r="AV289" s="1">
        <f t="shared" si="44"/>
        <v>1.1049316607964699</v>
      </c>
      <c r="AW289" s="1">
        <f t="shared" si="45"/>
        <v>0.77276588780692379</v>
      </c>
    </row>
    <row r="290" spans="1:49" x14ac:dyDescent="0.2">
      <c r="A290">
        <v>288</v>
      </c>
      <c r="B290" t="s">
        <v>18782</v>
      </c>
      <c r="C290" t="s">
        <v>18781</v>
      </c>
      <c r="F290" t="s">
        <v>18780</v>
      </c>
      <c r="G290" t="s">
        <v>15</v>
      </c>
      <c r="H290" t="s">
        <v>14</v>
      </c>
      <c r="I290" t="s">
        <v>18779</v>
      </c>
      <c r="J290">
        <v>60095467</v>
      </c>
      <c r="K290" t="s">
        <v>18778</v>
      </c>
      <c r="L290" t="s">
        <v>12959</v>
      </c>
      <c r="M290" t="s">
        <v>395</v>
      </c>
      <c r="N290">
        <v>3</v>
      </c>
      <c r="O290" t="s">
        <v>18777</v>
      </c>
      <c r="P290" t="s">
        <v>18776</v>
      </c>
      <c r="Q290" t="s">
        <v>18775</v>
      </c>
      <c r="R290" s="7">
        <v>38838</v>
      </c>
      <c r="S290" s="8">
        <f t="shared" si="40"/>
        <v>2006</v>
      </c>
      <c r="T290" s="8">
        <v>2006</v>
      </c>
      <c r="U290" s="8">
        <f t="shared" si="41"/>
        <v>16</v>
      </c>
      <c r="V290" s="7">
        <v>38838</v>
      </c>
      <c r="W290" t="s">
        <v>18774</v>
      </c>
      <c r="X290" s="2">
        <v>0.433</v>
      </c>
      <c r="Y290" s="6">
        <f t="shared" si="38"/>
        <v>1.1558687701876619E-2</v>
      </c>
      <c r="AA290" t="s">
        <v>18773</v>
      </c>
      <c r="AB290">
        <v>13751</v>
      </c>
      <c r="AD290" t="s">
        <v>7</v>
      </c>
      <c r="AE290">
        <v>44</v>
      </c>
      <c r="AF290">
        <v>3</v>
      </c>
      <c r="AH290" t="s">
        <v>18772</v>
      </c>
      <c r="AI290" t="s">
        <v>18771</v>
      </c>
      <c r="AK290" t="s">
        <v>18770</v>
      </c>
      <c r="AL290">
        <v>3</v>
      </c>
      <c r="AM290" s="5">
        <f t="shared" si="42"/>
        <v>0.1875</v>
      </c>
      <c r="AN290" s="4">
        <f t="shared" si="39"/>
        <v>2.8398333964407423E-4</v>
      </c>
      <c r="AO290" s="3"/>
      <c r="AP290">
        <v>0</v>
      </c>
      <c r="AQ290" t="s">
        <v>1329</v>
      </c>
      <c r="AR290" t="s">
        <v>18769</v>
      </c>
      <c r="AS290" t="s">
        <v>1327</v>
      </c>
      <c r="AT290" s="2">
        <v>1.0940000000000001</v>
      </c>
      <c r="AU290" s="1">
        <f t="shared" si="43"/>
        <v>0.81762763932068538</v>
      </c>
      <c r="AV290" s="1">
        <f t="shared" si="44"/>
        <v>0.59213355207603469</v>
      </c>
      <c r="AW290" s="1">
        <f t="shared" si="45"/>
        <v>0.36663946483138377</v>
      </c>
    </row>
    <row r="291" spans="1:49" x14ac:dyDescent="0.2">
      <c r="A291">
        <v>289</v>
      </c>
      <c r="B291" t="s">
        <v>18768</v>
      </c>
      <c r="C291" t="s">
        <v>18767</v>
      </c>
      <c r="E291">
        <v>16464127</v>
      </c>
      <c r="F291" t="s">
        <v>18766</v>
      </c>
      <c r="G291" t="s">
        <v>15</v>
      </c>
      <c r="H291" t="s">
        <v>14</v>
      </c>
      <c r="I291" t="s">
        <v>15311</v>
      </c>
      <c r="J291">
        <v>60019020</v>
      </c>
      <c r="K291" t="s">
        <v>15310</v>
      </c>
      <c r="L291" t="s">
        <v>15309</v>
      </c>
      <c r="M291" t="s">
        <v>646</v>
      </c>
      <c r="N291">
        <v>2</v>
      </c>
      <c r="O291" t="s">
        <v>15308</v>
      </c>
      <c r="P291" t="s">
        <v>15307</v>
      </c>
      <c r="Q291" t="s">
        <v>15306</v>
      </c>
      <c r="R291" s="7">
        <v>38838</v>
      </c>
      <c r="S291" s="8">
        <f t="shared" si="40"/>
        <v>2006</v>
      </c>
      <c r="T291" s="8">
        <v>2006</v>
      </c>
      <c r="U291" s="8">
        <f t="shared" si="41"/>
        <v>16</v>
      </c>
      <c r="V291" s="7">
        <v>38838</v>
      </c>
      <c r="W291" t="s">
        <v>18765</v>
      </c>
      <c r="X291" s="2">
        <v>0.81799999999999995</v>
      </c>
      <c r="Y291" s="6">
        <f t="shared" si="38"/>
        <v>2.1836042817863912E-2</v>
      </c>
      <c r="AA291">
        <v>318655</v>
      </c>
      <c r="AB291">
        <v>27010</v>
      </c>
      <c r="AD291" t="s">
        <v>7</v>
      </c>
      <c r="AE291">
        <v>82</v>
      </c>
      <c r="AF291">
        <v>3</v>
      </c>
      <c r="AH291" t="s">
        <v>18764</v>
      </c>
      <c r="AI291" t="s">
        <v>18763</v>
      </c>
      <c r="AK291" t="s">
        <v>18762</v>
      </c>
      <c r="AL291">
        <v>51</v>
      </c>
      <c r="AM291" s="5">
        <f t="shared" si="42"/>
        <v>3.1875</v>
      </c>
      <c r="AN291" s="4">
        <f t="shared" si="39"/>
        <v>4.8277167739492616E-3</v>
      </c>
      <c r="AO291" s="3"/>
      <c r="AP291">
        <v>0</v>
      </c>
      <c r="AR291" t="s">
        <v>1</v>
      </c>
      <c r="AT291" s="2">
        <v>3.4209999999999998</v>
      </c>
      <c r="AU291" s="1">
        <f t="shared" si="43"/>
        <v>1.6733545004689514</v>
      </c>
      <c r="AV291" s="1">
        <f t="shared" si="44"/>
        <v>1.3331879795906587</v>
      </c>
      <c r="AW291" s="1">
        <f t="shared" si="45"/>
        <v>0.99302145871236569</v>
      </c>
    </row>
    <row r="292" spans="1:49" x14ac:dyDescent="0.2">
      <c r="A292">
        <v>290</v>
      </c>
      <c r="B292" t="s">
        <v>18761</v>
      </c>
      <c r="C292" t="s">
        <v>18760</v>
      </c>
      <c r="F292" t="s">
        <v>18759</v>
      </c>
      <c r="G292" t="s">
        <v>15</v>
      </c>
      <c r="H292" t="s">
        <v>14</v>
      </c>
      <c r="I292" t="s">
        <v>18758</v>
      </c>
      <c r="J292" t="s">
        <v>18757</v>
      </c>
      <c r="K292" t="s">
        <v>18756</v>
      </c>
      <c r="L292" t="s">
        <v>18755</v>
      </c>
      <c r="M292" t="s">
        <v>18754</v>
      </c>
      <c r="N292">
        <v>4</v>
      </c>
      <c r="O292" t="s">
        <v>18753</v>
      </c>
      <c r="P292" t="s">
        <v>18752</v>
      </c>
      <c r="Q292" t="s">
        <v>18751</v>
      </c>
      <c r="R292" s="7">
        <v>38838</v>
      </c>
      <c r="S292" s="8">
        <f t="shared" si="40"/>
        <v>2006</v>
      </c>
      <c r="T292" s="8">
        <v>2006</v>
      </c>
      <c r="U292" s="8">
        <f t="shared" si="41"/>
        <v>16</v>
      </c>
      <c r="V292" s="7">
        <v>38838</v>
      </c>
      <c r="W292" t="s">
        <v>18750</v>
      </c>
      <c r="X292" s="2">
        <v>0.34699999999999998</v>
      </c>
      <c r="Y292" s="6">
        <f t="shared" si="38"/>
        <v>9.2629668188249116E-3</v>
      </c>
      <c r="AA292" t="s">
        <v>18749</v>
      </c>
      <c r="AB292">
        <v>18817</v>
      </c>
      <c r="AD292" t="s">
        <v>7</v>
      </c>
      <c r="AE292">
        <v>17</v>
      </c>
      <c r="AF292">
        <v>3</v>
      </c>
      <c r="AH292" t="s">
        <v>18748</v>
      </c>
      <c r="AI292" t="s">
        <v>18747</v>
      </c>
      <c r="AK292" t="s">
        <v>18746</v>
      </c>
      <c r="AL292">
        <v>7</v>
      </c>
      <c r="AM292" s="5">
        <f t="shared" si="42"/>
        <v>0.4375</v>
      </c>
      <c r="AN292" s="4">
        <f t="shared" si="39"/>
        <v>6.6262779250283988E-4</v>
      </c>
      <c r="AO292" s="3"/>
      <c r="AP292">
        <v>0</v>
      </c>
      <c r="AR292" t="s">
        <v>1</v>
      </c>
      <c r="AT292" s="2" t="s">
        <v>20</v>
      </c>
      <c r="AU292" s="1">
        <f t="shared" si="43"/>
        <v>0.66828651109282899</v>
      </c>
      <c r="AV292" s="1">
        <f t="shared" si="44"/>
        <v>0.49627973056638758</v>
      </c>
      <c r="AW292" s="1">
        <f t="shared" si="45"/>
        <v>0.32427295003994611</v>
      </c>
    </row>
    <row r="293" spans="1:49" x14ac:dyDescent="0.2">
      <c r="A293">
        <v>291</v>
      </c>
      <c r="B293" t="s">
        <v>18745</v>
      </c>
      <c r="C293" t="s">
        <v>18744</v>
      </c>
      <c r="F293" t="s">
        <v>18743</v>
      </c>
      <c r="G293" t="s">
        <v>15</v>
      </c>
      <c r="H293" t="s">
        <v>14</v>
      </c>
      <c r="I293" t="s">
        <v>18742</v>
      </c>
      <c r="J293">
        <v>60110719</v>
      </c>
      <c r="K293" t="s">
        <v>18741</v>
      </c>
      <c r="L293" t="s">
        <v>11831</v>
      </c>
      <c r="M293" t="s">
        <v>1261</v>
      </c>
      <c r="N293">
        <v>2</v>
      </c>
      <c r="O293" t="s">
        <v>18740</v>
      </c>
      <c r="P293" t="s">
        <v>18739</v>
      </c>
      <c r="Q293" t="s">
        <v>18738</v>
      </c>
      <c r="R293" s="7">
        <v>38838</v>
      </c>
      <c r="S293" s="8">
        <f t="shared" si="40"/>
        <v>2006</v>
      </c>
      <c r="T293" s="8">
        <v>2006</v>
      </c>
      <c r="U293" s="8">
        <f t="shared" si="41"/>
        <v>16</v>
      </c>
      <c r="V293" s="7">
        <v>38838</v>
      </c>
      <c r="W293" t="s">
        <v>13158</v>
      </c>
      <c r="X293" s="2">
        <v>0.30199999999999999</v>
      </c>
      <c r="Y293" s="6">
        <f t="shared" si="38"/>
        <v>8.0617175195536687E-3</v>
      </c>
      <c r="AA293">
        <v>9296212</v>
      </c>
      <c r="AB293">
        <v>20725</v>
      </c>
      <c r="AD293" t="s">
        <v>7</v>
      </c>
      <c r="AE293">
        <v>37</v>
      </c>
      <c r="AF293" s="10">
        <v>44289</v>
      </c>
      <c r="AH293" t="s">
        <v>18737</v>
      </c>
      <c r="AI293" t="s">
        <v>18736</v>
      </c>
      <c r="AJ293" t="s">
        <v>18735</v>
      </c>
      <c r="AK293" t="s">
        <v>18734</v>
      </c>
      <c r="AL293">
        <v>19</v>
      </c>
      <c r="AM293" s="5">
        <f t="shared" si="42"/>
        <v>1.1875</v>
      </c>
      <c r="AN293" s="4">
        <f t="shared" si="39"/>
        <v>1.7985611510791368E-3</v>
      </c>
      <c r="AO293" s="3"/>
      <c r="AP293">
        <v>0</v>
      </c>
      <c r="AR293" t="s">
        <v>1</v>
      </c>
      <c r="AT293" s="2">
        <v>1.671</v>
      </c>
      <c r="AU293" s="1">
        <f t="shared" si="43"/>
        <v>0.61827706090113077</v>
      </c>
      <c r="AV293" s="1">
        <f t="shared" si="44"/>
        <v>0.4930139335316403</v>
      </c>
      <c r="AW293" s="1">
        <f t="shared" si="45"/>
        <v>0.36775080616214961</v>
      </c>
    </row>
    <row r="294" spans="1:49" x14ac:dyDescent="0.2">
      <c r="A294">
        <v>292</v>
      </c>
      <c r="B294" t="s">
        <v>18733</v>
      </c>
      <c r="C294" t="s">
        <v>18732</v>
      </c>
      <c r="F294" t="s">
        <v>18731</v>
      </c>
      <c r="G294" t="s">
        <v>15</v>
      </c>
      <c r="H294" t="s">
        <v>14</v>
      </c>
      <c r="I294" t="s">
        <v>18730</v>
      </c>
      <c r="J294" t="s">
        <v>18729</v>
      </c>
      <c r="K294" t="s">
        <v>18728</v>
      </c>
      <c r="L294" t="s">
        <v>18727</v>
      </c>
      <c r="M294" t="s">
        <v>18726</v>
      </c>
      <c r="N294">
        <v>1</v>
      </c>
      <c r="O294" t="s">
        <v>18725</v>
      </c>
      <c r="P294">
        <v>35563466100</v>
      </c>
      <c r="Q294" t="s">
        <v>18724</v>
      </c>
      <c r="R294" s="7">
        <v>38838</v>
      </c>
      <c r="S294" s="8">
        <f t="shared" si="40"/>
        <v>2006</v>
      </c>
      <c r="T294" s="8">
        <v>2006</v>
      </c>
      <c r="U294" s="8">
        <f t="shared" si="41"/>
        <v>16</v>
      </c>
      <c r="V294" s="7">
        <v>38838</v>
      </c>
      <c r="W294" t="s">
        <v>13158</v>
      </c>
      <c r="X294" s="2">
        <v>0.30199999999999999</v>
      </c>
      <c r="Y294" s="6">
        <f t="shared" si="38"/>
        <v>8.0617175195536687E-3</v>
      </c>
      <c r="AA294">
        <v>9296212</v>
      </c>
      <c r="AB294">
        <v>20725</v>
      </c>
      <c r="AD294" t="s">
        <v>7</v>
      </c>
      <c r="AE294">
        <v>37</v>
      </c>
      <c r="AF294" s="10">
        <v>44289</v>
      </c>
      <c r="AH294" t="s">
        <v>18723</v>
      </c>
      <c r="AI294" t="s">
        <v>18722</v>
      </c>
      <c r="AJ294" t="s">
        <v>18721</v>
      </c>
      <c r="AK294" t="s">
        <v>18720</v>
      </c>
      <c r="AL294">
        <v>2</v>
      </c>
      <c r="AM294" s="5">
        <f t="shared" si="42"/>
        <v>0.125</v>
      </c>
      <c r="AN294" s="4">
        <f t="shared" si="39"/>
        <v>1.893222264293828E-4</v>
      </c>
      <c r="AO294" s="3"/>
      <c r="AP294">
        <v>0</v>
      </c>
      <c r="AR294" t="s">
        <v>1</v>
      </c>
      <c r="AT294" s="2">
        <v>1.671</v>
      </c>
      <c r="AU294" s="1">
        <f t="shared" si="43"/>
        <v>0.56999989316163824</v>
      </c>
      <c r="AV294" s="1">
        <f t="shared" si="44"/>
        <v>0.41255198729915254</v>
      </c>
      <c r="AW294" s="1">
        <f t="shared" si="45"/>
        <v>0.25510408143666685</v>
      </c>
    </row>
    <row r="295" spans="1:49" x14ac:dyDescent="0.2">
      <c r="A295">
        <v>293</v>
      </c>
      <c r="B295" t="s">
        <v>18719</v>
      </c>
      <c r="C295" t="s">
        <v>18718</v>
      </c>
      <c r="F295" t="s">
        <v>18717</v>
      </c>
      <c r="G295" t="s">
        <v>15</v>
      </c>
      <c r="H295" t="s">
        <v>14</v>
      </c>
      <c r="I295" t="s">
        <v>18716</v>
      </c>
      <c r="J295" t="s">
        <v>18715</v>
      </c>
      <c r="K295" t="s">
        <v>18714</v>
      </c>
      <c r="L295" t="s">
        <v>18713</v>
      </c>
      <c r="M295" t="s">
        <v>18712</v>
      </c>
      <c r="N295">
        <v>6</v>
      </c>
      <c r="O295" t="s">
        <v>18711</v>
      </c>
      <c r="P295" t="s">
        <v>18710</v>
      </c>
      <c r="Q295" t="s">
        <v>18709</v>
      </c>
      <c r="R295" s="7">
        <v>38838</v>
      </c>
      <c r="S295" s="8">
        <f t="shared" si="40"/>
        <v>2006</v>
      </c>
      <c r="T295" s="8">
        <v>2006</v>
      </c>
      <c r="U295" s="8">
        <f t="shared" si="41"/>
        <v>16</v>
      </c>
      <c r="V295" s="7">
        <v>38838</v>
      </c>
      <c r="W295" t="s">
        <v>1274</v>
      </c>
      <c r="X295" s="2">
        <v>2.3759999999999999</v>
      </c>
      <c r="Y295" s="6">
        <f t="shared" si="38"/>
        <v>6.3425963001521576E-2</v>
      </c>
      <c r="AA295" t="s">
        <v>1273</v>
      </c>
      <c r="AB295">
        <v>26765</v>
      </c>
      <c r="AC295">
        <v>15384357</v>
      </c>
      <c r="AD295" t="s">
        <v>7</v>
      </c>
      <c r="AE295">
        <v>642</v>
      </c>
      <c r="AF295" t="s">
        <v>1272</v>
      </c>
      <c r="AH295" t="s">
        <v>18708</v>
      </c>
      <c r="AI295" t="s">
        <v>18707</v>
      </c>
      <c r="AJ295" t="s">
        <v>18706</v>
      </c>
      <c r="AK295" t="s">
        <v>18705</v>
      </c>
      <c r="AL295">
        <v>22</v>
      </c>
      <c r="AM295" s="5">
        <f t="shared" si="42"/>
        <v>1.375</v>
      </c>
      <c r="AN295" s="4">
        <f t="shared" si="39"/>
        <v>2.0825444907232107E-3</v>
      </c>
      <c r="AO295" s="3"/>
      <c r="AP295">
        <v>0</v>
      </c>
      <c r="AR295" t="s">
        <v>1</v>
      </c>
      <c r="AT295" s="2">
        <v>5.8739999999999997</v>
      </c>
      <c r="AU295" s="1">
        <f t="shared" si="43"/>
        <v>4.5022937448282061</v>
      </c>
      <c r="AV295" s="1">
        <f t="shared" si="44"/>
        <v>3.2754253746122397</v>
      </c>
      <c r="AW295" s="1">
        <f t="shared" si="45"/>
        <v>2.048557004396272</v>
      </c>
    </row>
    <row r="296" spans="1:49" x14ac:dyDescent="0.2">
      <c r="A296">
        <v>294</v>
      </c>
      <c r="B296" t="s">
        <v>18704</v>
      </c>
      <c r="C296" t="s">
        <v>13230</v>
      </c>
      <c r="F296" t="s">
        <v>13229</v>
      </c>
      <c r="G296" t="s">
        <v>15</v>
      </c>
      <c r="H296" t="s">
        <v>14</v>
      </c>
      <c r="I296" t="s">
        <v>13228</v>
      </c>
      <c r="J296">
        <v>60033125</v>
      </c>
      <c r="K296" t="s">
        <v>13227</v>
      </c>
      <c r="L296" t="s">
        <v>13226</v>
      </c>
      <c r="M296" t="s">
        <v>378</v>
      </c>
      <c r="N296">
        <v>3</v>
      </c>
      <c r="O296" t="s">
        <v>13225</v>
      </c>
      <c r="P296" t="s">
        <v>13224</v>
      </c>
      <c r="Q296" t="s">
        <v>13223</v>
      </c>
      <c r="R296" s="7">
        <v>38838</v>
      </c>
      <c r="S296" s="8">
        <f t="shared" si="40"/>
        <v>2006</v>
      </c>
      <c r="T296" s="8">
        <v>2006</v>
      </c>
      <c r="U296" s="8">
        <f t="shared" si="41"/>
        <v>16</v>
      </c>
      <c r="V296" s="7">
        <v>38838</v>
      </c>
      <c r="W296" t="s">
        <v>18691</v>
      </c>
      <c r="X296" s="2">
        <v>0.55400000000000005</v>
      </c>
      <c r="Y296" s="6">
        <f t="shared" si="38"/>
        <v>1.4788713595472626E-2</v>
      </c>
      <c r="AA296">
        <v>10447946</v>
      </c>
      <c r="AB296">
        <v>13153</v>
      </c>
      <c r="AD296" t="s">
        <v>7</v>
      </c>
      <c r="AE296">
        <v>18</v>
      </c>
      <c r="AF296">
        <v>5</v>
      </c>
      <c r="AI296" t="s">
        <v>13221</v>
      </c>
      <c r="AK296" t="s">
        <v>13220</v>
      </c>
      <c r="AL296">
        <v>1</v>
      </c>
      <c r="AM296" s="5">
        <f t="shared" si="42"/>
        <v>6.25E-2</v>
      </c>
      <c r="AN296" s="4">
        <f t="shared" si="39"/>
        <v>9.46611132146914E-5</v>
      </c>
      <c r="AO296" s="3"/>
      <c r="AP296">
        <v>0</v>
      </c>
      <c r="AR296" t="s">
        <v>1</v>
      </c>
      <c r="AT296" s="2" t="s">
        <v>20</v>
      </c>
      <c r="AU296" s="1">
        <f t="shared" si="43"/>
        <v>1.0380497850795245</v>
      </c>
      <c r="AV296" s="1">
        <f t="shared" si="44"/>
        <v>0.7441687354343659</v>
      </c>
      <c r="AW296" s="1">
        <f t="shared" si="45"/>
        <v>0.45028768578920719</v>
      </c>
    </row>
    <row r="297" spans="1:49" x14ac:dyDescent="0.2">
      <c r="A297">
        <v>295</v>
      </c>
      <c r="B297" t="s">
        <v>18703</v>
      </c>
      <c r="C297" t="s">
        <v>18702</v>
      </c>
      <c r="F297" t="s">
        <v>18701</v>
      </c>
      <c r="G297" t="s">
        <v>15</v>
      </c>
      <c r="H297" t="s">
        <v>14</v>
      </c>
      <c r="I297" t="s">
        <v>18700</v>
      </c>
      <c r="J297">
        <v>60091252</v>
      </c>
      <c r="K297" t="s">
        <v>18699</v>
      </c>
      <c r="L297" t="s">
        <v>18698</v>
      </c>
      <c r="M297" t="s">
        <v>107</v>
      </c>
      <c r="N297">
        <v>3</v>
      </c>
      <c r="O297" t="s">
        <v>18697</v>
      </c>
      <c r="P297" t="s">
        <v>18696</v>
      </c>
      <c r="Q297" t="s">
        <v>18695</v>
      </c>
      <c r="R297" s="7">
        <v>38838</v>
      </c>
      <c r="S297" s="8">
        <f t="shared" si="40"/>
        <v>2006</v>
      </c>
      <c r="T297" s="8">
        <v>2006</v>
      </c>
      <c r="U297" s="8">
        <f t="shared" si="41"/>
        <v>16</v>
      </c>
      <c r="V297" s="7">
        <v>38838</v>
      </c>
      <c r="W297" t="s">
        <v>18691</v>
      </c>
      <c r="X297" s="2">
        <v>0.55400000000000005</v>
      </c>
      <c r="Y297" s="6">
        <f t="shared" si="38"/>
        <v>1.4788713595472626E-2</v>
      </c>
      <c r="AA297">
        <v>10447946</v>
      </c>
      <c r="AB297">
        <v>13153</v>
      </c>
      <c r="AD297" t="s">
        <v>7</v>
      </c>
      <c r="AE297">
        <v>18</v>
      </c>
      <c r="AF297">
        <v>5</v>
      </c>
      <c r="AI297" t="s">
        <v>18694</v>
      </c>
      <c r="AK297" t="s">
        <v>18693</v>
      </c>
      <c r="AL297">
        <v>0</v>
      </c>
      <c r="AM297" s="5">
        <f t="shared" si="42"/>
        <v>0</v>
      </c>
      <c r="AN297" s="4">
        <f t="shared" si="39"/>
        <v>0</v>
      </c>
      <c r="AO297" s="3"/>
      <c r="AP297">
        <v>1</v>
      </c>
      <c r="AR297" t="s">
        <v>1</v>
      </c>
      <c r="AT297" s="2" t="s">
        <v>20</v>
      </c>
      <c r="AU297" s="1">
        <f t="shared" si="43"/>
        <v>1.0352099516830839</v>
      </c>
      <c r="AV297" s="1">
        <f t="shared" si="44"/>
        <v>0.73943567977363134</v>
      </c>
      <c r="AW297" s="1">
        <f t="shared" si="45"/>
        <v>0.44366140786417879</v>
      </c>
    </row>
    <row r="298" spans="1:49" x14ac:dyDescent="0.2">
      <c r="A298">
        <v>296</v>
      </c>
      <c r="B298" t="s">
        <v>18692</v>
      </c>
      <c r="C298" t="s">
        <v>13244</v>
      </c>
      <c r="F298" t="s">
        <v>13243</v>
      </c>
      <c r="G298" t="s">
        <v>15</v>
      </c>
      <c r="H298" t="s">
        <v>14</v>
      </c>
      <c r="I298" t="s">
        <v>13242</v>
      </c>
      <c r="J298" t="s">
        <v>13241</v>
      </c>
      <c r="K298" t="s">
        <v>13240</v>
      </c>
      <c r="L298" t="s">
        <v>13239</v>
      </c>
      <c r="M298" t="s">
        <v>13238</v>
      </c>
      <c r="N298">
        <v>2</v>
      </c>
      <c r="O298" t="s">
        <v>13237</v>
      </c>
      <c r="P298" t="s">
        <v>13236</v>
      </c>
      <c r="Q298" t="s">
        <v>13235</v>
      </c>
      <c r="R298" s="7">
        <v>38838</v>
      </c>
      <c r="S298" s="8">
        <f t="shared" si="40"/>
        <v>2006</v>
      </c>
      <c r="T298" s="8">
        <v>2006</v>
      </c>
      <c r="U298" s="8">
        <f t="shared" si="41"/>
        <v>16</v>
      </c>
      <c r="V298" s="7">
        <v>38838</v>
      </c>
      <c r="W298" t="s">
        <v>18691</v>
      </c>
      <c r="X298" s="2">
        <v>0.55400000000000005</v>
      </c>
      <c r="Y298" s="6">
        <f t="shared" si="38"/>
        <v>1.4788713595472626E-2</v>
      </c>
      <c r="AA298">
        <v>10447946</v>
      </c>
      <c r="AB298">
        <v>13153</v>
      </c>
      <c r="AD298" t="s">
        <v>7</v>
      </c>
      <c r="AE298">
        <v>18</v>
      </c>
      <c r="AF298">
        <v>5</v>
      </c>
      <c r="AI298" t="s">
        <v>13233</v>
      </c>
      <c r="AK298" t="s">
        <v>13232</v>
      </c>
      <c r="AL298">
        <v>2</v>
      </c>
      <c r="AM298" s="5">
        <f t="shared" si="42"/>
        <v>0.125</v>
      </c>
      <c r="AN298" s="4">
        <f t="shared" si="39"/>
        <v>1.893222264293828E-4</v>
      </c>
      <c r="AO298" s="3"/>
      <c r="AP298">
        <v>1</v>
      </c>
      <c r="AR298" t="s">
        <v>1</v>
      </c>
      <c r="AT298" s="2" t="s">
        <v>20</v>
      </c>
      <c r="AU298" s="1">
        <f t="shared" si="43"/>
        <v>1.0408896184759653</v>
      </c>
      <c r="AV298" s="1">
        <f t="shared" si="44"/>
        <v>0.74890179109510047</v>
      </c>
      <c r="AW298" s="1">
        <f t="shared" si="45"/>
        <v>0.45691396371423559</v>
      </c>
    </row>
    <row r="299" spans="1:49" x14ac:dyDescent="0.2">
      <c r="A299">
        <v>297</v>
      </c>
      <c r="B299" t="s">
        <v>18690</v>
      </c>
      <c r="F299" t="s">
        <v>18689</v>
      </c>
      <c r="G299" t="s">
        <v>15</v>
      </c>
      <c r="H299" t="s">
        <v>14</v>
      </c>
      <c r="I299" t="s">
        <v>6589</v>
      </c>
      <c r="J299" t="s">
        <v>18688</v>
      </c>
      <c r="K299" t="s">
        <v>18687</v>
      </c>
      <c r="L299" t="s">
        <v>18686</v>
      </c>
      <c r="M299" t="s">
        <v>18685</v>
      </c>
      <c r="N299">
        <v>6</v>
      </c>
      <c r="O299" t="s">
        <v>18684</v>
      </c>
      <c r="P299" t="s">
        <v>18683</v>
      </c>
      <c r="Q299" t="s">
        <v>18682</v>
      </c>
      <c r="R299" s="7">
        <v>38838</v>
      </c>
      <c r="S299" s="8">
        <f t="shared" si="40"/>
        <v>2006</v>
      </c>
      <c r="T299" s="8">
        <v>2006</v>
      </c>
      <c r="U299" s="8">
        <f t="shared" si="41"/>
        <v>16</v>
      </c>
      <c r="V299" s="7">
        <v>38838</v>
      </c>
      <c r="W299" t="s">
        <v>9991</v>
      </c>
      <c r="X299" s="2">
        <v>0.215</v>
      </c>
      <c r="Y299" s="6">
        <f t="shared" si="38"/>
        <v>5.7393022076292679E-3</v>
      </c>
      <c r="AA299">
        <v>3744884</v>
      </c>
      <c r="AB299">
        <v>28637</v>
      </c>
      <c r="AD299" t="s">
        <v>7</v>
      </c>
      <c r="AE299">
        <v>48</v>
      </c>
      <c r="AF299">
        <v>5</v>
      </c>
      <c r="AH299" t="s">
        <v>18681</v>
      </c>
      <c r="AI299" t="s">
        <v>18680</v>
      </c>
      <c r="AJ299" t="s">
        <v>18679</v>
      </c>
      <c r="AK299" t="s">
        <v>18678</v>
      </c>
      <c r="AL299">
        <v>11</v>
      </c>
      <c r="AM299" s="5">
        <f t="shared" si="42"/>
        <v>0.6875</v>
      </c>
      <c r="AN299" s="4">
        <f t="shared" si="39"/>
        <v>1.0412722453616054E-3</v>
      </c>
      <c r="AO299" s="3"/>
      <c r="AP299">
        <v>0</v>
      </c>
      <c r="AR299" t="s">
        <v>1</v>
      </c>
      <c r="AT299" s="2">
        <v>0.64900000000000002</v>
      </c>
      <c r="AU299" s="1">
        <f t="shared" si="43"/>
        <v>0.43298932189489697</v>
      </c>
      <c r="AV299" s="1">
        <f t="shared" si="44"/>
        <v>0.33902872264954365</v>
      </c>
      <c r="AW299" s="1">
        <f t="shared" si="45"/>
        <v>0.2450681234041904</v>
      </c>
    </row>
    <row r="300" spans="1:49" x14ac:dyDescent="0.2">
      <c r="A300">
        <v>298</v>
      </c>
      <c r="B300" t="s">
        <v>18677</v>
      </c>
      <c r="F300" t="s">
        <v>18676</v>
      </c>
      <c r="G300" t="s">
        <v>15</v>
      </c>
      <c r="H300" t="s">
        <v>14</v>
      </c>
      <c r="I300" t="s">
        <v>18675</v>
      </c>
      <c r="J300">
        <v>60004176</v>
      </c>
      <c r="K300" t="s">
        <v>17248</v>
      </c>
      <c r="L300" t="s">
        <v>17247</v>
      </c>
      <c r="M300" t="s">
        <v>678</v>
      </c>
      <c r="N300">
        <v>3</v>
      </c>
      <c r="O300" t="s">
        <v>18674</v>
      </c>
      <c r="P300" t="s">
        <v>18673</v>
      </c>
      <c r="Q300" t="s">
        <v>18672</v>
      </c>
      <c r="R300" s="7">
        <v>38838</v>
      </c>
      <c r="S300" s="8">
        <f t="shared" si="40"/>
        <v>2006</v>
      </c>
      <c r="T300" s="8">
        <v>2006</v>
      </c>
      <c r="U300" s="8">
        <f t="shared" si="41"/>
        <v>16</v>
      </c>
      <c r="V300" s="7">
        <v>38838</v>
      </c>
      <c r="W300" t="s">
        <v>9991</v>
      </c>
      <c r="X300" s="2">
        <v>0.215</v>
      </c>
      <c r="Y300" s="6">
        <f t="shared" si="38"/>
        <v>5.7393022076292679E-3</v>
      </c>
      <c r="AA300">
        <v>3744884</v>
      </c>
      <c r="AB300">
        <v>28637</v>
      </c>
      <c r="AD300" t="s">
        <v>7</v>
      </c>
      <c r="AE300">
        <v>48</v>
      </c>
      <c r="AF300" t="s">
        <v>18671</v>
      </c>
      <c r="AH300" t="s">
        <v>18670</v>
      </c>
      <c r="AI300" t="s">
        <v>18669</v>
      </c>
      <c r="AJ300" t="s">
        <v>18668</v>
      </c>
      <c r="AK300" t="s">
        <v>18667</v>
      </c>
      <c r="AL300">
        <v>2</v>
      </c>
      <c r="AM300" s="5">
        <f t="shared" si="42"/>
        <v>0.125</v>
      </c>
      <c r="AN300" s="4">
        <f t="shared" si="39"/>
        <v>1.893222264293828E-4</v>
      </c>
      <c r="AO300" s="3"/>
      <c r="AP300">
        <v>0</v>
      </c>
      <c r="AR300" t="s">
        <v>1</v>
      </c>
      <c r="AT300" s="2">
        <v>0.64900000000000002</v>
      </c>
      <c r="AU300" s="1">
        <f t="shared" si="43"/>
        <v>0.40743082132693026</v>
      </c>
      <c r="AV300" s="1">
        <f t="shared" si="44"/>
        <v>0.29643122170293251</v>
      </c>
      <c r="AW300" s="1">
        <f t="shared" si="45"/>
        <v>0.18543162207893482</v>
      </c>
    </row>
    <row r="301" spans="1:49" x14ac:dyDescent="0.2">
      <c r="A301">
        <v>299</v>
      </c>
      <c r="B301" t="s">
        <v>18666</v>
      </c>
      <c r="C301" t="s">
        <v>18665</v>
      </c>
      <c r="F301" t="s">
        <v>18664</v>
      </c>
      <c r="G301" t="s">
        <v>15</v>
      </c>
      <c r="H301" t="s">
        <v>14</v>
      </c>
      <c r="I301" t="s">
        <v>18663</v>
      </c>
      <c r="J301">
        <v>60018163</v>
      </c>
      <c r="K301" t="s">
        <v>16861</v>
      </c>
      <c r="L301" t="s">
        <v>16860</v>
      </c>
      <c r="M301" t="s">
        <v>16859</v>
      </c>
      <c r="N301">
        <v>3</v>
      </c>
      <c r="O301" t="s">
        <v>18662</v>
      </c>
      <c r="P301" t="s">
        <v>18661</v>
      </c>
      <c r="Q301" t="s">
        <v>18660</v>
      </c>
      <c r="R301" s="7">
        <v>38838</v>
      </c>
      <c r="S301" s="8">
        <f t="shared" si="40"/>
        <v>2006</v>
      </c>
      <c r="T301" s="8">
        <v>2006</v>
      </c>
      <c r="U301" s="8">
        <f t="shared" si="41"/>
        <v>16</v>
      </c>
      <c r="V301" s="7">
        <v>38838</v>
      </c>
      <c r="W301" t="s">
        <v>18659</v>
      </c>
      <c r="X301" s="2">
        <v>1.91</v>
      </c>
      <c r="Y301" s="6">
        <f t="shared" si="38"/>
        <v>5.0986359146846051E-2</v>
      </c>
      <c r="AA301" t="s">
        <v>18658</v>
      </c>
      <c r="AB301">
        <v>145210</v>
      </c>
      <c r="AC301">
        <v>16125118</v>
      </c>
      <c r="AD301" t="s">
        <v>7</v>
      </c>
      <c r="AE301">
        <v>3</v>
      </c>
      <c r="AF301">
        <v>2</v>
      </c>
      <c r="AH301" t="s">
        <v>18657</v>
      </c>
      <c r="AI301" t="s">
        <v>18656</v>
      </c>
      <c r="AJ301" t="s">
        <v>18655</v>
      </c>
      <c r="AK301" t="s">
        <v>18654</v>
      </c>
      <c r="AL301">
        <v>24</v>
      </c>
      <c r="AM301" s="5">
        <f t="shared" si="42"/>
        <v>1.5</v>
      </c>
      <c r="AN301" s="4">
        <f t="shared" si="39"/>
        <v>2.2718667171525938E-3</v>
      </c>
      <c r="AO301" s="3"/>
      <c r="AP301">
        <v>0</v>
      </c>
      <c r="AR301">
        <v>425</v>
      </c>
      <c r="AT301" s="2">
        <v>6.5780000000000003</v>
      </c>
      <c r="AU301" s="1">
        <f t="shared" si="43"/>
        <v>3.6372011417938013</v>
      </c>
      <c r="AV301" s="1">
        <f t="shared" si="44"/>
        <v>2.6629112931999321</v>
      </c>
      <c r="AW301" s="1">
        <f t="shared" si="45"/>
        <v>1.688621444606063</v>
      </c>
    </row>
    <row r="302" spans="1:49" x14ac:dyDescent="0.2">
      <c r="A302">
        <v>300</v>
      </c>
      <c r="B302" t="s">
        <v>18653</v>
      </c>
      <c r="C302" t="s">
        <v>18652</v>
      </c>
      <c r="F302" t="s">
        <v>18651</v>
      </c>
      <c r="G302" t="s">
        <v>15</v>
      </c>
      <c r="H302" t="s">
        <v>14</v>
      </c>
      <c r="I302" t="s">
        <v>18650</v>
      </c>
      <c r="J302" t="s">
        <v>18649</v>
      </c>
      <c r="K302" t="s">
        <v>18648</v>
      </c>
      <c r="L302" t="s">
        <v>18647</v>
      </c>
      <c r="M302" t="s">
        <v>10572</v>
      </c>
      <c r="N302">
        <v>1</v>
      </c>
      <c r="O302" t="s">
        <v>18646</v>
      </c>
      <c r="P302">
        <v>6701721071</v>
      </c>
      <c r="Q302" t="s">
        <v>18645</v>
      </c>
      <c r="R302" s="7">
        <v>38838</v>
      </c>
      <c r="S302" s="8">
        <f t="shared" si="40"/>
        <v>2006</v>
      </c>
      <c r="T302" s="8">
        <v>2006</v>
      </c>
      <c r="U302" s="8">
        <f t="shared" si="41"/>
        <v>16</v>
      </c>
      <c r="V302" s="7">
        <v>38838</v>
      </c>
      <c r="W302" t="s">
        <v>1376</v>
      </c>
      <c r="X302" s="2">
        <v>0.38800000000000001</v>
      </c>
      <c r="Y302" s="6">
        <f t="shared" si="38"/>
        <v>1.0357438402605376E-2</v>
      </c>
      <c r="AA302">
        <v>15420973</v>
      </c>
      <c r="AB302">
        <v>19924</v>
      </c>
      <c r="AC302">
        <v>15420981</v>
      </c>
      <c r="AD302" t="s">
        <v>7</v>
      </c>
      <c r="AE302">
        <v>24</v>
      </c>
      <c r="AF302">
        <v>3</v>
      </c>
      <c r="AH302" t="s">
        <v>18644</v>
      </c>
      <c r="AI302" t="s">
        <v>18643</v>
      </c>
      <c r="AJ302" t="s">
        <v>18642</v>
      </c>
      <c r="AK302" t="s">
        <v>18641</v>
      </c>
      <c r="AL302">
        <v>6</v>
      </c>
      <c r="AM302" s="5">
        <f t="shared" si="42"/>
        <v>0.375</v>
      </c>
      <c r="AN302" s="4">
        <f t="shared" si="39"/>
        <v>5.6796667928814845E-4</v>
      </c>
      <c r="AO302" s="3"/>
      <c r="AP302">
        <v>0</v>
      </c>
      <c r="AR302" t="s">
        <v>1</v>
      </c>
      <c r="AT302" s="2">
        <v>1.617</v>
      </c>
      <c r="AU302" s="1">
        <f t="shared" si="43"/>
        <v>0.74205968856102078</v>
      </c>
      <c r="AV302" s="1">
        <f t="shared" si="44"/>
        <v>0.54627025409467622</v>
      </c>
      <c r="AW302" s="1">
        <f t="shared" si="45"/>
        <v>0.35048081962833166</v>
      </c>
    </row>
    <row r="303" spans="1:49" x14ac:dyDescent="0.2">
      <c r="A303">
        <v>301</v>
      </c>
      <c r="B303" t="s">
        <v>18640</v>
      </c>
      <c r="C303" t="s">
        <v>18639</v>
      </c>
      <c r="E303">
        <v>16621943</v>
      </c>
      <c r="F303" t="s">
        <v>18638</v>
      </c>
      <c r="G303" t="s">
        <v>15</v>
      </c>
      <c r="H303" t="s">
        <v>14</v>
      </c>
      <c r="I303" t="s">
        <v>18637</v>
      </c>
      <c r="J303" t="s">
        <v>18636</v>
      </c>
      <c r="K303" t="s">
        <v>18635</v>
      </c>
      <c r="L303" t="s">
        <v>18634</v>
      </c>
      <c r="M303" t="s">
        <v>204</v>
      </c>
      <c r="N303">
        <v>3</v>
      </c>
      <c r="O303" t="s">
        <v>18633</v>
      </c>
      <c r="P303" t="s">
        <v>18632</v>
      </c>
      <c r="Q303" t="s">
        <v>18631</v>
      </c>
      <c r="R303" s="7">
        <v>38838</v>
      </c>
      <c r="S303" s="8">
        <f t="shared" si="40"/>
        <v>2006</v>
      </c>
      <c r="T303" s="8">
        <v>2006</v>
      </c>
      <c r="U303" s="8">
        <f t="shared" si="41"/>
        <v>16</v>
      </c>
      <c r="V303" s="7">
        <v>38838</v>
      </c>
      <c r="W303" t="s">
        <v>9800</v>
      </c>
      <c r="X303" s="2">
        <v>1.367</v>
      </c>
      <c r="Y303" s="6">
        <f t="shared" si="38"/>
        <v>3.6491284268973065E-2</v>
      </c>
      <c r="AA303">
        <v>220949</v>
      </c>
      <c r="AB303">
        <v>29605</v>
      </c>
      <c r="AD303" t="s">
        <v>7</v>
      </c>
      <c r="AE303">
        <v>209</v>
      </c>
      <c r="AF303">
        <v>9</v>
      </c>
      <c r="AH303" t="s">
        <v>18630</v>
      </c>
      <c r="AI303" t="s">
        <v>18629</v>
      </c>
      <c r="AJ303" t="s">
        <v>18628</v>
      </c>
      <c r="AK303" t="s">
        <v>18627</v>
      </c>
      <c r="AL303">
        <v>77</v>
      </c>
      <c r="AM303" s="5">
        <f t="shared" si="42"/>
        <v>4.8125</v>
      </c>
      <c r="AN303" s="4">
        <f t="shared" si="39"/>
        <v>7.2889057175312385E-3</v>
      </c>
      <c r="AO303" s="3"/>
      <c r="AP303">
        <v>1</v>
      </c>
      <c r="AR303" t="s">
        <v>1</v>
      </c>
      <c r="AT303" s="2">
        <v>3.3119999999999998</v>
      </c>
      <c r="AU303" s="1">
        <f t="shared" si="43"/>
        <v>2.7730570703540511</v>
      </c>
      <c r="AV303" s="1">
        <f t="shared" si="44"/>
        <v>2.1890094993252154</v>
      </c>
      <c r="AW303" s="1">
        <f t="shared" si="45"/>
        <v>1.6049619282963785</v>
      </c>
    </row>
    <row r="304" spans="1:49" x14ac:dyDescent="0.2">
      <c r="A304">
        <v>302</v>
      </c>
      <c r="B304" t="s">
        <v>18626</v>
      </c>
      <c r="C304" t="s">
        <v>18625</v>
      </c>
      <c r="F304" t="s">
        <v>18624</v>
      </c>
      <c r="G304" t="s">
        <v>15</v>
      </c>
      <c r="H304" t="s">
        <v>14</v>
      </c>
      <c r="I304" t="s">
        <v>18623</v>
      </c>
      <c r="J304" t="s">
        <v>18622</v>
      </c>
      <c r="K304" t="s">
        <v>18621</v>
      </c>
      <c r="L304" t="s">
        <v>18620</v>
      </c>
      <c r="M304" t="s">
        <v>18619</v>
      </c>
      <c r="N304">
        <v>2</v>
      </c>
      <c r="O304" t="s">
        <v>18618</v>
      </c>
      <c r="P304" t="s">
        <v>18617</v>
      </c>
      <c r="Q304" t="s">
        <v>18616</v>
      </c>
      <c r="R304" s="7">
        <v>38838</v>
      </c>
      <c r="S304" s="8">
        <f t="shared" si="40"/>
        <v>2006</v>
      </c>
      <c r="T304" s="8">
        <v>2006</v>
      </c>
      <c r="U304" s="8">
        <f t="shared" si="41"/>
        <v>16</v>
      </c>
      <c r="V304" s="7">
        <v>38838</v>
      </c>
      <c r="W304" t="s">
        <v>424</v>
      </c>
      <c r="X304" s="2">
        <v>2.0099999999999998</v>
      </c>
      <c r="Y304" s="6">
        <f t="shared" si="38"/>
        <v>5.3655802034115477E-2</v>
      </c>
      <c r="AA304">
        <v>15361276</v>
      </c>
      <c r="AB304">
        <v>18933</v>
      </c>
      <c r="AD304" t="s">
        <v>7</v>
      </c>
      <c r="AE304">
        <v>5</v>
      </c>
      <c r="AF304">
        <v>5</v>
      </c>
      <c r="AH304" t="s">
        <v>18615</v>
      </c>
      <c r="AI304" t="s">
        <v>18614</v>
      </c>
      <c r="AJ304" t="s">
        <v>18613</v>
      </c>
      <c r="AK304" t="s">
        <v>18612</v>
      </c>
      <c r="AL304">
        <v>3</v>
      </c>
      <c r="AM304" s="5">
        <f t="shared" si="42"/>
        <v>0.1875</v>
      </c>
      <c r="AN304" s="4">
        <f t="shared" si="39"/>
        <v>2.8398333964407423E-4</v>
      </c>
      <c r="AO304" s="3"/>
      <c r="AP304">
        <v>0</v>
      </c>
      <c r="AR304" t="s">
        <v>1</v>
      </c>
      <c r="AT304" s="2" t="s">
        <v>20</v>
      </c>
      <c r="AU304" s="1">
        <f t="shared" si="43"/>
        <v>3.7644256425774056</v>
      </c>
      <c r="AV304" s="1">
        <f t="shared" si="44"/>
        <v>2.6969892686879775</v>
      </c>
      <c r="AW304" s="1">
        <f t="shared" si="45"/>
        <v>1.6295528947985496</v>
      </c>
    </row>
    <row r="305" spans="1:49" x14ac:dyDescent="0.2">
      <c r="A305">
        <v>303</v>
      </c>
      <c r="B305" t="s">
        <v>18611</v>
      </c>
      <c r="C305" t="s">
        <v>18610</v>
      </c>
      <c r="F305" t="s">
        <v>18609</v>
      </c>
      <c r="G305" t="s">
        <v>15</v>
      </c>
      <c r="H305" t="s">
        <v>14</v>
      </c>
      <c r="I305" t="s">
        <v>12905</v>
      </c>
      <c r="J305">
        <v>60101980</v>
      </c>
      <c r="K305" t="s">
        <v>12904</v>
      </c>
      <c r="L305" t="s">
        <v>12903</v>
      </c>
      <c r="M305" t="s">
        <v>395</v>
      </c>
      <c r="N305">
        <v>1</v>
      </c>
      <c r="O305" t="s">
        <v>18608</v>
      </c>
      <c r="P305">
        <v>7003286886</v>
      </c>
      <c r="Q305">
        <v>60101980</v>
      </c>
      <c r="R305" s="7">
        <v>38838</v>
      </c>
      <c r="S305" s="8">
        <f t="shared" si="40"/>
        <v>2006</v>
      </c>
      <c r="T305" s="8">
        <v>2006</v>
      </c>
      <c r="U305" s="8">
        <f t="shared" si="41"/>
        <v>16</v>
      </c>
      <c r="V305" s="7">
        <v>38838</v>
      </c>
      <c r="W305" t="s">
        <v>12899</v>
      </c>
      <c r="X305" s="2">
        <v>0.36699999999999999</v>
      </c>
      <c r="Y305" s="6">
        <f t="shared" si="38"/>
        <v>9.7968553962787964E-3</v>
      </c>
      <c r="AA305">
        <v>10283358</v>
      </c>
      <c r="AB305">
        <v>27502</v>
      </c>
      <c r="AD305" t="s">
        <v>7</v>
      </c>
      <c r="AE305">
        <v>51</v>
      </c>
      <c r="AF305">
        <v>5</v>
      </c>
      <c r="AH305" t="s">
        <v>18607</v>
      </c>
      <c r="AI305" t="s">
        <v>18606</v>
      </c>
      <c r="AK305" t="s">
        <v>18605</v>
      </c>
      <c r="AL305">
        <v>2</v>
      </c>
      <c r="AM305" s="5">
        <f t="shared" si="42"/>
        <v>0.125</v>
      </c>
      <c r="AN305" s="4">
        <f t="shared" si="39"/>
        <v>1.893222264293828E-4</v>
      </c>
      <c r="AO305" s="3"/>
      <c r="AP305">
        <v>0</v>
      </c>
      <c r="AR305" t="s">
        <v>1</v>
      </c>
      <c r="AT305" s="2">
        <v>0.67900000000000005</v>
      </c>
      <c r="AU305" s="1">
        <f t="shared" si="43"/>
        <v>0.69145954453239722</v>
      </c>
      <c r="AV305" s="1">
        <f t="shared" si="44"/>
        <v>0.49930888113540894</v>
      </c>
      <c r="AW305" s="1">
        <f t="shared" si="45"/>
        <v>0.30715821773842067</v>
      </c>
    </row>
    <row r="306" spans="1:49" x14ac:dyDescent="0.2">
      <c r="A306">
        <v>304</v>
      </c>
      <c r="B306" t="s">
        <v>18604</v>
      </c>
      <c r="C306" t="s">
        <v>18603</v>
      </c>
      <c r="F306" t="s">
        <v>18602</v>
      </c>
      <c r="G306" t="s">
        <v>15</v>
      </c>
      <c r="H306" t="s">
        <v>14</v>
      </c>
      <c r="I306" t="s">
        <v>3782</v>
      </c>
      <c r="J306" t="s">
        <v>18601</v>
      </c>
      <c r="K306" t="s">
        <v>18600</v>
      </c>
      <c r="L306" t="s">
        <v>18599</v>
      </c>
      <c r="M306" t="s">
        <v>12424</v>
      </c>
      <c r="N306">
        <v>1</v>
      </c>
      <c r="O306" t="s">
        <v>18598</v>
      </c>
      <c r="P306">
        <v>7501393707</v>
      </c>
      <c r="Q306" t="s">
        <v>18597</v>
      </c>
      <c r="R306" s="7">
        <v>38838</v>
      </c>
      <c r="S306" s="8">
        <f t="shared" si="40"/>
        <v>2006</v>
      </c>
      <c r="T306" s="8">
        <v>2006</v>
      </c>
      <c r="U306" s="8">
        <f t="shared" si="41"/>
        <v>16</v>
      </c>
      <c r="V306" s="7">
        <v>38838</v>
      </c>
      <c r="W306" t="s">
        <v>424</v>
      </c>
      <c r="X306" s="2">
        <v>2.0099999999999998</v>
      </c>
      <c r="Y306" s="6">
        <f t="shared" si="38"/>
        <v>5.3655802034115477E-2</v>
      </c>
      <c r="AA306">
        <v>15361276</v>
      </c>
      <c r="AB306">
        <v>18933</v>
      </c>
      <c r="AD306" t="s">
        <v>7</v>
      </c>
      <c r="AE306">
        <v>5</v>
      </c>
      <c r="AF306">
        <v>5</v>
      </c>
      <c r="AH306" t="s">
        <v>18596</v>
      </c>
      <c r="AI306" t="s">
        <v>18595</v>
      </c>
      <c r="AJ306" t="s">
        <v>18594</v>
      </c>
      <c r="AK306" t="s">
        <v>18593</v>
      </c>
      <c r="AL306">
        <v>32</v>
      </c>
      <c r="AM306" s="5">
        <f t="shared" si="42"/>
        <v>2</v>
      </c>
      <c r="AN306" s="4">
        <f t="shared" si="39"/>
        <v>3.0291556228701248E-3</v>
      </c>
      <c r="AO306" s="3"/>
      <c r="AP306">
        <v>0</v>
      </c>
      <c r="AQ306" t="s">
        <v>1612</v>
      </c>
      <c r="AR306" t="s">
        <v>1</v>
      </c>
      <c r="AS306" t="s">
        <v>1610</v>
      </c>
      <c r="AT306" s="2" t="s">
        <v>20</v>
      </c>
      <c r="AU306" s="1">
        <f t="shared" si="43"/>
        <v>3.8467808110741868</v>
      </c>
      <c r="AV306" s="1">
        <f t="shared" si="44"/>
        <v>2.8342478828492799</v>
      </c>
      <c r="AW306" s="1">
        <f t="shared" si="45"/>
        <v>1.8217149546243729</v>
      </c>
    </row>
    <row r="307" spans="1:49" x14ac:dyDescent="0.2">
      <c r="A307">
        <v>305</v>
      </c>
      <c r="B307" t="s">
        <v>18592</v>
      </c>
      <c r="C307" t="s">
        <v>18591</v>
      </c>
      <c r="F307" t="s">
        <v>18590</v>
      </c>
      <c r="G307" t="s">
        <v>15</v>
      </c>
      <c r="H307" t="s">
        <v>14</v>
      </c>
      <c r="I307" t="s">
        <v>14302</v>
      </c>
      <c r="J307" t="s">
        <v>18589</v>
      </c>
      <c r="K307" t="s">
        <v>18588</v>
      </c>
      <c r="L307" t="s">
        <v>18587</v>
      </c>
      <c r="M307" t="s">
        <v>18586</v>
      </c>
      <c r="N307">
        <v>2</v>
      </c>
      <c r="O307" t="s">
        <v>18585</v>
      </c>
      <c r="P307" t="s">
        <v>14296</v>
      </c>
      <c r="Q307" t="s">
        <v>18584</v>
      </c>
      <c r="R307" s="7">
        <v>38838</v>
      </c>
      <c r="S307" s="8">
        <f t="shared" si="40"/>
        <v>2006</v>
      </c>
      <c r="T307" s="8">
        <v>2006</v>
      </c>
      <c r="U307" s="8">
        <f t="shared" si="41"/>
        <v>16</v>
      </c>
      <c r="V307" s="7">
        <v>38838</v>
      </c>
      <c r="W307" t="s">
        <v>424</v>
      </c>
      <c r="X307" s="2">
        <v>2.0099999999999998</v>
      </c>
      <c r="Y307" s="6">
        <f t="shared" si="38"/>
        <v>5.3655802034115477E-2</v>
      </c>
      <c r="AA307">
        <v>15361276</v>
      </c>
      <c r="AB307">
        <v>18933</v>
      </c>
      <c r="AD307" t="s">
        <v>7</v>
      </c>
      <c r="AE307">
        <v>5</v>
      </c>
      <c r="AF307">
        <v>5</v>
      </c>
      <c r="AH307" t="s">
        <v>18583</v>
      </c>
      <c r="AI307" t="s">
        <v>18582</v>
      </c>
      <c r="AJ307" t="s">
        <v>18581</v>
      </c>
      <c r="AK307" t="s">
        <v>18580</v>
      </c>
      <c r="AL307">
        <v>4</v>
      </c>
      <c r="AM307" s="5">
        <f t="shared" si="42"/>
        <v>0.25</v>
      </c>
      <c r="AN307" s="4">
        <f t="shared" si="39"/>
        <v>3.786444528587656E-4</v>
      </c>
      <c r="AO307" s="3"/>
      <c r="AP307">
        <v>0</v>
      </c>
      <c r="AQ307" t="s">
        <v>1524</v>
      </c>
      <c r="AR307" t="s">
        <v>18579</v>
      </c>
      <c r="AS307" t="s">
        <v>1522</v>
      </c>
      <c r="AT307" s="2" t="s">
        <v>20</v>
      </c>
      <c r="AU307" s="1">
        <f t="shared" si="43"/>
        <v>3.7672654759738458</v>
      </c>
      <c r="AV307" s="1">
        <f t="shared" si="44"/>
        <v>2.7017223243487121</v>
      </c>
      <c r="AW307" s="1">
        <f t="shared" si="45"/>
        <v>1.6361791727235779</v>
      </c>
    </row>
    <row r="308" spans="1:49" x14ac:dyDescent="0.2">
      <c r="A308">
        <v>306</v>
      </c>
      <c r="B308" t="s">
        <v>18578</v>
      </c>
      <c r="C308" t="s">
        <v>18577</v>
      </c>
      <c r="F308" t="s">
        <v>18576</v>
      </c>
      <c r="G308" t="s">
        <v>15</v>
      </c>
      <c r="H308" t="s">
        <v>14</v>
      </c>
      <c r="I308" t="s">
        <v>18575</v>
      </c>
      <c r="J308" t="s">
        <v>18574</v>
      </c>
      <c r="K308" t="s">
        <v>18573</v>
      </c>
      <c r="L308" t="s">
        <v>18572</v>
      </c>
      <c r="M308" t="s">
        <v>18571</v>
      </c>
      <c r="N308">
        <v>2</v>
      </c>
      <c r="O308" t="s">
        <v>18570</v>
      </c>
      <c r="P308" t="s">
        <v>18569</v>
      </c>
      <c r="Q308" t="s">
        <v>18568</v>
      </c>
      <c r="R308" s="7">
        <v>38838</v>
      </c>
      <c r="S308" s="8">
        <f t="shared" si="40"/>
        <v>2006</v>
      </c>
      <c r="T308" s="8">
        <v>2006</v>
      </c>
      <c r="U308" s="8">
        <f t="shared" si="41"/>
        <v>16</v>
      </c>
      <c r="V308" s="7">
        <v>38838</v>
      </c>
      <c r="W308" t="s">
        <v>424</v>
      </c>
      <c r="X308" s="2">
        <v>2.0099999999999998</v>
      </c>
      <c r="Y308" s="6">
        <f t="shared" si="38"/>
        <v>5.3655802034115477E-2</v>
      </c>
      <c r="AA308">
        <v>15361276</v>
      </c>
      <c r="AB308">
        <v>18933</v>
      </c>
      <c r="AD308" t="s">
        <v>7</v>
      </c>
      <c r="AE308">
        <v>5</v>
      </c>
      <c r="AF308">
        <v>5</v>
      </c>
      <c r="AH308" t="s">
        <v>18567</v>
      </c>
      <c r="AI308" t="s">
        <v>18566</v>
      </c>
      <c r="AJ308" t="s">
        <v>18565</v>
      </c>
      <c r="AK308" t="s">
        <v>18564</v>
      </c>
      <c r="AL308">
        <v>2</v>
      </c>
      <c r="AM308" s="5">
        <f t="shared" si="42"/>
        <v>0.125</v>
      </c>
      <c r="AN308" s="4">
        <f t="shared" si="39"/>
        <v>1.893222264293828E-4</v>
      </c>
      <c r="AO308" s="3"/>
      <c r="AP308">
        <v>0</v>
      </c>
      <c r="AQ308" t="s">
        <v>5314</v>
      </c>
      <c r="AR308" t="s">
        <v>18563</v>
      </c>
      <c r="AS308" t="s">
        <v>5313</v>
      </c>
      <c r="AT308" s="2" t="s">
        <v>20</v>
      </c>
      <c r="AU308" s="1">
        <f t="shared" si="43"/>
        <v>3.7615858091809646</v>
      </c>
      <c r="AV308" s="1">
        <f t="shared" si="44"/>
        <v>2.6922562130272429</v>
      </c>
      <c r="AW308" s="1">
        <f t="shared" si="45"/>
        <v>1.6229266168735208</v>
      </c>
    </row>
    <row r="309" spans="1:49" x14ac:dyDescent="0.2">
      <c r="A309">
        <v>307</v>
      </c>
      <c r="B309" t="s">
        <v>18562</v>
      </c>
      <c r="C309" t="s">
        <v>18561</v>
      </c>
      <c r="F309" t="s">
        <v>18560</v>
      </c>
      <c r="G309" t="s">
        <v>15</v>
      </c>
      <c r="H309" t="s">
        <v>14</v>
      </c>
      <c r="I309" t="s">
        <v>18559</v>
      </c>
      <c r="J309" t="s">
        <v>18558</v>
      </c>
      <c r="K309" t="s">
        <v>18557</v>
      </c>
      <c r="L309" t="s">
        <v>18556</v>
      </c>
      <c r="M309" t="s">
        <v>2480</v>
      </c>
      <c r="N309">
        <v>2</v>
      </c>
      <c r="O309" t="s">
        <v>12598</v>
      </c>
      <c r="P309" t="s">
        <v>12597</v>
      </c>
      <c r="Q309" t="s">
        <v>18555</v>
      </c>
      <c r="R309" s="7">
        <v>38838</v>
      </c>
      <c r="S309" s="8">
        <f t="shared" si="40"/>
        <v>2006</v>
      </c>
      <c r="T309" s="8">
        <v>2006</v>
      </c>
      <c r="U309" s="8">
        <f t="shared" si="41"/>
        <v>16</v>
      </c>
      <c r="V309" s="7">
        <v>38838</v>
      </c>
      <c r="W309" t="s">
        <v>424</v>
      </c>
      <c r="X309" s="2">
        <v>2.0099999999999998</v>
      </c>
      <c r="Y309" s="6">
        <f t="shared" si="38"/>
        <v>5.3655802034115477E-2</v>
      </c>
      <c r="AA309">
        <v>15361276</v>
      </c>
      <c r="AB309">
        <v>18933</v>
      </c>
      <c r="AD309" t="s">
        <v>7</v>
      </c>
      <c r="AE309">
        <v>5</v>
      </c>
      <c r="AF309">
        <v>5</v>
      </c>
      <c r="AH309" t="s">
        <v>18554</v>
      </c>
      <c r="AI309" t="s">
        <v>18553</v>
      </c>
      <c r="AJ309" t="s">
        <v>18552</v>
      </c>
      <c r="AK309" t="s">
        <v>18551</v>
      </c>
      <c r="AL309">
        <v>36</v>
      </c>
      <c r="AM309" s="5">
        <f t="shared" si="42"/>
        <v>2.25</v>
      </c>
      <c r="AN309" s="4">
        <f t="shared" si="39"/>
        <v>3.4078000757288905E-3</v>
      </c>
      <c r="AO309" s="3"/>
      <c r="AP309">
        <v>0</v>
      </c>
      <c r="AQ309" t="s">
        <v>2849</v>
      </c>
      <c r="AR309" t="s">
        <v>12591</v>
      </c>
      <c r="AS309" t="s">
        <v>2847</v>
      </c>
      <c r="AT309" s="2" t="s">
        <v>20</v>
      </c>
      <c r="AU309" s="1">
        <f t="shared" si="43"/>
        <v>3.8581401446599495</v>
      </c>
      <c r="AV309" s="1">
        <f t="shared" si="44"/>
        <v>2.8531801054922186</v>
      </c>
      <c r="AW309" s="1">
        <f t="shared" si="45"/>
        <v>1.8482200663244865</v>
      </c>
    </row>
    <row r="310" spans="1:49" x14ac:dyDescent="0.2">
      <c r="A310">
        <v>308</v>
      </c>
      <c r="B310" t="s">
        <v>18550</v>
      </c>
      <c r="C310" t="s">
        <v>18549</v>
      </c>
      <c r="F310" t="s">
        <v>18548</v>
      </c>
      <c r="G310" t="s">
        <v>15</v>
      </c>
      <c r="H310" t="s">
        <v>14</v>
      </c>
      <c r="I310" t="s">
        <v>18547</v>
      </c>
      <c r="J310" t="s">
        <v>18546</v>
      </c>
      <c r="K310" t="s">
        <v>18545</v>
      </c>
      <c r="L310" t="s">
        <v>18544</v>
      </c>
      <c r="M310" t="s">
        <v>18543</v>
      </c>
      <c r="N310">
        <v>2</v>
      </c>
      <c r="O310" t="s">
        <v>18542</v>
      </c>
      <c r="P310" t="s">
        <v>18541</v>
      </c>
      <c r="Q310" t="s">
        <v>18540</v>
      </c>
      <c r="R310" s="7">
        <v>38838</v>
      </c>
      <c r="S310" s="8">
        <f t="shared" si="40"/>
        <v>2006</v>
      </c>
      <c r="T310" s="8">
        <v>2006</v>
      </c>
      <c r="U310" s="8">
        <f t="shared" si="41"/>
        <v>16</v>
      </c>
      <c r="V310" s="7">
        <v>38838</v>
      </c>
      <c r="W310" t="s">
        <v>424</v>
      </c>
      <c r="X310" s="2">
        <v>2.0099999999999998</v>
      </c>
      <c r="Y310" s="6">
        <f t="shared" si="38"/>
        <v>5.3655802034115477E-2</v>
      </c>
      <c r="AA310">
        <v>15361276</v>
      </c>
      <c r="AB310">
        <v>18933</v>
      </c>
      <c r="AD310" t="s">
        <v>7</v>
      </c>
      <c r="AE310">
        <v>5</v>
      </c>
      <c r="AF310">
        <v>5</v>
      </c>
      <c r="AH310" t="s">
        <v>18539</v>
      </c>
      <c r="AI310" t="s">
        <v>18538</v>
      </c>
      <c r="AJ310" t="s">
        <v>18537</v>
      </c>
      <c r="AK310" t="s">
        <v>18536</v>
      </c>
      <c r="AL310">
        <v>18</v>
      </c>
      <c r="AM310" s="5">
        <f t="shared" si="42"/>
        <v>1.125</v>
      </c>
      <c r="AN310" s="4">
        <f t="shared" si="39"/>
        <v>1.7039000378644452E-3</v>
      </c>
      <c r="AO310" s="3"/>
      <c r="AP310">
        <v>0</v>
      </c>
      <c r="AQ310" t="s">
        <v>195</v>
      </c>
      <c r="AR310" t="s">
        <v>18535</v>
      </c>
      <c r="AS310" t="s">
        <v>194</v>
      </c>
      <c r="AT310" s="2" t="s">
        <v>20</v>
      </c>
      <c r="AU310" s="1">
        <f t="shared" si="43"/>
        <v>3.8070231435240167</v>
      </c>
      <c r="AV310" s="1">
        <f t="shared" si="44"/>
        <v>2.767985103598996</v>
      </c>
      <c r="AW310" s="1">
        <f t="shared" si="45"/>
        <v>1.7289470636739752</v>
      </c>
    </row>
    <row r="311" spans="1:49" x14ac:dyDescent="0.2">
      <c r="A311">
        <v>309</v>
      </c>
      <c r="B311" t="s">
        <v>18534</v>
      </c>
      <c r="C311" t="s">
        <v>18533</v>
      </c>
      <c r="F311" t="s">
        <v>18532</v>
      </c>
      <c r="G311" t="s">
        <v>15</v>
      </c>
      <c r="H311" t="s">
        <v>14</v>
      </c>
      <c r="I311" t="s">
        <v>18531</v>
      </c>
      <c r="J311" t="s">
        <v>18530</v>
      </c>
      <c r="K311" t="s">
        <v>18529</v>
      </c>
      <c r="L311" t="s">
        <v>18528</v>
      </c>
      <c r="M311" t="s">
        <v>18527</v>
      </c>
      <c r="N311">
        <v>2</v>
      </c>
      <c r="O311" t="s">
        <v>18526</v>
      </c>
      <c r="P311" t="s">
        <v>18525</v>
      </c>
      <c r="Q311" t="s">
        <v>18524</v>
      </c>
      <c r="R311" s="7">
        <v>38838</v>
      </c>
      <c r="S311" s="8">
        <f t="shared" si="40"/>
        <v>2006</v>
      </c>
      <c r="T311" s="8">
        <v>2006</v>
      </c>
      <c r="U311" s="8">
        <f t="shared" si="41"/>
        <v>16</v>
      </c>
      <c r="V311" s="7">
        <v>38838</v>
      </c>
      <c r="W311" t="s">
        <v>424</v>
      </c>
      <c r="X311" s="2">
        <v>2.0099999999999998</v>
      </c>
      <c r="Y311" s="6">
        <f t="shared" si="38"/>
        <v>5.3655802034115477E-2</v>
      </c>
      <c r="AA311">
        <v>15361276</v>
      </c>
      <c r="AB311">
        <v>18933</v>
      </c>
      <c r="AD311" t="s">
        <v>7</v>
      </c>
      <c r="AE311">
        <v>5</v>
      </c>
      <c r="AF311">
        <v>5</v>
      </c>
      <c r="AH311" t="s">
        <v>18523</v>
      </c>
      <c r="AI311" t="s">
        <v>18522</v>
      </c>
      <c r="AJ311" t="s">
        <v>18521</v>
      </c>
      <c r="AK311" t="s">
        <v>18520</v>
      </c>
      <c r="AL311">
        <v>250</v>
      </c>
      <c r="AM311" s="5">
        <f t="shared" si="42"/>
        <v>15.625</v>
      </c>
      <c r="AN311" s="4">
        <f t="shared" si="39"/>
        <v>2.3665278303672852E-2</v>
      </c>
      <c r="AO311" s="3"/>
      <c r="AP311">
        <v>0</v>
      </c>
      <c r="AQ311" t="s">
        <v>195</v>
      </c>
      <c r="AR311" t="s">
        <v>18519</v>
      </c>
      <c r="AS311" t="s">
        <v>194</v>
      </c>
      <c r="AT311" s="2" t="s">
        <v>20</v>
      </c>
      <c r="AU311" s="1">
        <f t="shared" si="43"/>
        <v>4.4658644914982686</v>
      </c>
      <c r="AV311" s="1">
        <f t="shared" si="44"/>
        <v>3.8660540168894162</v>
      </c>
      <c r="AW311" s="1">
        <f t="shared" si="45"/>
        <v>3.2662435422805642</v>
      </c>
    </row>
    <row r="312" spans="1:49" x14ac:dyDescent="0.2">
      <c r="A312">
        <v>310</v>
      </c>
      <c r="B312" t="s">
        <v>18518</v>
      </c>
      <c r="C312" t="s">
        <v>18517</v>
      </c>
      <c r="F312" t="s">
        <v>18516</v>
      </c>
      <c r="G312" t="s">
        <v>15</v>
      </c>
      <c r="H312" t="s">
        <v>14</v>
      </c>
      <c r="I312" t="s">
        <v>18515</v>
      </c>
      <c r="J312">
        <v>60068680</v>
      </c>
      <c r="K312" t="s">
        <v>18514</v>
      </c>
      <c r="L312" t="s">
        <v>12959</v>
      </c>
      <c r="M312" t="s">
        <v>395</v>
      </c>
      <c r="N312">
        <v>7</v>
      </c>
      <c r="O312" t="s">
        <v>18513</v>
      </c>
      <c r="P312" t="s">
        <v>18512</v>
      </c>
      <c r="Q312" t="s">
        <v>18511</v>
      </c>
      <c r="R312" s="7">
        <v>38838</v>
      </c>
      <c r="S312" s="8">
        <f t="shared" si="40"/>
        <v>2006</v>
      </c>
      <c r="T312" s="8">
        <v>2006</v>
      </c>
      <c r="U312" s="8">
        <f t="shared" si="41"/>
        <v>16</v>
      </c>
      <c r="V312" s="7">
        <v>38838</v>
      </c>
      <c r="W312" t="s">
        <v>1334</v>
      </c>
      <c r="X312" s="2">
        <v>0.33300000000000002</v>
      </c>
      <c r="Y312" s="6">
        <f t="shared" si="38"/>
        <v>8.8892448146071917E-3</v>
      </c>
      <c r="AA312" t="s">
        <v>1333</v>
      </c>
      <c r="AB312">
        <v>29252</v>
      </c>
      <c r="AD312" t="s">
        <v>7</v>
      </c>
      <c r="AE312">
        <v>32</v>
      </c>
      <c r="AF312">
        <v>5</v>
      </c>
      <c r="AH312" t="s">
        <v>18510</v>
      </c>
      <c r="AI312" t="s">
        <v>18509</v>
      </c>
      <c r="AK312" t="s">
        <v>18508</v>
      </c>
      <c r="AL312">
        <v>37</v>
      </c>
      <c r="AM312" s="5">
        <f t="shared" si="42"/>
        <v>2.3125</v>
      </c>
      <c r="AN312" s="4">
        <f t="shared" si="39"/>
        <v>3.5024611889435818E-3</v>
      </c>
      <c r="AO312" s="3"/>
      <c r="AP312">
        <v>0</v>
      </c>
      <c r="AQ312" t="s">
        <v>12795</v>
      </c>
      <c r="AR312" t="s">
        <v>18507</v>
      </c>
      <c r="AS312" t="s">
        <v>1327</v>
      </c>
      <c r="AT312" s="2">
        <v>0.97699999999999998</v>
      </c>
      <c r="AU312" s="1">
        <f t="shared" si="43"/>
        <v>0.72732097269081086</v>
      </c>
      <c r="AV312" s="1">
        <f t="shared" si="44"/>
        <v>0.61958530017753866</v>
      </c>
      <c r="AW312" s="1">
        <f t="shared" si="45"/>
        <v>0.51184962766426634</v>
      </c>
    </row>
    <row r="313" spans="1:49" x14ac:dyDescent="0.2">
      <c r="A313">
        <v>311</v>
      </c>
      <c r="B313" t="s">
        <v>18506</v>
      </c>
      <c r="C313" t="s">
        <v>18505</v>
      </c>
      <c r="F313" t="s">
        <v>18504</v>
      </c>
      <c r="G313" t="s">
        <v>15</v>
      </c>
      <c r="H313" t="s">
        <v>14</v>
      </c>
      <c r="I313" t="s">
        <v>18503</v>
      </c>
      <c r="J313">
        <v>60024411</v>
      </c>
      <c r="K313" t="s">
        <v>18502</v>
      </c>
      <c r="L313" t="s">
        <v>18501</v>
      </c>
      <c r="M313" t="s">
        <v>8254</v>
      </c>
      <c r="N313">
        <v>1</v>
      </c>
      <c r="O313" t="s">
        <v>18500</v>
      </c>
      <c r="P313">
        <v>6602716988</v>
      </c>
      <c r="Q313">
        <v>60024411</v>
      </c>
      <c r="R313" s="7">
        <v>38838</v>
      </c>
      <c r="S313" s="8">
        <f t="shared" si="40"/>
        <v>2006</v>
      </c>
      <c r="T313" s="8">
        <v>2006</v>
      </c>
      <c r="U313" s="8">
        <f t="shared" si="41"/>
        <v>16</v>
      </c>
      <c r="V313" s="7">
        <v>38838</v>
      </c>
      <c r="W313" t="s">
        <v>10078</v>
      </c>
      <c r="X313" s="2">
        <v>0.65500000000000003</v>
      </c>
      <c r="Y313" s="6">
        <f t="shared" si="38"/>
        <v>1.7484850911614749E-2</v>
      </c>
      <c r="AA313">
        <v>189375</v>
      </c>
      <c r="AB313">
        <v>26051</v>
      </c>
      <c r="AD313" t="s">
        <v>7</v>
      </c>
      <c r="AE313">
        <v>48</v>
      </c>
      <c r="AF313">
        <v>2</v>
      </c>
      <c r="AH313" t="s">
        <v>18499</v>
      </c>
      <c r="AI313" t="s">
        <v>18498</v>
      </c>
      <c r="AJ313" t="s">
        <v>18497</v>
      </c>
      <c r="AK313" t="s">
        <v>18496</v>
      </c>
      <c r="AL313">
        <v>15</v>
      </c>
      <c r="AM313" s="5">
        <f t="shared" si="42"/>
        <v>0.9375</v>
      </c>
      <c r="AN313" s="4">
        <f t="shared" si="39"/>
        <v>1.4199166982203711E-3</v>
      </c>
      <c r="AO313" s="3"/>
      <c r="AP313">
        <v>0</v>
      </c>
      <c r="AR313" t="s">
        <v>1</v>
      </c>
      <c r="AT313" s="2" t="s">
        <v>20</v>
      </c>
      <c r="AU313" s="1">
        <f t="shared" si="43"/>
        <v>1.2665370647596434</v>
      </c>
      <c r="AV313" s="1">
        <f t="shared" si="44"/>
        <v>0.94523838049175601</v>
      </c>
      <c r="AW313" s="1">
        <f t="shared" si="45"/>
        <v>0.62393969622386836</v>
      </c>
    </row>
    <row r="314" spans="1:49" x14ac:dyDescent="0.2">
      <c r="A314">
        <v>312</v>
      </c>
      <c r="B314" t="s">
        <v>18495</v>
      </c>
      <c r="C314" t="s">
        <v>18494</v>
      </c>
      <c r="F314" t="s">
        <v>18493</v>
      </c>
      <c r="G314" t="s">
        <v>15</v>
      </c>
      <c r="H314" t="s">
        <v>14</v>
      </c>
      <c r="I314" t="s">
        <v>18492</v>
      </c>
      <c r="J314">
        <v>60016418</v>
      </c>
      <c r="K314" t="s">
        <v>18491</v>
      </c>
      <c r="L314" t="s">
        <v>18490</v>
      </c>
      <c r="M314" t="s">
        <v>378</v>
      </c>
      <c r="N314">
        <v>3</v>
      </c>
      <c r="O314" t="s">
        <v>18489</v>
      </c>
      <c r="P314" t="s">
        <v>18488</v>
      </c>
      <c r="Q314" t="s">
        <v>18487</v>
      </c>
      <c r="R314" s="7">
        <v>38838</v>
      </c>
      <c r="S314" s="8">
        <f t="shared" si="40"/>
        <v>2006</v>
      </c>
      <c r="T314" s="8">
        <v>2006</v>
      </c>
      <c r="U314" s="8">
        <f t="shared" si="41"/>
        <v>16</v>
      </c>
      <c r="V314" s="7">
        <v>38838</v>
      </c>
      <c r="W314" t="s">
        <v>10078</v>
      </c>
      <c r="X314" s="2">
        <v>0.65500000000000003</v>
      </c>
      <c r="Y314" s="6">
        <f t="shared" si="38"/>
        <v>1.7484850911614749E-2</v>
      </c>
      <c r="AA314">
        <v>189375</v>
      </c>
      <c r="AB314">
        <v>26051</v>
      </c>
      <c r="AD314" t="s">
        <v>7</v>
      </c>
      <c r="AE314">
        <v>48</v>
      </c>
      <c r="AF314">
        <v>2</v>
      </c>
      <c r="AH314" t="s">
        <v>18486</v>
      </c>
      <c r="AI314" t="s">
        <v>18485</v>
      </c>
      <c r="AJ314" t="s">
        <v>18484</v>
      </c>
      <c r="AK314" t="s">
        <v>18483</v>
      </c>
      <c r="AL314">
        <v>29</v>
      </c>
      <c r="AM314" s="5">
        <f t="shared" si="42"/>
        <v>1.8125</v>
      </c>
      <c r="AN314" s="4">
        <f t="shared" si="39"/>
        <v>2.7451722832260508E-3</v>
      </c>
      <c r="AO314" s="3"/>
      <c r="AP314">
        <v>0</v>
      </c>
      <c r="AR314" t="s">
        <v>1</v>
      </c>
      <c r="AT314" s="2" t="s">
        <v>20</v>
      </c>
      <c r="AU314" s="1">
        <f t="shared" si="43"/>
        <v>1.306294732309814</v>
      </c>
      <c r="AV314" s="1">
        <f t="shared" si="44"/>
        <v>1.01150115974204</v>
      </c>
      <c r="AW314" s="1">
        <f t="shared" si="45"/>
        <v>0.71670758717426597</v>
      </c>
    </row>
    <row r="315" spans="1:49" x14ac:dyDescent="0.2">
      <c r="A315">
        <v>313</v>
      </c>
      <c r="B315" t="s">
        <v>18482</v>
      </c>
      <c r="C315" t="s">
        <v>18481</v>
      </c>
      <c r="F315" t="s">
        <v>18480</v>
      </c>
      <c r="G315" t="s">
        <v>15</v>
      </c>
      <c r="H315" t="s">
        <v>14</v>
      </c>
      <c r="I315" t="s">
        <v>18479</v>
      </c>
      <c r="J315">
        <v>60003554</v>
      </c>
      <c r="K315" t="s">
        <v>18478</v>
      </c>
      <c r="L315" t="s">
        <v>13855</v>
      </c>
      <c r="M315" t="s">
        <v>8254</v>
      </c>
      <c r="N315">
        <v>1</v>
      </c>
      <c r="O315" t="s">
        <v>18477</v>
      </c>
      <c r="P315">
        <v>55975114200</v>
      </c>
      <c r="Q315">
        <v>60003554</v>
      </c>
      <c r="R315" s="7">
        <v>38838</v>
      </c>
      <c r="S315" s="8">
        <f t="shared" si="40"/>
        <v>2006</v>
      </c>
      <c r="T315" s="8">
        <v>2006</v>
      </c>
      <c r="U315" s="8">
        <f t="shared" si="41"/>
        <v>16</v>
      </c>
      <c r="V315" s="7">
        <v>38838</v>
      </c>
      <c r="W315" t="s">
        <v>10078</v>
      </c>
      <c r="X315" s="2">
        <v>0.65500000000000003</v>
      </c>
      <c r="Y315" s="6">
        <f t="shared" si="38"/>
        <v>1.7484850911614749E-2</v>
      </c>
      <c r="AA315">
        <v>189375</v>
      </c>
      <c r="AB315">
        <v>26051</v>
      </c>
      <c r="AD315" t="s">
        <v>7</v>
      </c>
      <c r="AE315">
        <v>48</v>
      </c>
      <c r="AF315">
        <v>2</v>
      </c>
      <c r="AH315" t="s">
        <v>18476</v>
      </c>
      <c r="AI315" t="s">
        <v>18475</v>
      </c>
      <c r="AJ315" t="s">
        <v>18474</v>
      </c>
      <c r="AK315" t="s">
        <v>18473</v>
      </c>
      <c r="AL315">
        <v>43</v>
      </c>
      <c r="AM315" s="5">
        <f t="shared" si="42"/>
        <v>2.6875</v>
      </c>
      <c r="AN315" s="4">
        <f t="shared" si="39"/>
        <v>4.0704278682317302E-3</v>
      </c>
      <c r="AO315" s="3"/>
      <c r="AP315">
        <v>0</v>
      </c>
      <c r="AR315" t="s">
        <v>1</v>
      </c>
      <c r="AS315" t="s">
        <v>18472</v>
      </c>
      <c r="AT315" s="2" t="s">
        <v>20</v>
      </c>
      <c r="AU315" s="1">
        <f t="shared" si="43"/>
        <v>1.3460523998599843</v>
      </c>
      <c r="AV315" s="1">
        <f t="shared" si="44"/>
        <v>1.0777639389923239</v>
      </c>
      <c r="AW315" s="1">
        <f t="shared" si="45"/>
        <v>0.80947547812466358</v>
      </c>
    </row>
    <row r="316" spans="1:49" x14ac:dyDescent="0.2">
      <c r="A316">
        <v>314</v>
      </c>
      <c r="B316" t="s">
        <v>18471</v>
      </c>
      <c r="F316" t="s">
        <v>18470</v>
      </c>
      <c r="G316" t="s">
        <v>15</v>
      </c>
      <c r="H316" t="s">
        <v>14</v>
      </c>
      <c r="I316" t="s">
        <v>18469</v>
      </c>
      <c r="J316" t="s">
        <v>18468</v>
      </c>
      <c r="K316" t="s">
        <v>18467</v>
      </c>
      <c r="L316" t="s">
        <v>18466</v>
      </c>
      <c r="M316" t="s">
        <v>18465</v>
      </c>
      <c r="N316">
        <v>3</v>
      </c>
      <c r="O316" t="s">
        <v>18464</v>
      </c>
      <c r="P316" t="s">
        <v>18463</v>
      </c>
      <c r="Q316" t="s">
        <v>18462</v>
      </c>
      <c r="R316" s="7">
        <v>38838</v>
      </c>
      <c r="S316" s="8">
        <f t="shared" si="40"/>
        <v>2006</v>
      </c>
      <c r="T316" s="8">
        <v>2006</v>
      </c>
      <c r="U316" s="8">
        <f t="shared" si="41"/>
        <v>16</v>
      </c>
      <c r="V316" s="7">
        <v>38838</v>
      </c>
      <c r="W316" t="s">
        <v>1736</v>
      </c>
      <c r="X316" s="2">
        <v>0.11</v>
      </c>
      <c r="Y316" s="6">
        <f t="shared" si="38"/>
        <v>2.9363871759963698E-3</v>
      </c>
      <c r="AA316">
        <v>11092742</v>
      </c>
      <c r="AB316">
        <v>1900147401</v>
      </c>
      <c r="AD316" t="s">
        <v>7</v>
      </c>
      <c r="AE316">
        <v>5</v>
      </c>
      <c r="AF316">
        <v>5</v>
      </c>
      <c r="AH316" t="s">
        <v>18461</v>
      </c>
      <c r="AI316" t="s">
        <v>18460</v>
      </c>
      <c r="AJ316" t="s">
        <v>18459</v>
      </c>
      <c r="AK316" t="s">
        <v>18458</v>
      </c>
      <c r="AL316">
        <v>0</v>
      </c>
      <c r="AM316" s="5">
        <f t="shared" si="42"/>
        <v>0</v>
      </c>
      <c r="AN316" s="4">
        <f t="shared" si="39"/>
        <v>0</v>
      </c>
      <c r="AO316" s="3"/>
      <c r="AP316">
        <v>0</v>
      </c>
      <c r="AR316" t="s">
        <v>1</v>
      </c>
      <c r="AT316" s="2" t="s">
        <v>20</v>
      </c>
      <c r="AU316" s="1">
        <f t="shared" si="43"/>
        <v>0.20554710231974588</v>
      </c>
      <c r="AV316" s="1">
        <f t="shared" si="44"/>
        <v>0.1468193587998185</v>
      </c>
      <c r="AW316" s="1">
        <f t="shared" si="45"/>
        <v>8.8091615279891095E-2</v>
      </c>
    </row>
    <row r="317" spans="1:49" x14ac:dyDescent="0.2">
      <c r="A317">
        <v>315</v>
      </c>
      <c r="B317" t="s">
        <v>18457</v>
      </c>
      <c r="C317" t="s">
        <v>18456</v>
      </c>
      <c r="F317" t="s">
        <v>18455</v>
      </c>
      <c r="G317" t="s">
        <v>15</v>
      </c>
      <c r="H317" t="s">
        <v>14</v>
      </c>
      <c r="I317" t="s">
        <v>303</v>
      </c>
      <c r="J317" t="s">
        <v>18454</v>
      </c>
      <c r="K317" t="s">
        <v>18453</v>
      </c>
      <c r="L317" t="s">
        <v>18452</v>
      </c>
      <c r="M317" t="s">
        <v>299</v>
      </c>
      <c r="N317">
        <v>3</v>
      </c>
      <c r="O317" t="s">
        <v>18451</v>
      </c>
      <c r="P317" t="s">
        <v>18450</v>
      </c>
      <c r="Q317" t="s">
        <v>18449</v>
      </c>
      <c r="R317" s="7">
        <v>38838</v>
      </c>
      <c r="S317" s="8">
        <f t="shared" si="40"/>
        <v>2006</v>
      </c>
      <c r="T317" s="8">
        <v>2006</v>
      </c>
      <c r="U317" s="8">
        <f t="shared" si="41"/>
        <v>16</v>
      </c>
      <c r="V317" s="7">
        <v>38838</v>
      </c>
      <c r="W317" t="s">
        <v>10078</v>
      </c>
      <c r="X317" s="2">
        <v>0.65500000000000003</v>
      </c>
      <c r="Y317" s="6">
        <f t="shared" si="38"/>
        <v>1.7484850911614749E-2</v>
      </c>
      <c r="AA317">
        <v>189375</v>
      </c>
      <c r="AB317">
        <v>26051</v>
      </c>
      <c r="AD317" t="s">
        <v>7</v>
      </c>
      <c r="AE317">
        <v>48</v>
      </c>
      <c r="AF317">
        <v>2</v>
      </c>
      <c r="AH317" t="s">
        <v>10457</v>
      </c>
      <c r="AI317" t="s">
        <v>18448</v>
      </c>
      <c r="AJ317" t="s">
        <v>18447</v>
      </c>
      <c r="AK317" t="s">
        <v>18446</v>
      </c>
      <c r="AL317">
        <v>12</v>
      </c>
      <c r="AM317" s="5">
        <f t="shared" si="42"/>
        <v>0.75</v>
      </c>
      <c r="AN317" s="4">
        <f t="shared" si="39"/>
        <v>1.1359333585762969E-3</v>
      </c>
      <c r="AO317" s="3"/>
      <c r="AP317">
        <v>0</v>
      </c>
      <c r="AQ317" t="s">
        <v>5584</v>
      </c>
      <c r="AR317" t="s">
        <v>1</v>
      </c>
      <c r="AS317" t="s">
        <v>5583</v>
      </c>
      <c r="AT317" s="2" t="s">
        <v>20</v>
      </c>
      <c r="AU317" s="1">
        <f t="shared" si="43"/>
        <v>1.2580175645703213</v>
      </c>
      <c r="AV317" s="1">
        <f t="shared" si="44"/>
        <v>0.93103921350955221</v>
      </c>
      <c r="AW317" s="1">
        <f t="shared" si="45"/>
        <v>0.60406086244878321</v>
      </c>
    </row>
    <row r="318" spans="1:49" x14ac:dyDescent="0.2">
      <c r="A318">
        <v>316</v>
      </c>
      <c r="B318" t="s">
        <v>18445</v>
      </c>
      <c r="F318" t="s">
        <v>18444</v>
      </c>
      <c r="G318" t="s">
        <v>15</v>
      </c>
      <c r="H318" t="s">
        <v>14</v>
      </c>
      <c r="I318" t="s">
        <v>18443</v>
      </c>
      <c r="J318" t="s">
        <v>18442</v>
      </c>
      <c r="K318" t="s">
        <v>18441</v>
      </c>
      <c r="L318" t="s">
        <v>18440</v>
      </c>
      <c r="M318" t="s">
        <v>18439</v>
      </c>
      <c r="N318">
        <v>5</v>
      </c>
      <c r="O318" t="s">
        <v>18438</v>
      </c>
      <c r="P318" t="s">
        <v>18437</v>
      </c>
      <c r="Q318" t="s">
        <v>18436</v>
      </c>
      <c r="R318" s="7">
        <v>38838</v>
      </c>
      <c r="S318" s="8">
        <f t="shared" si="40"/>
        <v>2006</v>
      </c>
      <c r="T318" s="8">
        <v>2006</v>
      </c>
      <c r="U318" s="8">
        <f t="shared" si="41"/>
        <v>16</v>
      </c>
      <c r="V318" s="7">
        <v>38838</v>
      </c>
      <c r="W318" t="s">
        <v>1736</v>
      </c>
      <c r="X318" s="2">
        <v>0.11</v>
      </c>
      <c r="Y318" s="6">
        <f t="shared" si="38"/>
        <v>2.9363871759963698E-3</v>
      </c>
      <c r="AA318">
        <v>11092742</v>
      </c>
      <c r="AB318">
        <v>1900147401</v>
      </c>
      <c r="AD318" t="s">
        <v>7</v>
      </c>
      <c r="AE318">
        <v>5</v>
      </c>
      <c r="AF318">
        <v>5</v>
      </c>
      <c r="AH318" t="s">
        <v>18435</v>
      </c>
      <c r="AI318" t="s">
        <v>18434</v>
      </c>
      <c r="AJ318" t="s">
        <v>18433</v>
      </c>
      <c r="AK318" t="s">
        <v>18432</v>
      </c>
      <c r="AL318">
        <v>1</v>
      </c>
      <c r="AM318" s="5">
        <f t="shared" si="42"/>
        <v>6.25E-2</v>
      </c>
      <c r="AN318" s="4">
        <f t="shared" si="39"/>
        <v>9.46611132146914E-5</v>
      </c>
      <c r="AO318" s="3"/>
      <c r="AP318">
        <v>0</v>
      </c>
      <c r="AR318" t="s">
        <v>1</v>
      </c>
      <c r="AT318" s="2" t="s">
        <v>20</v>
      </c>
      <c r="AU318" s="1">
        <f t="shared" si="43"/>
        <v>0.20838693571618663</v>
      </c>
      <c r="AV318" s="1">
        <f t="shared" si="44"/>
        <v>0.15155241446055306</v>
      </c>
      <c r="AW318" s="1">
        <f t="shared" si="45"/>
        <v>9.4717893204919495E-2</v>
      </c>
    </row>
    <row r="319" spans="1:49" x14ac:dyDescent="0.2">
      <c r="A319">
        <v>317</v>
      </c>
      <c r="B319" t="s">
        <v>18431</v>
      </c>
      <c r="C319" t="s">
        <v>18430</v>
      </c>
      <c r="F319" t="s">
        <v>18429</v>
      </c>
      <c r="G319" t="s">
        <v>15</v>
      </c>
      <c r="H319" t="s">
        <v>14</v>
      </c>
      <c r="I319" t="s">
        <v>18428</v>
      </c>
      <c r="J319" t="s">
        <v>18427</v>
      </c>
      <c r="K319" t="s">
        <v>18426</v>
      </c>
      <c r="L319" t="s">
        <v>18425</v>
      </c>
      <c r="M319" t="s">
        <v>4119</v>
      </c>
      <c r="N319">
        <v>2</v>
      </c>
      <c r="O319" t="s">
        <v>18424</v>
      </c>
      <c r="P319" t="s">
        <v>18423</v>
      </c>
      <c r="Q319" t="s">
        <v>18422</v>
      </c>
      <c r="R319" s="7">
        <v>38838</v>
      </c>
      <c r="S319" s="8">
        <f t="shared" si="40"/>
        <v>2006</v>
      </c>
      <c r="T319" s="8">
        <v>2006</v>
      </c>
      <c r="U319" s="8">
        <f t="shared" si="41"/>
        <v>16</v>
      </c>
      <c r="V319" s="7">
        <v>38838</v>
      </c>
      <c r="W319" t="s">
        <v>873</v>
      </c>
      <c r="X319" s="2">
        <v>1.365</v>
      </c>
      <c r="Y319" s="6">
        <f t="shared" si="38"/>
        <v>3.6437895411227675E-2</v>
      </c>
      <c r="AA319">
        <v>189545</v>
      </c>
      <c r="AB319">
        <v>17393</v>
      </c>
      <c r="AD319" t="s">
        <v>7</v>
      </c>
      <c r="AE319">
        <v>55</v>
      </c>
      <c r="AF319">
        <v>3</v>
      </c>
      <c r="AH319" t="s">
        <v>3207</v>
      </c>
      <c r="AI319" t="s">
        <v>18421</v>
      </c>
      <c r="AJ319" t="s">
        <v>18420</v>
      </c>
      <c r="AK319" t="s">
        <v>18419</v>
      </c>
      <c r="AL319">
        <v>2</v>
      </c>
      <c r="AM319" s="5">
        <f t="shared" si="42"/>
        <v>0.125</v>
      </c>
      <c r="AN319" s="4">
        <f t="shared" si="39"/>
        <v>1.893222264293828E-4</v>
      </c>
      <c r="AO319" s="3"/>
      <c r="AP319">
        <v>0</v>
      </c>
      <c r="AQ319" t="s">
        <v>6182</v>
      </c>
      <c r="AR319" t="s">
        <v>1</v>
      </c>
      <c r="AS319" t="s">
        <v>6180</v>
      </c>
      <c r="AT319" s="2" t="s">
        <v>20</v>
      </c>
      <c r="AU319" s="1">
        <f t="shared" si="43"/>
        <v>2.5563323455788183</v>
      </c>
      <c r="AV319" s="1">
        <f t="shared" si="44"/>
        <v>1.8313608818828528</v>
      </c>
      <c r="AW319" s="1">
        <f t="shared" si="45"/>
        <v>1.106389418186887</v>
      </c>
    </row>
    <row r="320" spans="1:49" x14ac:dyDescent="0.2">
      <c r="A320">
        <v>318</v>
      </c>
      <c r="B320" t="s">
        <v>18418</v>
      </c>
      <c r="F320" t="s">
        <v>18417</v>
      </c>
      <c r="G320" t="s">
        <v>15</v>
      </c>
      <c r="H320" t="s">
        <v>14</v>
      </c>
      <c r="I320" t="s">
        <v>18416</v>
      </c>
      <c r="J320">
        <v>60000627</v>
      </c>
      <c r="K320" t="s">
        <v>18415</v>
      </c>
      <c r="L320" t="s">
        <v>18414</v>
      </c>
      <c r="M320" t="s">
        <v>6445</v>
      </c>
      <c r="N320">
        <v>3</v>
      </c>
      <c r="O320" t="s">
        <v>18413</v>
      </c>
      <c r="P320" t="s">
        <v>18412</v>
      </c>
      <c r="Q320" t="s">
        <v>18411</v>
      </c>
      <c r="R320" s="7">
        <v>38838</v>
      </c>
      <c r="S320" s="8">
        <f t="shared" si="40"/>
        <v>2006</v>
      </c>
      <c r="T320" s="8">
        <v>2006</v>
      </c>
      <c r="U320" s="8">
        <f t="shared" si="41"/>
        <v>16</v>
      </c>
      <c r="V320" s="7">
        <v>38838</v>
      </c>
      <c r="W320" t="s">
        <v>1736</v>
      </c>
      <c r="X320" s="2">
        <v>0.11</v>
      </c>
      <c r="Y320" s="6">
        <f t="shared" si="38"/>
        <v>2.9363871759963698E-3</v>
      </c>
      <c r="AA320">
        <v>11092742</v>
      </c>
      <c r="AB320">
        <v>1900147401</v>
      </c>
      <c r="AD320" t="s">
        <v>7</v>
      </c>
      <c r="AE320">
        <v>5</v>
      </c>
      <c r="AF320">
        <v>5</v>
      </c>
      <c r="AH320" t="s">
        <v>18410</v>
      </c>
      <c r="AI320" t="s">
        <v>18409</v>
      </c>
      <c r="AJ320" t="s">
        <v>18408</v>
      </c>
      <c r="AK320" t="s">
        <v>18407</v>
      </c>
      <c r="AL320">
        <v>0</v>
      </c>
      <c r="AM320" s="5">
        <f t="shared" si="42"/>
        <v>0</v>
      </c>
      <c r="AN320" s="4">
        <f t="shared" si="39"/>
        <v>0</v>
      </c>
      <c r="AO320" s="3"/>
      <c r="AP320">
        <v>0</v>
      </c>
      <c r="AR320" t="s">
        <v>1</v>
      </c>
      <c r="AT320" s="2" t="s">
        <v>20</v>
      </c>
      <c r="AU320" s="1">
        <f t="shared" si="43"/>
        <v>0.20554710231974588</v>
      </c>
      <c r="AV320" s="1">
        <f t="shared" si="44"/>
        <v>0.1468193587998185</v>
      </c>
      <c r="AW320" s="1">
        <f t="shared" si="45"/>
        <v>8.8091615279891095E-2</v>
      </c>
    </row>
    <row r="321" spans="1:49" x14ac:dyDescent="0.2">
      <c r="A321">
        <v>319</v>
      </c>
      <c r="B321" t="s">
        <v>18406</v>
      </c>
      <c r="C321" t="s">
        <v>18405</v>
      </c>
      <c r="F321" t="s">
        <v>18404</v>
      </c>
      <c r="G321" t="s">
        <v>15</v>
      </c>
      <c r="H321" t="s">
        <v>14</v>
      </c>
      <c r="I321" t="s">
        <v>18403</v>
      </c>
      <c r="J321">
        <v>60033316</v>
      </c>
      <c r="K321" t="s">
        <v>8121</v>
      </c>
      <c r="L321" t="s">
        <v>8120</v>
      </c>
      <c r="M321" t="s">
        <v>7812</v>
      </c>
      <c r="N321">
        <v>3</v>
      </c>
      <c r="O321" t="s">
        <v>18402</v>
      </c>
      <c r="P321" t="s">
        <v>18401</v>
      </c>
      <c r="Q321" t="s">
        <v>18400</v>
      </c>
      <c r="R321" s="7">
        <v>38838</v>
      </c>
      <c r="S321" s="8">
        <f t="shared" si="40"/>
        <v>2006</v>
      </c>
      <c r="T321" s="8">
        <v>2006</v>
      </c>
      <c r="U321" s="8">
        <f t="shared" si="41"/>
        <v>16</v>
      </c>
      <c r="V321" s="7">
        <v>38838</v>
      </c>
      <c r="W321" t="s">
        <v>10078</v>
      </c>
      <c r="X321" s="2">
        <v>0.65500000000000003</v>
      </c>
      <c r="Y321" s="6">
        <f t="shared" si="38"/>
        <v>1.7484850911614749E-2</v>
      </c>
      <c r="AA321">
        <v>189375</v>
      </c>
      <c r="AB321">
        <v>26051</v>
      </c>
      <c r="AD321" t="s">
        <v>7</v>
      </c>
      <c r="AE321">
        <v>48</v>
      </c>
      <c r="AF321">
        <v>2</v>
      </c>
      <c r="AH321" t="s">
        <v>18399</v>
      </c>
      <c r="AI321" t="s">
        <v>18398</v>
      </c>
      <c r="AJ321" t="s">
        <v>18397</v>
      </c>
      <c r="AK321" t="s">
        <v>18396</v>
      </c>
      <c r="AL321">
        <v>24</v>
      </c>
      <c r="AM321" s="5">
        <f t="shared" si="42"/>
        <v>1.5</v>
      </c>
      <c r="AN321" s="4">
        <f t="shared" si="39"/>
        <v>2.2718667171525938E-3</v>
      </c>
      <c r="AO321" s="3"/>
      <c r="AP321">
        <v>0</v>
      </c>
      <c r="AQ321" t="s">
        <v>18395</v>
      </c>
      <c r="AR321" t="s">
        <v>1</v>
      </c>
      <c r="AS321" t="s">
        <v>18394</v>
      </c>
      <c r="AT321" s="2" t="s">
        <v>20</v>
      </c>
      <c r="AU321" s="1">
        <f t="shared" si="43"/>
        <v>1.2920955653276101</v>
      </c>
      <c r="AV321" s="1">
        <f t="shared" si="44"/>
        <v>0.9878358814383672</v>
      </c>
      <c r="AW321" s="1">
        <f t="shared" si="45"/>
        <v>0.68357619754912413</v>
      </c>
    </row>
    <row r="322" spans="1:49" x14ac:dyDescent="0.2">
      <c r="A322">
        <v>320</v>
      </c>
      <c r="B322" t="s">
        <v>18393</v>
      </c>
      <c r="C322" t="s">
        <v>18392</v>
      </c>
      <c r="F322" t="s">
        <v>18391</v>
      </c>
      <c r="G322" t="s">
        <v>15</v>
      </c>
      <c r="H322" t="s">
        <v>14</v>
      </c>
      <c r="I322" t="s">
        <v>18390</v>
      </c>
      <c r="J322">
        <v>60009254</v>
      </c>
      <c r="K322" t="s">
        <v>8928</v>
      </c>
      <c r="L322" t="s">
        <v>8927</v>
      </c>
      <c r="M322" t="s">
        <v>107</v>
      </c>
      <c r="N322">
        <v>2</v>
      </c>
      <c r="O322" t="s">
        <v>18389</v>
      </c>
      <c r="P322" t="s">
        <v>18388</v>
      </c>
      <c r="Q322" t="s">
        <v>17235</v>
      </c>
      <c r="R322" s="7">
        <v>38838</v>
      </c>
      <c r="S322" s="8">
        <f t="shared" si="40"/>
        <v>2006</v>
      </c>
      <c r="T322" s="8">
        <v>2006</v>
      </c>
      <c r="U322" s="8">
        <f t="shared" si="41"/>
        <v>16</v>
      </c>
      <c r="V322" s="7">
        <v>38838</v>
      </c>
      <c r="W322" t="s">
        <v>1061</v>
      </c>
      <c r="X322" s="2">
        <v>0.92900000000000005</v>
      </c>
      <c r="Y322" s="6">
        <f t="shared" ref="Y322:Y385" si="46">(X322-$Z$4)/($Z$3-$Z$4)</f>
        <v>2.4799124422732979E-2</v>
      </c>
      <c r="AA322">
        <v>10897798</v>
      </c>
      <c r="AB322">
        <v>18896</v>
      </c>
      <c r="AD322" t="s">
        <v>7</v>
      </c>
      <c r="AE322">
        <v>10</v>
      </c>
      <c r="AF322">
        <v>5</v>
      </c>
      <c r="AH322" t="s">
        <v>18387</v>
      </c>
      <c r="AI322" t="s">
        <v>18386</v>
      </c>
      <c r="AJ322" t="s">
        <v>18385</v>
      </c>
      <c r="AK322" t="s">
        <v>18384</v>
      </c>
      <c r="AL322">
        <v>10</v>
      </c>
      <c r="AM322" s="5">
        <f t="shared" si="42"/>
        <v>0.625</v>
      </c>
      <c r="AN322" s="4">
        <f t="shared" ref="AN322:AN385" si="47">(AM322-$AO$4)/($AO$3-$AO$4)</f>
        <v>9.4661113214691405E-4</v>
      </c>
      <c r="AO322" s="3"/>
      <c r="AP322">
        <v>0</v>
      </c>
      <c r="AR322" t="s">
        <v>18383</v>
      </c>
      <c r="AS322" t="s">
        <v>194</v>
      </c>
      <c r="AT322" s="2">
        <v>3.4359999999999999</v>
      </c>
      <c r="AU322" s="1">
        <f t="shared" si="43"/>
        <v>1.7643370435557157</v>
      </c>
      <c r="AV322" s="1">
        <f t="shared" si="44"/>
        <v>1.2872867777439947</v>
      </c>
      <c r="AW322" s="1">
        <f t="shared" si="45"/>
        <v>0.8102365119322732</v>
      </c>
    </row>
    <row r="323" spans="1:49" x14ac:dyDescent="0.2">
      <c r="A323">
        <v>321</v>
      </c>
      <c r="B323" t="s">
        <v>18382</v>
      </c>
      <c r="C323" t="s">
        <v>18381</v>
      </c>
      <c r="F323" t="s">
        <v>18380</v>
      </c>
      <c r="G323" t="s">
        <v>15</v>
      </c>
      <c r="H323" t="s">
        <v>14</v>
      </c>
      <c r="I323" t="s">
        <v>18379</v>
      </c>
      <c r="J323">
        <v>60023256</v>
      </c>
      <c r="K323" t="s">
        <v>18378</v>
      </c>
      <c r="L323" t="s">
        <v>9953</v>
      </c>
      <c r="M323" t="s">
        <v>152</v>
      </c>
      <c r="N323">
        <v>2</v>
      </c>
      <c r="O323" t="s">
        <v>18377</v>
      </c>
      <c r="P323" t="s">
        <v>18376</v>
      </c>
      <c r="Q323" t="s">
        <v>18375</v>
      </c>
      <c r="R323" s="7">
        <v>38838</v>
      </c>
      <c r="S323" s="8">
        <f t="shared" si="40"/>
        <v>2006</v>
      </c>
      <c r="T323" s="8">
        <v>2006</v>
      </c>
      <c r="U323" s="8">
        <f t="shared" si="41"/>
        <v>16</v>
      </c>
      <c r="V323" s="7">
        <v>38838</v>
      </c>
      <c r="W323" t="s">
        <v>1061</v>
      </c>
      <c r="X323" s="2">
        <v>0.92900000000000005</v>
      </c>
      <c r="Y323" s="6">
        <f t="shared" si="46"/>
        <v>2.4799124422732979E-2</v>
      </c>
      <c r="AA323">
        <v>10897798</v>
      </c>
      <c r="AB323">
        <v>18896</v>
      </c>
      <c r="AD323" t="s">
        <v>7</v>
      </c>
      <c r="AE323">
        <v>10</v>
      </c>
      <c r="AF323">
        <v>5</v>
      </c>
      <c r="AH323" t="s">
        <v>18374</v>
      </c>
      <c r="AI323" t="s">
        <v>18373</v>
      </c>
      <c r="AJ323" t="s">
        <v>18372</v>
      </c>
      <c r="AK323" t="s">
        <v>18371</v>
      </c>
      <c r="AL323">
        <v>4</v>
      </c>
      <c r="AM323" s="5">
        <f t="shared" si="42"/>
        <v>0.25</v>
      </c>
      <c r="AN323" s="4">
        <f t="shared" si="47"/>
        <v>3.786444528587656E-4</v>
      </c>
      <c r="AO323" s="3"/>
      <c r="AP323">
        <v>0</v>
      </c>
      <c r="AQ323" t="s">
        <v>12390</v>
      </c>
      <c r="AR323" t="s">
        <v>1</v>
      </c>
      <c r="AS323" t="s">
        <v>12389</v>
      </c>
      <c r="AT323" s="2">
        <v>3.4359999999999999</v>
      </c>
      <c r="AU323" s="1">
        <f t="shared" si="43"/>
        <v>1.7472980431770713</v>
      </c>
      <c r="AV323" s="1">
        <f t="shared" si="44"/>
        <v>1.2588884437795873</v>
      </c>
      <c r="AW323" s="1">
        <f t="shared" si="45"/>
        <v>0.7704788443821029</v>
      </c>
    </row>
    <row r="324" spans="1:49" x14ac:dyDescent="0.2">
      <c r="A324">
        <v>322</v>
      </c>
      <c r="B324" t="s">
        <v>18370</v>
      </c>
      <c r="C324" t="s">
        <v>18369</v>
      </c>
      <c r="F324" t="s">
        <v>18368</v>
      </c>
      <c r="G324" t="s">
        <v>15</v>
      </c>
      <c r="H324" t="s">
        <v>14</v>
      </c>
      <c r="I324" t="s">
        <v>18367</v>
      </c>
      <c r="J324">
        <v>60032330</v>
      </c>
      <c r="K324" t="s">
        <v>4080</v>
      </c>
      <c r="L324" t="s">
        <v>15086</v>
      </c>
      <c r="M324" t="s">
        <v>136</v>
      </c>
      <c r="N324">
        <v>3</v>
      </c>
      <c r="O324" t="s">
        <v>18366</v>
      </c>
      <c r="P324" t="s">
        <v>18365</v>
      </c>
      <c r="Q324" t="s">
        <v>18364</v>
      </c>
      <c r="R324" s="7">
        <v>38838</v>
      </c>
      <c r="S324" s="8">
        <f t="shared" si="40"/>
        <v>2006</v>
      </c>
      <c r="T324" s="8">
        <v>2006</v>
      </c>
      <c r="U324" s="8">
        <f t="shared" si="41"/>
        <v>16</v>
      </c>
      <c r="V324" s="7">
        <v>38838</v>
      </c>
      <c r="W324" t="s">
        <v>1061</v>
      </c>
      <c r="X324" s="2">
        <v>0.92900000000000005</v>
      </c>
      <c r="Y324" s="6">
        <f t="shared" si="46"/>
        <v>2.4799124422732979E-2</v>
      </c>
      <c r="AA324">
        <v>10897798</v>
      </c>
      <c r="AB324">
        <v>18896</v>
      </c>
      <c r="AD324" t="s">
        <v>7</v>
      </c>
      <c r="AE324">
        <v>10</v>
      </c>
      <c r="AF324">
        <v>5</v>
      </c>
      <c r="AH324" t="s">
        <v>18363</v>
      </c>
      <c r="AI324" t="s">
        <v>18362</v>
      </c>
      <c r="AJ324" t="s">
        <v>18361</v>
      </c>
      <c r="AK324" t="s">
        <v>18360</v>
      </c>
      <c r="AL324">
        <v>33</v>
      </c>
      <c r="AM324" s="5">
        <f t="shared" si="42"/>
        <v>2.0625</v>
      </c>
      <c r="AN324" s="4">
        <f t="shared" si="47"/>
        <v>3.1238167360848165E-3</v>
      </c>
      <c r="AO324" s="3"/>
      <c r="AP324">
        <v>0</v>
      </c>
      <c r="AQ324" t="s">
        <v>18359</v>
      </c>
      <c r="AR324" t="s">
        <v>1</v>
      </c>
      <c r="AS324" t="s">
        <v>18358</v>
      </c>
      <c r="AT324" s="2">
        <v>3.4359999999999999</v>
      </c>
      <c r="AU324" s="1">
        <f t="shared" si="43"/>
        <v>1.8296532116738529</v>
      </c>
      <c r="AV324" s="1">
        <f t="shared" si="44"/>
        <v>1.3961470579408897</v>
      </c>
      <c r="AW324" s="1">
        <f t="shared" si="45"/>
        <v>0.96264090420792647</v>
      </c>
    </row>
    <row r="325" spans="1:49" x14ac:dyDescent="0.2">
      <c r="A325">
        <v>323</v>
      </c>
      <c r="B325" t="s">
        <v>18357</v>
      </c>
      <c r="C325" t="s">
        <v>18356</v>
      </c>
      <c r="F325" t="s">
        <v>18355</v>
      </c>
      <c r="G325" t="s">
        <v>15</v>
      </c>
      <c r="H325" t="s">
        <v>14</v>
      </c>
      <c r="I325" t="s">
        <v>7708</v>
      </c>
      <c r="J325">
        <v>60013402</v>
      </c>
      <c r="K325" t="s">
        <v>9833</v>
      </c>
      <c r="L325" t="s">
        <v>9832</v>
      </c>
      <c r="M325" t="s">
        <v>107</v>
      </c>
      <c r="N325">
        <v>2</v>
      </c>
      <c r="O325" t="s">
        <v>9831</v>
      </c>
      <c r="P325" t="s">
        <v>9830</v>
      </c>
      <c r="Q325" t="s">
        <v>9829</v>
      </c>
      <c r="R325" s="7">
        <v>38838</v>
      </c>
      <c r="S325" s="8">
        <f t="shared" si="40"/>
        <v>2006</v>
      </c>
      <c r="T325" s="8">
        <v>2006</v>
      </c>
      <c r="U325" s="8">
        <f t="shared" si="41"/>
        <v>16</v>
      </c>
      <c r="V325" s="7">
        <v>38838</v>
      </c>
      <c r="W325" t="s">
        <v>1061</v>
      </c>
      <c r="X325" s="2">
        <v>0.92900000000000005</v>
      </c>
      <c r="Y325" s="6">
        <f t="shared" si="46"/>
        <v>2.4799124422732979E-2</v>
      </c>
      <c r="AA325">
        <v>10897798</v>
      </c>
      <c r="AB325">
        <v>18896</v>
      </c>
      <c r="AD325" t="s">
        <v>7</v>
      </c>
      <c r="AE325">
        <v>10</v>
      </c>
      <c r="AF325">
        <v>5</v>
      </c>
      <c r="AH325" t="s">
        <v>18354</v>
      </c>
      <c r="AI325" t="s">
        <v>18353</v>
      </c>
      <c r="AJ325" t="s">
        <v>18352</v>
      </c>
      <c r="AK325" t="s">
        <v>18351</v>
      </c>
      <c r="AL325">
        <v>11</v>
      </c>
      <c r="AM325" s="5">
        <f t="shared" si="42"/>
        <v>0.6875</v>
      </c>
      <c r="AN325" s="4">
        <f t="shared" si="47"/>
        <v>1.0412722453616054E-3</v>
      </c>
      <c r="AO325" s="3"/>
      <c r="AP325">
        <v>0</v>
      </c>
      <c r="AR325" t="s">
        <v>1</v>
      </c>
      <c r="AT325" s="2">
        <v>3.4359999999999999</v>
      </c>
      <c r="AU325" s="1">
        <f t="shared" si="43"/>
        <v>1.7671768769521565</v>
      </c>
      <c r="AV325" s="1">
        <f t="shared" si="44"/>
        <v>1.2920198334047293</v>
      </c>
      <c r="AW325" s="1">
        <f t="shared" si="45"/>
        <v>0.81686278985730176</v>
      </c>
    </row>
    <row r="326" spans="1:49" x14ac:dyDescent="0.2">
      <c r="A326">
        <v>324</v>
      </c>
      <c r="B326" t="s">
        <v>18350</v>
      </c>
      <c r="C326" t="s">
        <v>18349</v>
      </c>
      <c r="D326" t="s">
        <v>18348</v>
      </c>
      <c r="F326" t="s">
        <v>18347</v>
      </c>
      <c r="G326" t="s">
        <v>15</v>
      </c>
      <c r="H326" t="s">
        <v>14</v>
      </c>
      <c r="I326" t="s">
        <v>18346</v>
      </c>
      <c r="J326">
        <v>60003381</v>
      </c>
      <c r="K326" t="s">
        <v>18345</v>
      </c>
      <c r="L326" t="s">
        <v>4039</v>
      </c>
      <c r="M326" t="s">
        <v>678</v>
      </c>
      <c r="N326">
        <v>2</v>
      </c>
      <c r="O326" t="s">
        <v>18344</v>
      </c>
      <c r="P326" t="s">
        <v>18343</v>
      </c>
      <c r="Q326" t="s">
        <v>18342</v>
      </c>
      <c r="R326" s="7">
        <v>38838</v>
      </c>
      <c r="S326" s="8">
        <f t="shared" si="40"/>
        <v>2006</v>
      </c>
      <c r="T326" s="8">
        <v>2006</v>
      </c>
      <c r="U326" s="8">
        <f t="shared" si="41"/>
        <v>16</v>
      </c>
      <c r="V326" s="7">
        <v>38838</v>
      </c>
      <c r="W326" t="s">
        <v>18341</v>
      </c>
      <c r="X326" s="2">
        <v>0.49399999999999999</v>
      </c>
      <c r="Y326" s="6">
        <f t="shared" si="46"/>
        <v>1.3187047863110968E-2</v>
      </c>
      <c r="AA326">
        <v>9601317</v>
      </c>
      <c r="AB326">
        <v>20983</v>
      </c>
      <c r="AC326">
        <v>13616439</v>
      </c>
      <c r="AD326" t="s">
        <v>7</v>
      </c>
      <c r="AE326">
        <v>16</v>
      </c>
      <c r="AF326">
        <v>5</v>
      </c>
      <c r="AH326" t="s">
        <v>18340</v>
      </c>
      <c r="AI326" t="s">
        <v>18339</v>
      </c>
      <c r="AK326" t="s">
        <v>18338</v>
      </c>
      <c r="AL326">
        <v>49</v>
      </c>
      <c r="AM326" s="5">
        <f t="shared" si="42"/>
        <v>3.0625</v>
      </c>
      <c r="AN326" s="4">
        <f t="shared" si="47"/>
        <v>4.6383945475198789E-3</v>
      </c>
      <c r="AO326" s="3"/>
      <c r="AP326">
        <v>0</v>
      </c>
      <c r="AR326" t="s">
        <v>1</v>
      </c>
      <c r="AT326" s="2" t="s">
        <v>20</v>
      </c>
      <c r="AU326" s="1">
        <f t="shared" si="43"/>
        <v>1.062245186843364</v>
      </c>
      <c r="AV326" s="1">
        <f t="shared" si="44"/>
        <v>0.89127212053154226</v>
      </c>
      <c r="AW326" s="1">
        <f t="shared" si="45"/>
        <v>0.72029905421972051</v>
      </c>
    </row>
    <row r="327" spans="1:49" x14ac:dyDescent="0.2">
      <c r="A327">
        <v>325</v>
      </c>
      <c r="B327" t="s">
        <v>18337</v>
      </c>
      <c r="C327" t="s">
        <v>18336</v>
      </c>
      <c r="F327" t="s">
        <v>18335</v>
      </c>
      <c r="G327" t="s">
        <v>15</v>
      </c>
      <c r="H327" t="s">
        <v>14</v>
      </c>
      <c r="I327" t="s">
        <v>18334</v>
      </c>
      <c r="J327" t="s">
        <v>18333</v>
      </c>
      <c r="K327" t="s">
        <v>18332</v>
      </c>
      <c r="L327" t="s">
        <v>18331</v>
      </c>
      <c r="M327" t="s">
        <v>255</v>
      </c>
      <c r="N327">
        <v>3</v>
      </c>
      <c r="O327" t="s">
        <v>18330</v>
      </c>
      <c r="P327" t="s">
        <v>18329</v>
      </c>
      <c r="Q327" t="s">
        <v>18328</v>
      </c>
      <c r="R327" s="7">
        <v>38838</v>
      </c>
      <c r="S327" s="8">
        <f t="shared" si="40"/>
        <v>2006</v>
      </c>
      <c r="T327" s="8">
        <v>2006</v>
      </c>
      <c r="U327" s="8">
        <f t="shared" si="41"/>
        <v>16</v>
      </c>
      <c r="V327" s="7">
        <v>38838</v>
      </c>
      <c r="W327" t="s">
        <v>1061</v>
      </c>
      <c r="X327" s="2">
        <v>0.92900000000000005</v>
      </c>
      <c r="Y327" s="6">
        <f t="shared" si="46"/>
        <v>2.4799124422732979E-2</v>
      </c>
      <c r="AA327">
        <v>10897798</v>
      </c>
      <c r="AB327">
        <v>18896</v>
      </c>
      <c r="AD327" t="s">
        <v>7</v>
      </c>
      <c r="AE327">
        <v>10</v>
      </c>
      <c r="AF327">
        <v>5</v>
      </c>
      <c r="AH327" t="s">
        <v>18327</v>
      </c>
      <c r="AI327" t="s">
        <v>18326</v>
      </c>
      <c r="AJ327" t="s">
        <v>18325</v>
      </c>
      <c r="AK327" t="s">
        <v>18324</v>
      </c>
      <c r="AL327">
        <v>2</v>
      </c>
      <c r="AM327" s="5">
        <f t="shared" si="42"/>
        <v>0.125</v>
      </c>
      <c r="AN327" s="4">
        <f t="shared" si="47"/>
        <v>1.893222264293828E-4</v>
      </c>
      <c r="AO327" s="3"/>
      <c r="AP327">
        <v>0</v>
      </c>
      <c r="AR327" t="s">
        <v>1</v>
      </c>
      <c r="AT327" s="2">
        <v>3.4359999999999999</v>
      </c>
      <c r="AU327" s="1">
        <f t="shared" si="43"/>
        <v>1.7416183763841897</v>
      </c>
      <c r="AV327" s="1">
        <f t="shared" si="44"/>
        <v>1.2494223324581182</v>
      </c>
      <c r="AW327" s="1">
        <f t="shared" si="45"/>
        <v>0.75722628853204621</v>
      </c>
    </row>
    <row r="328" spans="1:49" x14ac:dyDescent="0.2">
      <c r="A328">
        <v>326</v>
      </c>
      <c r="B328" t="s">
        <v>18323</v>
      </c>
      <c r="C328" t="s">
        <v>18322</v>
      </c>
      <c r="F328" t="s">
        <v>18321</v>
      </c>
      <c r="G328" t="s">
        <v>15</v>
      </c>
      <c r="H328" t="s">
        <v>14</v>
      </c>
      <c r="I328" t="s">
        <v>18320</v>
      </c>
      <c r="J328" t="s">
        <v>18319</v>
      </c>
      <c r="K328" t="s">
        <v>18318</v>
      </c>
      <c r="L328" t="s">
        <v>18317</v>
      </c>
      <c r="M328" t="s">
        <v>204</v>
      </c>
      <c r="N328">
        <v>3</v>
      </c>
      <c r="O328" t="s">
        <v>18316</v>
      </c>
      <c r="P328" t="s">
        <v>18315</v>
      </c>
      <c r="Q328" t="s">
        <v>18314</v>
      </c>
      <c r="R328" s="7">
        <v>38838</v>
      </c>
      <c r="S328" s="8">
        <f t="shared" si="40"/>
        <v>2006</v>
      </c>
      <c r="T328" s="8">
        <v>2006</v>
      </c>
      <c r="U328" s="8">
        <f t="shared" si="41"/>
        <v>16</v>
      </c>
      <c r="V328" s="7">
        <v>38838</v>
      </c>
      <c r="W328" t="s">
        <v>689</v>
      </c>
      <c r="X328" s="2">
        <v>1.468</v>
      </c>
      <c r="Y328" s="6">
        <f t="shared" si="46"/>
        <v>3.9187421585115186E-2</v>
      </c>
      <c r="AA328">
        <v>906778</v>
      </c>
      <c r="AB328">
        <v>18931</v>
      </c>
      <c r="AD328" t="s">
        <v>7</v>
      </c>
      <c r="AE328">
        <v>54</v>
      </c>
      <c r="AF328">
        <v>5</v>
      </c>
      <c r="AH328" t="s">
        <v>18313</v>
      </c>
      <c r="AI328" t="s">
        <v>18312</v>
      </c>
      <c r="AJ328" t="s">
        <v>18311</v>
      </c>
      <c r="AK328" t="s">
        <v>18310</v>
      </c>
      <c r="AL328">
        <v>35</v>
      </c>
      <c r="AM328" s="5">
        <f t="shared" si="42"/>
        <v>2.1875</v>
      </c>
      <c r="AN328" s="4">
        <f t="shared" si="47"/>
        <v>3.3131389625141992E-3</v>
      </c>
      <c r="AO328" s="3"/>
      <c r="AP328">
        <v>0</v>
      </c>
      <c r="AR328" t="s">
        <v>1</v>
      </c>
      <c r="AT328" s="2">
        <v>5.0830000000000002</v>
      </c>
      <c r="AU328" s="1">
        <f t="shared" si="43"/>
        <v>2.8425136798334889</v>
      </c>
      <c r="AV328" s="1">
        <f t="shared" si="44"/>
        <v>2.1250280273814695</v>
      </c>
      <c r="AW328" s="1">
        <f t="shared" si="45"/>
        <v>1.4075423749294496</v>
      </c>
    </row>
    <row r="329" spans="1:49" x14ac:dyDescent="0.2">
      <c r="A329">
        <v>327</v>
      </c>
      <c r="B329" t="s">
        <v>18309</v>
      </c>
      <c r="C329" t="s">
        <v>18308</v>
      </c>
      <c r="F329" t="s">
        <v>18307</v>
      </c>
      <c r="G329" t="s">
        <v>15</v>
      </c>
      <c r="H329" t="s">
        <v>14</v>
      </c>
      <c r="I329" t="s">
        <v>7787</v>
      </c>
      <c r="J329">
        <v>60030835</v>
      </c>
      <c r="K329" t="s">
        <v>18306</v>
      </c>
      <c r="L329" t="s">
        <v>18305</v>
      </c>
      <c r="M329" t="s">
        <v>693</v>
      </c>
      <c r="N329">
        <v>2</v>
      </c>
      <c r="O329" t="s">
        <v>18304</v>
      </c>
      <c r="P329" t="s">
        <v>18303</v>
      </c>
      <c r="Q329" t="s">
        <v>18302</v>
      </c>
      <c r="R329" s="7">
        <v>38838</v>
      </c>
      <c r="S329" s="8">
        <f t="shared" si="40"/>
        <v>2006</v>
      </c>
      <c r="T329" s="8">
        <v>2006</v>
      </c>
      <c r="U329" s="8">
        <f t="shared" si="41"/>
        <v>16</v>
      </c>
      <c r="V329" s="7">
        <v>38838</v>
      </c>
      <c r="W329" t="s">
        <v>689</v>
      </c>
      <c r="X329" s="2">
        <v>1.468</v>
      </c>
      <c r="Y329" s="6">
        <f t="shared" si="46"/>
        <v>3.9187421585115186E-2</v>
      </c>
      <c r="AA329">
        <v>906778</v>
      </c>
      <c r="AB329">
        <v>18931</v>
      </c>
      <c r="AD329" t="s">
        <v>7</v>
      </c>
      <c r="AE329">
        <v>54</v>
      </c>
      <c r="AF329">
        <v>5</v>
      </c>
      <c r="AH329" t="s">
        <v>18301</v>
      </c>
      <c r="AI329" t="s">
        <v>18300</v>
      </c>
      <c r="AJ329" t="s">
        <v>18299</v>
      </c>
      <c r="AK329" t="s">
        <v>18298</v>
      </c>
      <c r="AL329">
        <v>6</v>
      </c>
      <c r="AM329" s="5">
        <f t="shared" si="42"/>
        <v>0.375</v>
      </c>
      <c r="AN329" s="4">
        <f t="shared" si="47"/>
        <v>5.6796667928814845E-4</v>
      </c>
      <c r="AO329" s="3"/>
      <c r="AP329">
        <v>0</v>
      </c>
      <c r="AR329" t="s">
        <v>1</v>
      </c>
      <c r="AT329" s="2">
        <v>5.0830000000000002</v>
      </c>
      <c r="AU329" s="1">
        <f t="shared" si="43"/>
        <v>2.7601585113367069</v>
      </c>
      <c r="AV329" s="1">
        <f t="shared" si="44"/>
        <v>1.9877694132201666</v>
      </c>
      <c r="AW329" s="1">
        <f t="shared" si="45"/>
        <v>1.215380315103626</v>
      </c>
    </row>
    <row r="330" spans="1:49" x14ac:dyDescent="0.2">
      <c r="A330">
        <v>328</v>
      </c>
      <c r="B330" t="s">
        <v>18297</v>
      </c>
      <c r="C330" t="s">
        <v>18296</v>
      </c>
      <c r="F330" t="s">
        <v>18295</v>
      </c>
      <c r="G330" t="s">
        <v>15</v>
      </c>
      <c r="H330" t="s">
        <v>14</v>
      </c>
      <c r="I330" t="s">
        <v>18294</v>
      </c>
      <c r="J330">
        <v>60025225</v>
      </c>
      <c r="K330" t="s">
        <v>2343</v>
      </c>
      <c r="L330" t="s">
        <v>2342</v>
      </c>
      <c r="M330" t="s">
        <v>378</v>
      </c>
      <c r="N330">
        <v>3</v>
      </c>
      <c r="O330" t="s">
        <v>18293</v>
      </c>
      <c r="P330" t="s">
        <v>18292</v>
      </c>
      <c r="Q330" t="s">
        <v>18291</v>
      </c>
      <c r="R330" s="7">
        <v>38838</v>
      </c>
      <c r="S330" s="8">
        <f t="shared" si="40"/>
        <v>2006</v>
      </c>
      <c r="T330" s="8">
        <v>2006</v>
      </c>
      <c r="U330" s="8">
        <f t="shared" si="41"/>
        <v>16</v>
      </c>
      <c r="V330" s="7">
        <v>38838</v>
      </c>
      <c r="W330" t="s">
        <v>689</v>
      </c>
      <c r="X330" s="2">
        <v>1.468</v>
      </c>
      <c r="Y330" s="6">
        <f t="shared" si="46"/>
        <v>3.9187421585115186E-2</v>
      </c>
      <c r="AA330">
        <v>906778</v>
      </c>
      <c r="AB330">
        <v>18931</v>
      </c>
      <c r="AD330" t="s">
        <v>7</v>
      </c>
      <c r="AE330">
        <v>54</v>
      </c>
      <c r="AF330">
        <v>5</v>
      </c>
      <c r="AH330" t="s">
        <v>18290</v>
      </c>
      <c r="AI330" t="s">
        <v>18289</v>
      </c>
      <c r="AJ330" t="s">
        <v>18288</v>
      </c>
      <c r="AK330" t="s">
        <v>18287</v>
      </c>
      <c r="AL330">
        <v>59</v>
      </c>
      <c r="AM330" s="5">
        <f t="shared" si="42"/>
        <v>3.6875</v>
      </c>
      <c r="AN330" s="4">
        <f t="shared" si="47"/>
        <v>5.585005679666793E-3</v>
      </c>
      <c r="AO330" s="3"/>
      <c r="AP330">
        <v>0</v>
      </c>
      <c r="AQ330" t="s">
        <v>1229</v>
      </c>
      <c r="AR330" t="s">
        <v>18286</v>
      </c>
      <c r="AS330" t="s">
        <v>1227</v>
      </c>
      <c r="AT330" s="2">
        <v>5.0830000000000002</v>
      </c>
      <c r="AU330" s="1">
        <f t="shared" si="43"/>
        <v>2.9106696813480668</v>
      </c>
      <c r="AV330" s="1">
        <f t="shared" si="44"/>
        <v>2.238621363239099</v>
      </c>
      <c r="AW330" s="1">
        <f t="shared" si="45"/>
        <v>1.5665730451301312</v>
      </c>
    </row>
    <row r="331" spans="1:49" x14ac:dyDescent="0.2">
      <c r="A331">
        <v>329</v>
      </c>
      <c r="B331" t="s">
        <v>18285</v>
      </c>
      <c r="C331" t="s">
        <v>18284</v>
      </c>
      <c r="F331" t="s">
        <v>18283</v>
      </c>
      <c r="G331" t="s">
        <v>15</v>
      </c>
      <c r="H331" t="s">
        <v>14</v>
      </c>
      <c r="I331" t="s">
        <v>18282</v>
      </c>
      <c r="J331" t="s">
        <v>18281</v>
      </c>
      <c r="K331" t="s">
        <v>18280</v>
      </c>
      <c r="L331" t="s">
        <v>18279</v>
      </c>
      <c r="M331" t="s">
        <v>204</v>
      </c>
      <c r="N331">
        <v>3</v>
      </c>
      <c r="O331" t="s">
        <v>18278</v>
      </c>
      <c r="P331" t="s">
        <v>18277</v>
      </c>
      <c r="Q331" t="s">
        <v>18276</v>
      </c>
      <c r="R331" s="7">
        <v>38838</v>
      </c>
      <c r="S331" s="8">
        <f t="shared" si="40"/>
        <v>2006</v>
      </c>
      <c r="T331" s="8">
        <v>2006</v>
      </c>
      <c r="U331" s="8">
        <f t="shared" si="41"/>
        <v>16</v>
      </c>
      <c r="V331" s="7">
        <v>38838</v>
      </c>
      <c r="W331" t="s">
        <v>689</v>
      </c>
      <c r="X331" s="2">
        <v>1.468</v>
      </c>
      <c r="Y331" s="6">
        <f t="shared" si="46"/>
        <v>3.9187421585115186E-2</v>
      </c>
      <c r="AA331">
        <v>906778</v>
      </c>
      <c r="AB331">
        <v>18931</v>
      </c>
      <c r="AD331" t="s">
        <v>7</v>
      </c>
      <c r="AE331">
        <v>54</v>
      </c>
      <c r="AF331">
        <v>5</v>
      </c>
      <c r="AH331" t="s">
        <v>18275</v>
      </c>
      <c r="AI331" t="s">
        <v>18274</v>
      </c>
      <c r="AJ331" t="s">
        <v>18273</v>
      </c>
      <c r="AK331" t="s">
        <v>18272</v>
      </c>
      <c r="AL331">
        <v>32</v>
      </c>
      <c r="AM331" s="5">
        <f t="shared" si="42"/>
        <v>2</v>
      </c>
      <c r="AN331" s="4">
        <f t="shared" si="47"/>
        <v>3.0291556228701248E-3</v>
      </c>
      <c r="AO331" s="3"/>
      <c r="AP331">
        <v>0</v>
      </c>
      <c r="AQ331" t="s">
        <v>309</v>
      </c>
      <c r="AR331" t="s">
        <v>308</v>
      </c>
      <c r="AS331" t="s">
        <v>307</v>
      </c>
      <c r="AT331" s="2">
        <v>5.0830000000000002</v>
      </c>
      <c r="AU331" s="1">
        <f t="shared" si="43"/>
        <v>2.8339941796441668</v>
      </c>
      <c r="AV331" s="1">
        <f t="shared" si="44"/>
        <v>2.1108288603992653</v>
      </c>
      <c r="AW331" s="1">
        <f t="shared" si="45"/>
        <v>1.3876635411543643</v>
      </c>
    </row>
    <row r="332" spans="1:49" x14ac:dyDescent="0.2">
      <c r="A332">
        <v>330</v>
      </c>
      <c r="B332" t="s">
        <v>18271</v>
      </c>
      <c r="C332" t="s">
        <v>18270</v>
      </c>
      <c r="F332" t="s">
        <v>18269</v>
      </c>
      <c r="G332" t="s">
        <v>15</v>
      </c>
      <c r="H332" t="s">
        <v>14</v>
      </c>
      <c r="I332" t="s">
        <v>18268</v>
      </c>
      <c r="J332">
        <v>60013372</v>
      </c>
      <c r="K332" t="s">
        <v>1297</v>
      </c>
      <c r="L332" t="s">
        <v>1296</v>
      </c>
      <c r="M332" t="s">
        <v>107</v>
      </c>
      <c r="N332">
        <v>2</v>
      </c>
      <c r="O332" t="s">
        <v>18267</v>
      </c>
      <c r="P332" t="s">
        <v>18266</v>
      </c>
      <c r="Q332" t="s">
        <v>1293</v>
      </c>
      <c r="R332" s="7">
        <v>38838</v>
      </c>
      <c r="S332" s="8">
        <f t="shared" si="40"/>
        <v>2006</v>
      </c>
      <c r="T332" s="8">
        <v>2006</v>
      </c>
      <c r="U332" s="8">
        <f t="shared" si="41"/>
        <v>16</v>
      </c>
      <c r="V332" s="7">
        <v>38838</v>
      </c>
      <c r="W332" t="s">
        <v>689</v>
      </c>
      <c r="X332" s="2">
        <v>1.468</v>
      </c>
      <c r="Y332" s="6">
        <f t="shared" si="46"/>
        <v>3.9187421585115186E-2</v>
      </c>
      <c r="AA332">
        <v>906778</v>
      </c>
      <c r="AB332">
        <v>18931</v>
      </c>
      <c r="AD332" t="s">
        <v>7</v>
      </c>
      <c r="AE332">
        <v>54</v>
      </c>
      <c r="AF332">
        <v>5</v>
      </c>
      <c r="AH332" t="s">
        <v>18265</v>
      </c>
      <c r="AI332" t="s">
        <v>18264</v>
      </c>
      <c r="AJ332" t="s">
        <v>18263</v>
      </c>
      <c r="AK332" t="s">
        <v>18262</v>
      </c>
      <c r="AL332">
        <v>77</v>
      </c>
      <c r="AM332" s="5">
        <f t="shared" si="42"/>
        <v>4.8125</v>
      </c>
      <c r="AN332" s="4">
        <f t="shared" si="47"/>
        <v>7.2889057175312385E-3</v>
      </c>
      <c r="AO332" s="3"/>
      <c r="AP332">
        <v>0</v>
      </c>
      <c r="AQ332" t="s">
        <v>195</v>
      </c>
      <c r="AR332">
        <v>322957</v>
      </c>
      <c r="AS332" t="s">
        <v>194</v>
      </c>
      <c r="AT332" s="2">
        <v>5.0830000000000002</v>
      </c>
      <c r="AU332" s="1">
        <f t="shared" si="43"/>
        <v>2.961786682484</v>
      </c>
      <c r="AV332" s="1">
        <f t="shared" si="44"/>
        <v>2.3238163651323211</v>
      </c>
      <c r="AW332" s="1">
        <f t="shared" si="45"/>
        <v>1.6858460477806421</v>
      </c>
    </row>
    <row r="333" spans="1:49" x14ac:dyDescent="0.2">
      <c r="A333">
        <v>331</v>
      </c>
      <c r="B333" t="s">
        <v>18261</v>
      </c>
      <c r="C333" t="s">
        <v>18260</v>
      </c>
      <c r="D333" t="s">
        <v>18259</v>
      </c>
      <c r="F333" t="s">
        <v>8047</v>
      </c>
      <c r="G333" t="s">
        <v>15</v>
      </c>
      <c r="H333" t="s">
        <v>14</v>
      </c>
      <c r="I333" t="s">
        <v>8046</v>
      </c>
      <c r="J333">
        <v>60003771</v>
      </c>
      <c r="K333" t="s">
        <v>8045</v>
      </c>
      <c r="L333" t="s">
        <v>8044</v>
      </c>
      <c r="M333" t="s">
        <v>378</v>
      </c>
      <c r="N333">
        <v>2</v>
      </c>
      <c r="O333" t="s">
        <v>8043</v>
      </c>
      <c r="P333" t="s">
        <v>18258</v>
      </c>
      <c r="Q333" t="s">
        <v>8041</v>
      </c>
      <c r="R333" s="7">
        <v>38838</v>
      </c>
      <c r="S333" s="8">
        <f t="shared" si="40"/>
        <v>2006</v>
      </c>
      <c r="T333" s="8">
        <v>2006</v>
      </c>
      <c r="U333" s="8">
        <f t="shared" si="41"/>
        <v>16</v>
      </c>
      <c r="V333" s="7">
        <v>38838</v>
      </c>
      <c r="W333" t="s">
        <v>134</v>
      </c>
      <c r="X333" s="2">
        <v>0.251</v>
      </c>
      <c r="Y333" s="6">
        <f t="shared" si="46"/>
        <v>6.7003016470462617E-3</v>
      </c>
      <c r="AA333">
        <v>207217</v>
      </c>
      <c r="AB333">
        <v>26145</v>
      </c>
      <c r="AC333">
        <v>13623060</v>
      </c>
      <c r="AD333" t="s">
        <v>7</v>
      </c>
      <c r="AE333">
        <v>93</v>
      </c>
      <c r="AF333">
        <v>5</v>
      </c>
      <c r="AH333" t="s">
        <v>8040</v>
      </c>
      <c r="AI333" t="s">
        <v>18257</v>
      </c>
      <c r="AJ333" t="s">
        <v>8038</v>
      </c>
      <c r="AK333" t="s">
        <v>18256</v>
      </c>
      <c r="AL333">
        <v>1</v>
      </c>
      <c r="AM333" s="5">
        <f t="shared" si="42"/>
        <v>6.25E-2</v>
      </c>
      <c r="AN333" s="4">
        <f t="shared" si="47"/>
        <v>9.46611132146914E-5</v>
      </c>
      <c r="AO333" s="3"/>
      <c r="AP333">
        <v>0</v>
      </c>
      <c r="AR333" t="s">
        <v>1</v>
      </c>
      <c r="AT333" s="2">
        <v>1.3360000000000001</v>
      </c>
      <c r="AU333" s="1">
        <f t="shared" si="43"/>
        <v>0.47186094868967898</v>
      </c>
      <c r="AV333" s="1">
        <f t="shared" si="44"/>
        <v>0.33974813801304765</v>
      </c>
      <c r="AW333" s="1">
        <f t="shared" si="45"/>
        <v>0.20763532733641624</v>
      </c>
    </row>
    <row r="334" spans="1:49" x14ac:dyDescent="0.2">
      <c r="A334">
        <v>332</v>
      </c>
      <c r="B334" t="s">
        <v>18255</v>
      </c>
      <c r="C334" t="s">
        <v>18254</v>
      </c>
      <c r="F334" t="s">
        <v>18253</v>
      </c>
      <c r="G334" t="s">
        <v>15</v>
      </c>
      <c r="H334" t="s">
        <v>14</v>
      </c>
      <c r="I334" t="s">
        <v>18252</v>
      </c>
      <c r="J334" t="s">
        <v>18251</v>
      </c>
      <c r="K334" t="s">
        <v>18250</v>
      </c>
      <c r="L334" t="s">
        <v>18249</v>
      </c>
      <c r="M334" t="s">
        <v>18248</v>
      </c>
      <c r="N334">
        <v>5</v>
      </c>
      <c r="O334" t="s">
        <v>18247</v>
      </c>
      <c r="P334" t="s">
        <v>18246</v>
      </c>
      <c r="Q334" t="s">
        <v>18245</v>
      </c>
      <c r="R334" s="7">
        <v>38838</v>
      </c>
      <c r="S334" s="8">
        <f t="shared" si="40"/>
        <v>2006</v>
      </c>
      <c r="T334" s="8">
        <v>2006</v>
      </c>
      <c r="U334" s="8">
        <f t="shared" si="41"/>
        <v>16</v>
      </c>
      <c r="V334" s="7">
        <v>38838</v>
      </c>
      <c r="W334" t="s">
        <v>2708</v>
      </c>
      <c r="X334" s="2">
        <v>1.3720000000000001</v>
      </c>
      <c r="Y334" s="6">
        <f t="shared" si="46"/>
        <v>3.662475641333654E-2</v>
      </c>
      <c r="AA334">
        <v>189480</v>
      </c>
      <c r="AB334">
        <v>17366</v>
      </c>
      <c r="AD334" t="s">
        <v>7</v>
      </c>
      <c r="AE334">
        <v>54</v>
      </c>
      <c r="AF334">
        <v>5</v>
      </c>
      <c r="AH334" t="s">
        <v>18244</v>
      </c>
      <c r="AI334" t="s">
        <v>18243</v>
      </c>
      <c r="AJ334" t="s">
        <v>18242</v>
      </c>
      <c r="AK334" t="s">
        <v>18241</v>
      </c>
      <c r="AL334">
        <v>144</v>
      </c>
      <c r="AM334" s="5">
        <f t="shared" si="42"/>
        <v>9</v>
      </c>
      <c r="AN334" s="4">
        <f t="shared" si="47"/>
        <v>1.3631200302915562E-2</v>
      </c>
      <c r="AO334" s="3"/>
      <c r="AP334">
        <v>0</v>
      </c>
      <c r="AQ334" t="s">
        <v>18240</v>
      </c>
      <c r="AR334" t="s">
        <v>1</v>
      </c>
      <c r="AS334" t="s">
        <v>18239</v>
      </c>
      <c r="AT334" s="2" t="s">
        <v>20</v>
      </c>
      <c r="AU334" s="1">
        <f t="shared" si="43"/>
        <v>2.9726689580210244</v>
      </c>
      <c r="AV334" s="1">
        <f t="shared" si="44"/>
        <v>2.5127978358126053</v>
      </c>
      <c r="AW334" s="1">
        <f t="shared" si="45"/>
        <v>2.0529267136041853</v>
      </c>
    </row>
    <row r="335" spans="1:49" x14ac:dyDescent="0.2">
      <c r="A335">
        <v>333</v>
      </c>
      <c r="B335" t="s">
        <v>18238</v>
      </c>
      <c r="C335" t="s">
        <v>18237</v>
      </c>
      <c r="F335" t="s">
        <v>18236</v>
      </c>
      <c r="G335" t="s">
        <v>15</v>
      </c>
      <c r="H335" t="s">
        <v>14</v>
      </c>
      <c r="I335" t="s">
        <v>18235</v>
      </c>
      <c r="J335">
        <v>60021746</v>
      </c>
      <c r="K335" t="s">
        <v>18234</v>
      </c>
      <c r="L335" t="s">
        <v>18233</v>
      </c>
      <c r="M335" t="s">
        <v>286</v>
      </c>
      <c r="N335">
        <v>5</v>
      </c>
      <c r="O335" t="s">
        <v>18232</v>
      </c>
      <c r="P335" t="s">
        <v>18231</v>
      </c>
      <c r="Q335" t="s">
        <v>18230</v>
      </c>
      <c r="R335" s="7">
        <v>38838</v>
      </c>
      <c r="S335" s="8">
        <f t="shared" si="40"/>
        <v>2006</v>
      </c>
      <c r="T335" s="8">
        <v>2006</v>
      </c>
      <c r="U335" s="8">
        <f t="shared" si="41"/>
        <v>16</v>
      </c>
      <c r="V335" s="7">
        <v>38838</v>
      </c>
      <c r="W335" t="s">
        <v>9687</v>
      </c>
      <c r="X335" s="2">
        <v>0.50900000000000001</v>
      </c>
      <c r="Y335" s="6">
        <f t="shared" si="46"/>
        <v>1.3587464296201383E-2</v>
      </c>
      <c r="AA335">
        <v>2780372</v>
      </c>
      <c r="AB335">
        <v>22543</v>
      </c>
      <c r="AD335" t="s">
        <v>7</v>
      </c>
      <c r="AE335">
        <v>26</v>
      </c>
      <c r="AF335">
        <v>2</v>
      </c>
      <c r="AH335" t="s">
        <v>18229</v>
      </c>
      <c r="AI335" t="s">
        <v>18228</v>
      </c>
      <c r="AK335" t="s">
        <v>18227</v>
      </c>
      <c r="AL335">
        <v>6</v>
      </c>
      <c r="AM335" s="5">
        <f t="shared" si="42"/>
        <v>0.375</v>
      </c>
      <c r="AN335" s="4">
        <f t="shared" si="47"/>
        <v>5.6796667928814845E-4</v>
      </c>
      <c r="AO335" s="3"/>
      <c r="AP335">
        <v>1</v>
      </c>
      <c r="AR335" t="s">
        <v>1</v>
      </c>
      <c r="AT335" s="2">
        <v>1.43</v>
      </c>
      <c r="AU335" s="1">
        <f t="shared" si="43"/>
        <v>0.96816150111274124</v>
      </c>
      <c r="AV335" s="1">
        <f t="shared" si="44"/>
        <v>0.70777154877447657</v>
      </c>
      <c r="AW335" s="1">
        <f t="shared" si="45"/>
        <v>0.44738159643621189</v>
      </c>
    </row>
    <row r="336" spans="1:49" x14ac:dyDescent="0.2">
      <c r="A336">
        <v>334</v>
      </c>
      <c r="B336" t="s">
        <v>18226</v>
      </c>
      <c r="C336" t="s">
        <v>18225</v>
      </c>
      <c r="F336" t="s">
        <v>18224</v>
      </c>
      <c r="G336" t="s">
        <v>15</v>
      </c>
      <c r="H336" t="s">
        <v>14</v>
      </c>
      <c r="I336" t="s">
        <v>18223</v>
      </c>
      <c r="J336" t="s">
        <v>18222</v>
      </c>
      <c r="K336" t="s">
        <v>18221</v>
      </c>
      <c r="L336" t="s">
        <v>18220</v>
      </c>
      <c r="M336" t="s">
        <v>18219</v>
      </c>
      <c r="N336">
        <v>4</v>
      </c>
      <c r="O336" t="s">
        <v>18218</v>
      </c>
      <c r="P336" t="s">
        <v>18217</v>
      </c>
      <c r="Q336" t="s">
        <v>18216</v>
      </c>
      <c r="R336" s="7">
        <v>38838</v>
      </c>
      <c r="S336" s="8">
        <f t="shared" si="40"/>
        <v>2006</v>
      </c>
      <c r="T336" s="8">
        <v>2006</v>
      </c>
      <c r="U336" s="8">
        <f t="shared" si="41"/>
        <v>16</v>
      </c>
      <c r="V336" s="7">
        <v>38838</v>
      </c>
      <c r="W336" t="s">
        <v>2708</v>
      </c>
      <c r="X336" s="2">
        <v>1.3720000000000001</v>
      </c>
      <c r="Y336" s="6">
        <f t="shared" si="46"/>
        <v>3.662475641333654E-2</v>
      </c>
      <c r="AA336">
        <v>189480</v>
      </c>
      <c r="AB336">
        <v>17366</v>
      </c>
      <c r="AD336" t="s">
        <v>7</v>
      </c>
      <c r="AE336">
        <v>54</v>
      </c>
      <c r="AF336">
        <v>5</v>
      </c>
      <c r="AH336" t="s">
        <v>18215</v>
      </c>
      <c r="AI336" t="s">
        <v>18214</v>
      </c>
      <c r="AJ336" t="s">
        <v>18213</v>
      </c>
      <c r="AK336" t="s">
        <v>18212</v>
      </c>
      <c r="AL336">
        <v>154</v>
      </c>
      <c r="AM336" s="5">
        <f t="shared" si="42"/>
        <v>9.625</v>
      </c>
      <c r="AN336" s="4">
        <f t="shared" si="47"/>
        <v>1.4577811435062477E-2</v>
      </c>
      <c r="AO336" s="3"/>
      <c r="AP336">
        <v>0</v>
      </c>
      <c r="AQ336" t="s">
        <v>195</v>
      </c>
      <c r="AR336" t="s">
        <v>18211</v>
      </c>
      <c r="AS336" t="s">
        <v>194</v>
      </c>
      <c r="AT336" s="2" t="s">
        <v>20</v>
      </c>
      <c r="AU336" s="1">
        <f t="shared" si="43"/>
        <v>3.0010672919854322</v>
      </c>
      <c r="AV336" s="1">
        <f t="shared" si="44"/>
        <v>2.5601283924199509</v>
      </c>
      <c r="AW336" s="1">
        <f t="shared" si="45"/>
        <v>2.1191894928544697</v>
      </c>
    </row>
    <row r="337" spans="1:49" x14ac:dyDescent="0.2">
      <c r="A337">
        <v>335</v>
      </c>
      <c r="B337" t="s">
        <v>18210</v>
      </c>
      <c r="C337" t="s">
        <v>18209</v>
      </c>
      <c r="F337" t="s">
        <v>18208</v>
      </c>
      <c r="G337" t="s">
        <v>15</v>
      </c>
      <c r="H337" t="s">
        <v>14</v>
      </c>
      <c r="I337" t="s">
        <v>18207</v>
      </c>
      <c r="J337">
        <v>60006726</v>
      </c>
      <c r="K337" t="s">
        <v>18206</v>
      </c>
      <c r="L337" t="s">
        <v>18205</v>
      </c>
      <c r="M337" t="s">
        <v>1065</v>
      </c>
      <c r="N337">
        <v>6</v>
      </c>
      <c r="O337" t="s">
        <v>18204</v>
      </c>
      <c r="P337" t="s">
        <v>18203</v>
      </c>
      <c r="Q337" t="s">
        <v>18202</v>
      </c>
      <c r="R337" s="7">
        <v>38838</v>
      </c>
      <c r="S337" s="8">
        <f t="shared" si="40"/>
        <v>2006</v>
      </c>
      <c r="T337" s="8">
        <v>2006</v>
      </c>
      <c r="U337" s="8">
        <f t="shared" si="41"/>
        <v>16</v>
      </c>
      <c r="V337" s="7">
        <v>38838</v>
      </c>
      <c r="W337" t="s">
        <v>3997</v>
      </c>
      <c r="X337" s="2">
        <v>0.42699999999999999</v>
      </c>
      <c r="Y337" s="6">
        <f t="shared" si="46"/>
        <v>1.1398521128640452E-2</v>
      </c>
      <c r="AA337">
        <v>95893</v>
      </c>
      <c r="AB337">
        <v>23963</v>
      </c>
      <c r="AC337">
        <v>16121112</v>
      </c>
      <c r="AD337" t="s">
        <v>7</v>
      </c>
      <c r="AE337">
        <v>63</v>
      </c>
      <c r="AF337" s="10">
        <v>44478</v>
      </c>
      <c r="AH337" t="s">
        <v>18201</v>
      </c>
      <c r="AI337" t="s">
        <v>18200</v>
      </c>
      <c r="AJ337" t="s">
        <v>18199</v>
      </c>
      <c r="AK337" t="s">
        <v>18198</v>
      </c>
      <c r="AL337">
        <v>25</v>
      </c>
      <c r="AM337" s="5">
        <f t="shared" si="42"/>
        <v>1.5625</v>
      </c>
      <c r="AN337" s="4">
        <f t="shared" si="47"/>
        <v>2.3665278303672851E-3</v>
      </c>
      <c r="AO337" s="3"/>
      <c r="AP337">
        <v>0</v>
      </c>
      <c r="AQ337" t="s">
        <v>5105</v>
      </c>
      <c r="AR337" t="s">
        <v>1</v>
      </c>
      <c r="AS337" t="s">
        <v>5103</v>
      </c>
      <c r="AT337" s="2">
        <v>2.044</v>
      </c>
      <c r="AU337" s="1">
        <f t="shared" si="43"/>
        <v>0.8688923139158502</v>
      </c>
      <c r="AV337" s="1">
        <f t="shared" si="44"/>
        <v>0.68825244795038687</v>
      </c>
      <c r="AW337" s="1">
        <f t="shared" si="45"/>
        <v>0.50761258198492354</v>
      </c>
    </row>
    <row r="338" spans="1:49" x14ac:dyDescent="0.2">
      <c r="A338">
        <v>336</v>
      </c>
      <c r="B338" t="s">
        <v>18197</v>
      </c>
      <c r="C338" t="s">
        <v>18196</v>
      </c>
      <c r="F338" t="s">
        <v>18195</v>
      </c>
      <c r="G338" t="s">
        <v>15</v>
      </c>
      <c r="H338" t="s">
        <v>14</v>
      </c>
      <c r="I338" t="s">
        <v>8111</v>
      </c>
      <c r="J338" t="s">
        <v>18194</v>
      </c>
      <c r="K338" t="s">
        <v>18193</v>
      </c>
      <c r="L338" t="s">
        <v>18192</v>
      </c>
      <c r="M338" t="s">
        <v>1145</v>
      </c>
      <c r="N338">
        <v>4</v>
      </c>
      <c r="O338" t="s">
        <v>18191</v>
      </c>
      <c r="P338" t="s">
        <v>18190</v>
      </c>
      <c r="Q338" t="s">
        <v>18189</v>
      </c>
      <c r="R338" s="7">
        <v>38838</v>
      </c>
      <c r="S338" s="8">
        <f t="shared" si="40"/>
        <v>2006</v>
      </c>
      <c r="T338" s="8">
        <v>2006</v>
      </c>
      <c r="U338" s="8">
        <f t="shared" si="41"/>
        <v>16</v>
      </c>
      <c r="V338" s="7">
        <v>38838</v>
      </c>
      <c r="W338" t="s">
        <v>1449</v>
      </c>
      <c r="X338" s="2">
        <v>1.6519999999999999</v>
      </c>
      <c r="Y338" s="6">
        <f t="shared" si="46"/>
        <v>4.409919649769093E-2</v>
      </c>
      <c r="AA338" t="s">
        <v>1448</v>
      </c>
      <c r="AB338">
        <v>17337</v>
      </c>
      <c r="AD338" t="s">
        <v>7</v>
      </c>
      <c r="AE338">
        <v>54</v>
      </c>
      <c r="AF338">
        <v>5</v>
      </c>
      <c r="AH338" t="s">
        <v>18188</v>
      </c>
      <c r="AI338" t="s">
        <v>18187</v>
      </c>
      <c r="AJ338" t="s">
        <v>18186</v>
      </c>
      <c r="AK338" t="s">
        <v>18185</v>
      </c>
      <c r="AL338">
        <v>29</v>
      </c>
      <c r="AM338" s="5">
        <f t="shared" si="42"/>
        <v>1.8125</v>
      </c>
      <c r="AN338" s="4">
        <f t="shared" si="47"/>
        <v>2.7451722832260508E-3</v>
      </c>
      <c r="AO338" s="3"/>
      <c r="AP338">
        <v>0</v>
      </c>
      <c r="AQ338" t="s">
        <v>214</v>
      </c>
      <c r="AR338" t="s">
        <v>1</v>
      </c>
      <c r="AS338" t="s">
        <v>212</v>
      </c>
      <c r="AT338" s="2" t="s">
        <v>20</v>
      </c>
      <c r="AU338" s="1">
        <f t="shared" si="43"/>
        <v>3.169298923335147</v>
      </c>
      <c r="AV338" s="1">
        <f t="shared" si="44"/>
        <v>2.3422184390458489</v>
      </c>
      <c r="AW338" s="1">
        <f t="shared" si="45"/>
        <v>1.5151379547565513</v>
      </c>
    </row>
    <row r="339" spans="1:49" x14ac:dyDescent="0.2">
      <c r="A339">
        <v>337</v>
      </c>
      <c r="B339" t="s">
        <v>18184</v>
      </c>
      <c r="C339" t="s">
        <v>18183</v>
      </c>
      <c r="F339" t="s">
        <v>18182</v>
      </c>
      <c r="G339" t="s">
        <v>15</v>
      </c>
      <c r="H339" t="s">
        <v>14</v>
      </c>
      <c r="I339" t="s">
        <v>3154</v>
      </c>
      <c r="J339" t="s">
        <v>18181</v>
      </c>
      <c r="K339" t="s">
        <v>18180</v>
      </c>
      <c r="L339" t="s">
        <v>18179</v>
      </c>
      <c r="M339" t="s">
        <v>18178</v>
      </c>
      <c r="N339">
        <v>4</v>
      </c>
      <c r="O339" t="s">
        <v>18177</v>
      </c>
      <c r="P339" t="s">
        <v>18176</v>
      </c>
      <c r="Q339" t="s">
        <v>18175</v>
      </c>
      <c r="R339" s="7">
        <v>38838</v>
      </c>
      <c r="S339" s="8">
        <f t="shared" si="40"/>
        <v>2006</v>
      </c>
      <c r="T339" s="8">
        <v>2006</v>
      </c>
      <c r="U339" s="8">
        <f t="shared" si="41"/>
        <v>16</v>
      </c>
      <c r="V339" s="7">
        <v>38838</v>
      </c>
      <c r="W339" t="s">
        <v>1449</v>
      </c>
      <c r="X339" s="2">
        <v>1.6519999999999999</v>
      </c>
      <c r="Y339" s="6">
        <f t="shared" si="46"/>
        <v>4.409919649769093E-2</v>
      </c>
      <c r="AA339" t="s">
        <v>1448</v>
      </c>
      <c r="AB339">
        <v>17337</v>
      </c>
      <c r="AD339" t="s">
        <v>7</v>
      </c>
      <c r="AE339">
        <v>54</v>
      </c>
      <c r="AF339">
        <v>5</v>
      </c>
      <c r="AH339" t="s">
        <v>18174</v>
      </c>
      <c r="AI339" t="s">
        <v>18173</v>
      </c>
      <c r="AJ339" t="s">
        <v>18172</v>
      </c>
      <c r="AK339" t="s">
        <v>18171</v>
      </c>
      <c r="AL339">
        <v>81</v>
      </c>
      <c r="AM339" s="5">
        <f t="shared" si="42"/>
        <v>5.0625</v>
      </c>
      <c r="AN339" s="4">
        <f t="shared" si="47"/>
        <v>7.6675501703900037E-3</v>
      </c>
      <c r="AO339" s="3"/>
      <c r="AP339">
        <v>0</v>
      </c>
      <c r="AR339" t="s">
        <v>1</v>
      </c>
      <c r="AT339" s="2" t="s">
        <v>20</v>
      </c>
      <c r="AU339" s="1">
        <f t="shared" si="43"/>
        <v>3.3169702599500654</v>
      </c>
      <c r="AV339" s="1">
        <f t="shared" si="44"/>
        <v>2.5883373334040467</v>
      </c>
      <c r="AW339" s="1">
        <f t="shared" si="45"/>
        <v>1.859704406858028</v>
      </c>
    </row>
    <row r="340" spans="1:49" x14ac:dyDescent="0.2">
      <c r="A340">
        <v>338</v>
      </c>
      <c r="B340" t="s">
        <v>18170</v>
      </c>
      <c r="C340" t="s">
        <v>18169</v>
      </c>
      <c r="F340" t="s">
        <v>18168</v>
      </c>
      <c r="G340" t="s">
        <v>15</v>
      </c>
      <c r="H340" t="s">
        <v>14</v>
      </c>
      <c r="I340" t="s">
        <v>12166</v>
      </c>
      <c r="J340" t="s">
        <v>18167</v>
      </c>
      <c r="K340" t="s">
        <v>18166</v>
      </c>
      <c r="L340" t="s">
        <v>18165</v>
      </c>
      <c r="M340" t="s">
        <v>12397</v>
      </c>
      <c r="N340">
        <v>3</v>
      </c>
      <c r="O340" t="s">
        <v>18164</v>
      </c>
      <c r="P340" t="s">
        <v>18163</v>
      </c>
      <c r="Q340" t="s">
        <v>18162</v>
      </c>
      <c r="R340" s="7">
        <v>38838</v>
      </c>
      <c r="S340" s="8">
        <f t="shared" si="40"/>
        <v>2006</v>
      </c>
      <c r="T340" s="8">
        <v>2006</v>
      </c>
      <c r="U340" s="8">
        <f t="shared" si="41"/>
        <v>16</v>
      </c>
      <c r="V340" s="7">
        <v>38838</v>
      </c>
      <c r="W340" t="s">
        <v>1449</v>
      </c>
      <c r="X340" s="2">
        <v>1.6519999999999999</v>
      </c>
      <c r="Y340" s="6">
        <f t="shared" si="46"/>
        <v>4.409919649769093E-2</v>
      </c>
      <c r="AA340" t="s">
        <v>1448</v>
      </c>
      <c r="AB340">
        <v>17337</v>
      </c>
      <c r="AD340" t="s">
        <v>7</v>
      </c>
      <c r="AE340">
        <v>54</v>
      </c>
      <c r="AF340">
        <v>5</v>
      </c>
      <c r="AH340" t="s">
        <v>18161</v>
      </c>
      <c r="AI340" t="s">
        <v>18160</v>
      </c>
      <c r="AJ340" t="s">
        <v>18159</v>
      </c>
      <c r="AK340" t="s">
        <v>18158</v>
      </c>
      <c r="AL340">
        <v>191</v>
      </c>
      <c r="AM340" s="5">
        <f t="shared" si="42"/>
        <v>11.9375</v>
      </c>
      <c r="AN340" s="4">
        <f t="shared" si="47"/>
        <v>1.808027262400606E-2</v>
      </c>
      <c r="AO340" s="3"/>
      <c r="AP340">
        <v>0</v>
      </c>
      <c r="AR340" t="s">
        <v>1</v>
      </c>
      <c r="AT340" s="2" t="s">
        <v>20</v>
      </c>
      <c r="AU340" s="1">
        <f t="shared" si="43"/>
        <v>3.6293519335585467</v>
      </c>
      <c r="AV340" s="1">
        <f t="shared" si="44"/>
        <v>3.1089734560848492</v>
      </c>
      <c r="AW340" s="1">
        <f t="shared" si="45"/>
        <v>2.5885949786111522</v>
      </c>
    </row>
    <row r="341" spans="1:49" x14ac:dyDescent="0.2">
      <c r="A341">
        <v>339</v>
      </c>
      <c r="B341" t="s">
        <v>18157</v>
      </c>
      <c r="C341" t="s">
        <v>18156</v>
      </c>
      <c r="F341" t="s">
        <v>18155</v>
      </c>
      <c r="G341" t="s">
        <v>15</v>
      </c>
      <c r="H341" t="s">
        <v>14</v>
      </c>
      <c r="I341" t="s">
        <v>7683</v>
      </c>
      <c r="J341">
        <v>60013983</v>
      </c>
      <c r="K341" t="s">
        <v>2065</v>
      </c>
      <c r="L341" t="s">
        <v>2064</v>
      </c>
      <c r="M341" t="s">
        <v>980</v>
      </c>
      <c r="N341">
        <v>2</v>
      </c>
      <c r="O341" t="s">
        <v>18154</v>
      </c>
      <c r="P341" t="s">
        <v>18153</v>
      </c>
      <c r="Q341" t="s">
        <v>2061</v>
      </c>
      <c r="R341" s="7">
        <v>38838</v>
      </c>
      <c r="S341" s="8">
        <f t="shared" si="40"/>
        <v>2006</v>
      </c>
      <c r="T341" s="8">
        <v>2006</v>
      </c>
      <c r="U341" s="8">
        <f t="shared" si="41"/>
        <v>16</v>
      </c>
      <c r="V341" s="7">
        <v>38838</v>
      </c>
      <c r="W341" t="s">
        <v>1449</v>
      </c>
      <c r="X341" s="2">
        <v>1.6519999999999999</v>
      </c>
      <c r="Y341" s="6">
        <f t="shared" si="46"/>
        <v>4.409919649769093E-2</v>
      </c>
      <c r="AA341" t="s">
        <v>1448</v>
      </c>
      <c r="AB341">
        <v>17337</v>
      </c>
      <c r="AD341" t="s">
        <v>7</v>
      </c>
      <c r="AE341">
        <v>54</v>
      </c>
      <c r="AF341">
        <v>5</v>
      </c>
      <c r="AH341" t="s">
        <v>18152</v>
      </c>
      <c r="AI341" t="s">
        <v>18151</v>
      </c>
      <c r="AJ341" t="s">
        <v>18150</v>
      </c>
      <c r="AK341" t="s">
        <v>18149</v>
      </c>
      <c r="AL341">
        <v>62</v>
      </c>
      <c r="AM341" s="5">
        <f t="shared" si="42"/>
        <v>3.875</v>
      </c>
      <c r="AN341" s="4">
        <f t="shared" si="47"/>
        <v>5.8689890193108669E-3</v>
      </c>
      <c r="AO341" s="3"/>
      <c r="AP341">
        <v>0</v>
      </c>
      <c r="AR341" t="s">
        <v>18148</v>
      </c>
      <c r="AT341" s="2" t="s">
        <v>20</v>
      </c>
      <c r="AU341" s="1">
        <f t="shared" si="43"/>
        <v>3.2630134254176912</v>
      </c>
      <c r="AV341" s="1">
        <f t="shared" si="44"/>
        <v>2.49840927585009</v>
      </c>
      <c r="AW341" s="1">
        <f t="shared" si="45"/>
        <v>1.7338051262824883</v>
      </c>
    </row>
    <row r="342" spans="1:49" x14ac:dyDescent="0.2">
      <c r="A342">
        <v>340</v>
      </c>
      <c r="B342" t="s">
        <v>18147</v>
      </c>
      <c r="C342" t="s">
        <v>18146</v>
      </c>
      <c r="F342" t="s">
        <v>18145</v>
      </c>
      <c r="G342" t="s">
        <v>15</v>
      </c>
      <c r="H342" t="s">
        <v>14</v>
      </c>
      <c r="I342" t="s">
        <v>18144</v>
      </c>
      <c r="J342" t="s">
        <v>15570</v>
      </c>
      <c r="K342" t="s">
        <v>15569</v>
      </c>
      <c r="L342" t="s">
        <v>15568</v>
      </c>
      <c r="M342" t="s">
        <v>5658</v>
      </c>
      <c r="N342">
        <v>4</v>
      </c>
      <c r="O342" t="s">
        <v>18143</v>
      </c>
      <c r="P342" t="s">
        <v>18142</v>
      </c>
      <c r="Q342" t="s">
        <v>15565</v>
      </c>
      <c r="R342" s="7">
        <v>38838</v>
      </c>
      <c r="S342" s="8">
        <f t="shared" si="40"/>
        <v>2006</v>
      </c>
      <c r="T342" s="8">
        <v>2006</v>
      </c>
      <c r="U342" s="8">
        <f t="shared" si="41"/>
        <v>16</v>
      </c>
      <c r="V342" s="7">
        <v>38838</v>
      </c>
      <c r="W342" t="s">
        <v>1449</v>
      </c>
      <c r="X342" s="2">
        <v>1.6519999999999999</v>
      </c>
      <c r="Y342" s="6">
        <f t="shared" si="46"/>
        <v>4.409919649769093E-2</v>
      </c>
      <c r="AA342" t="s">
        <v>1448</v>
      </c>
      <c r="AB342">
        <v>17337</v>
      </c>
      <c r="AD342" t="s">
        <v>7</v>
      </c>
      <c r="AE342">
        <v>54</v>
      </c>
      <c r="AF342">
        <v>5</v>
      </c>
      <c r="AH342" t="s">
        <v>18141</v>
      </c>
      <c r="AI342" t="s">
        <v>18140</v>
      </c>
      <c r="AJ342" t="s">
        <v>18139</v>
      </c>
      <c r="AK342" t="s">
        <v>18138</v>
      </c>
      <c r="AL342">
        <v>40</v>
      </c>
      <c r="AM342" s="5">
        <f t="shared" si="42"/>
        <v>2.5</v>
      </c>
      <c r="AN342" s="4">
        <f t="shared" si="47"/>
        <v>3.7864445285876562E-3</v>
      </c>
      <c r="AO342" s="3"/>
      <c r="AP342">
        <v>0</v>
      </c>
      <c r="AQ342" t="s">
        <v>18137</v>
      </c>
      <c r="AR342" t="s">
        <v>1</v>
      </c>
      <c r="AS342" t="s">
        <v>18136</v>
      </c>
      <c r="AT342" s="2" t="s">
        <v>20</v>
      </c>
      <c r="AU342" s="1">
        <f t="shared" si="43"/>
        <v>3.2005370906959949</v>
      </c>
      <c r="AV342" s="1">
        <f t="shared" si="44"/>
        <v>2.3942820513139291</v>
      </c>
      <c r="AW342" s="1">
        <f t="shared" si="45"/>
        <v>1.5880270119318636</v>
      </c>
    </row>
    <row r="343" spans="1:49" x14ac:dyDescent="0.2">
      <c r="A343">
        <v>341</v>
      </c>
      <c r="B343" t="s">
        <v>18135</v>
      </c>
      <c r="C343" t="s">
        <v>18134</v>
      </c>
      <c r="F343" t="s">
        <v>18133</v>
      </c>
      <c r="G343" t="s">
        <v>15</v>
      </c>
      <c r="H343" t="s">
        <v>14</v>
      </c>
      <c r="I343" t="s">
        <v>17985</v>
      </c>
      <c r="J343">
        <v>60002947</v>
      </c>
      <c r="K343" t="s">
        <v>6356</v>
      </c>
      <c r="L343" t="s">
        <v>1631</v>
      </c>
      <c r="M343" t="s">
        <v>123</v>
      </c>
      <c r="N343">
        <v>1</v>
      </c>
      <c r="O343" t="s">
        <v>18132</v>
      </c>
      <c r="P343">
        <v>7004716169</v>
      </c>
      <c r="Q343">
        <v>60002947</v>
      </c>
      <c r="R343" s="7">
        <v>38838</v>
      </c>
      <c r="S343" s="8">
        <f t="shared" si="40"/>
        <v>2006</v>
      </c>
      <c r="T343" s="8">
        <v>2006</v>
      </c>
      <c r="U343" s="8">
        <f t="shared" si="41"/>
        <v>16</v>
      </c>
      <c r="V343" s="7">
        <v>38838</v>
      </c>
      <c r="W343" t="s">
        <v>1449</v>
      </c>
      <c r="X343" s="2">
        <v>1.6519999999999999</v>
      </c>
      <c r="Y343" s="6">
        <f t="shared" si="46"/>
        <v>4.409919649769093E-2</v>
      </c>
      <c r="AA343" t="s">
        <v>1448</v>
      </c>
      <c r="AB343">
        <v>17337</v>
      </c>
      <c r="AD343" t="s">
        <v>7</v>
      </c>
      <c r="AE343">
        <v>54</v>
      </c>
      <c r="AF343">
        <v>5</v>
      </c>
      <c r="AH343" t="s">
        <v>18131</v>
      </c>
      <c r="AI343" t="s">
        <v>18130</v>
      </c>
      <c r="AJ343" t="s">
        <v>18129</v>
      </c>
      <c r="AK343" t="s">
        <v>18128</v>
      </c>
      <c r="AL343">
        <v>41</v>
      </c>
      <c r="AM343" s="5">
        <f t="shared" si="42"/>
        <v>2.5625</v>
      </c>
      <c r="AN343" s="4">
        <f t="shared" si="47"/>
        <v>3.8811056418023475E-3</v>
      </c>
      <c r="AO343" s="3"/>
      <c r="AP343">
        <v>0</v>
      </c>
      <c r="AR343" t="s">
        <v>1</v>
      </c>
      <c r="AT343" s="2" t="s">
        <v>20</v>
      </c>
      <c r="AU343" s="1">
        <f t="shared" si="43"/>
        <v>3.2033769240924355</v>
      </c>
      <c r="AV343" s="1">
        <f t="shared" si="44"/>
        <v>2.3990151069746641</v>
      </c>
      <c r="AW343" s="1">
        <f t="shared" si="45"/>
        <v>1.5946532898568919</v>
      </c>
    </row>
    <row r="344" spans="1:49" x14ac:dyDescent="0.2">
      <c r="A344">
        <v>342</v>
      </c>
      <c r="B344" t="s">
        <v>18127</v>
      </c>
      <c r="C344" t="s">
        <v>18126</v>
      </c>
      <c r="F344" t="s">
        <v>18125</v>
      </c>
      <c r="G344" t="s">
        <v>15</v>
      </c>
      <c r="H344" t="s">
        <v>14</v>
      </c>
      <c r="I344" t="s">
        <v>3369</v>
      </c>
      <c r="J344">
        <v>60021543</v>
      </c>
      <c r="K344" t="s">
        <v>3368</v>
      </c>
      <c r="L344" t="s">
        <v>3367</v>
      </c>
      <c r="M344" t="s">
        <v>3366</v>
      </c>
      <c r="N344">
        <v>3</v>
      </c>
      <c r="O344" t="s">
        <v>3365</v>
      </c>
      <c r="P344" t="s">
        <v>3364</v>
      </c>
      <c r="Q344" t="s">
        <v>3363</v>
      </c>
      <c r="R344" s="7">
        <v>38838</v>
      </c>
      <c r="S344" s="8">
        <f t="shared" si="40"/>
        <v>2006</v>
      </c>
      <c r="T344" s="8">
        <v>2006</v>
      </c>
      <c r="U344" s="8">
        <f t="shared" si="41"/>
        <v>16</v>
      </c>
      <c r="V344" s="7">
        <v>38838</v>
      </c>
      <c r="W344" t="s">
        <v>1449</v>
      </c>
      <c r="X344" s="2">
        <v>1.6519999999999999</v>
      </c>
      <c r="Y344" s="6">
        <f t="shared" si="46"/>
        <v>4.409919649769093E-2</v>
      </c>
      <c r="AA344" t="s">
        <v>1448</v>
      </c>
      <c r="AB344">
        <v>17337</v>
      </c>
      <c r="AD344" t="s">
        <v>7</v>
      </c>
      <c r="AE344">
        <v>54</v>
      </c>
      <c r="AF344">
        <v>5</v>
      </c>
      <c r="AH344" t="s">
        <v>18124</v>
      </c>
      <c r="AI344" t="s">
        <v>18123</v>
      </c>
      <c r="AJ344" t="s">
        <v>18122</v>
      </c>
      <c r="AK344" t="s">
        <v>18121</v>
      </c>
      <c r="AL344">
        <v>6</v>
      </c>
      <c r="AM344" s="5">
        <f t="shared" si="42"/>
        <v>0.375</v>
      </c>
      <c r="AN344" s="4">
        <f t="shared" si="47"/>
        <v>5.6796667928814845E-4</v>
      </c>
      <c r="AO344" s="3"/>
      <c r="AP344">
        <v>0</v>
      </c>
      <c r="AQ344" t="s">
        <v>18120</v>
      </c>
      <c r="AR344" t="s">
        <v>18119</v>
      </c>
      <c r="AS344" t="s">
        <v>18118</v>
      </c>
      <c r="AT344" s="2" t="s">
        <v>20</v>
      </c>
      <c r="AU344" s="1">
        <f t="shared" si="43"/>
        <v>3.1039827552170092</v>
      </c>
      <c r="AV344" s="1">
        <f t="shared" si="44"/>
        <v>2.2333581588489539</v>
      </c>
      <c r="AW344" s="1">
        <f t="shared" si="45"/>
        <v>1.3627335624808981</v>
      </c>
    </row>
    <row r="345" spans="1:49" x14ac:dyDescent="0.2">
      <c r="A345">
        <v>343</v>
      </c>
      <c r="B345" t="s">
        <v>18117</v>
      </c>
      <c r="C345" t="s">
        <v>18116</v>
      </c>
      <c r="F345" t="s">
        <v>18115</v>
      </c>
      <c r="G345" t="s">
        <v>15</v>
      </c>
      <c r="H345" t="s">
        <v>14</v>
      </c>
      <c r="I345" t="s">
        <v>18114</v>
      </c>
      <c r="J345">
        <v>60029738</v>
      </c>
      <c r="K345" t="s">
        <v>2381</v>
      </c>
      <c r="L345" t="s">
        <v>2380</v>
      </c>
      <c r="M345" t="s">
        <v>378</v>
      </c>
      <c r="N345">
        <v>3</v>
      </c>
      <c r="O345" t="s">
        <v>18113</v>
      </c>
      <c r="P345" t="s">
        <v>18112</v>
      </c>
      <c r="Q345" t="s">
        <v>18111</v>
      </c>
      <c r="R345" s="7">
        <v>38838</v>
      </c>
      <c r="S345" s="8">
        <f t="shared" si="40"/>
        <v>2006</v>
      </c>
      <c r="T345" s="8">
        <v>2006</v>
      </c>
      <c r="U345" s="8">
        <f t="shared" si="41"/>
        <v>16</v>
      </c>
      <c r="V345" s="7">
        <v>38838</v>
      </c>
      <c r="W345" t="s">
        <v>1449</v>
      </c>
      <c r="X345" s="2">
        <v>1.6519999999999999</v>
      </c>
      <c r="Y345" s="6">
        <f t="shared" si="46"/>
        <v>4.409919649769093E-2</v>
      </c>
      <c r="AA345" t="s">
        <v>1448</v>
      </c>
      <c r="AB345">
        <v>17337</v>
      </c>
      <c r="AD345" t="s">
        <v>7</v>
      </c>
      <c r="AE345">
        <v>54</v>
      </c>
      <c r="AF345">
        <v>5</v>
      </c>
      <c r="AH345" t="s">
        <v>18110</v>
      </c>
      <c r="AI345" t="s">
        <v>18109</v>
      </c>
      <c r="AJ345" t="s">
        <v>18108</v>
      </c>
      <c r="AK345" t="s">
        <v>18107</v>
      </c>
      <c r="AL345">
        <v>31</v>
      </c>
      <c r="AM345" s="5">
        <f t="shared" si="42"/>
        <v>1.9375</v>
      </c>
      <c r="AN345" s="4">
        <f t="shared" si="47"/>
        <v>2.9344945096554335E-3</v>
      </c>
      <c r="AO345" s="3"/>
      <c r="AP345">
        <v>0</v>
      </c>
      <c r="AR345" t="s">
        <v>1</v>
      </c>
      <c r="AT345" s="2" t="s">
        <v>20</v>
      </c>
      <c r="AU345" s="1">
        <f t="shared" si="43"/>
        <v>3.1749785901280281</v>
      </c>
      <c r="AV345" s="1">
        <f t="shared" si="44"/>
        <v>2.351684550367318</v>
      </c>
      <c r="AW345" s="1">
        <f t="shared" si="45"/>
        <v>1.5283905106066082</v>
      </c>
    </row>
    <row r="346" spans="1:49" x14ac:dyDescent="0.2">
      <c r="A346">
        <v>344</v>
      </c>
      <c r="B346" t="s">
        <v>18106</v>
      </c>
      <c r="C346" t="s">
        <v>18105</v>
      </c>
      <c r="F346" t="s">
        <v>18104</v>
      </c>
      <c r="G346" t="s">
        <v>15</v>
      </c>
      <c r="H346" t="s">
        <v>14</v>
      </c>
      <c r="I346" t="s">
        <v>18103</v>
      </c>
      <c r="J346">
        <v>60025778</v>
      </c>
      <c r="K346" t="s">
        <v>7200</v>
      </c>
      <c r="L346" t="s">
        <v>7199</v>
      </c>
      <c r="M346" t="s">
        <v>107</v>
      </c>
      <c r="N346">
        <v>3</v>
      </c>
      <c r="O346" t="s">
        <v>18102</v>
      </c>
      <c r="P346" t="s">
        <v>18101</v>
      </c>
      <c r="Q346" t="s">
        <v>18100</v>
      </c>
      <c r="R346" s="7">
        <v>38838</v>
      </c>
      <c r="S346" s="8">
        <f t="shared" si="40"/>
        <v>2006</v>
      </c>
      <c r="T346" s="8">
        <v>2006</v>
      </c>
      <c r="U346" s="8">
        <f t="shared" si="41"/>
        <v>16</v>
      </c>
      <c r="V346" s="7">
        <v>38838</v>
      </c>
      <c r="W346" t="s">
        <v>1449</v>
      </c>
      <c r="X346" s="2">
        <v>1.6519999999999999</v>
      </c>
      <c r="Y346" s="6">
        <f t="shared" si="46"/>
        <v>4.409919649769093E-2</v>
      </c>
      <c r="AA346" t="s">
        <v>1448</v>
      </c>
      <c r="AB346">
        <v>17337</v>
      </c>
      <c r="AD346" t="s">
        <v>7</v>
      </c>
      <c r="AE346">
        <v>54</v>
      </c>
      <c r="AF346">
        <v>5</v>
      </c>
      <c r="AH346" t="s">
        <v>18099</v>
      </c>
      <c r="AI346" t="s">
        <v>18098</v>
      </c>
      <c r="AJ346" t="s">
        <v>18097</v>
      </c>
      <c r="AK346" t="s">
        <v>18096</v>
      </c>
      <c r="AL346">
        <v>66</v>
      </c>
      <c r="AM346" s="5">
        <f t="shared" si="42"/>
        <v>4.125</v>
      </c>
      <c r="AN346" s="4">
        <f t="shared" si="47"/>
        <v>6.2476334721696331E-3</v>
      </c>
      <c r="AO346" s="3"/>
      <c r="AP346">
        <v>0</v>
      </c>
      <c r="AR346" t="s">
        <v>1</v>
      </c>
      <c r="AT346" s="2" t="s">
        <v>20</v>
      </c>
      <c r="AU346" s="1">
        <f t="shared" si="43"/>
        <v>3.2743727590034544</v>
      </c>
      <c r="AV346" s="1">
        <f t="shared" si="44"/>
        <v>2.5173414984930282</v>
      </c>
      <c r="AW346" s="1">
        <f t="shared" si="45"/>
        <v>1.7603102379826021</v>
      </c>
    </row>
    <row r="347" spans="1:49" x14ac:dyDescent="0.2">
      <c r="A347">
        <v>345</v>
      </c>
      <c r="B347" t="s">
        <v>18095</v>
      </c>
      <c r="C347" t="s">
        <v>18094</v>
      </c>
      <c r="F347" t="s">
        <v>18093</v>
      </c>
      <c r="G347" t="s">
        <v>15</v>
      </c>
      <c r="H347" t="s">
        <v>14</v>
      </c>
      <c r="I347" t="s">
        <v>18092</v>
      </c>
      <c r="J347">
        <v>60027550</v>
      </c>
      <c r="K347" t="s">
        <v>12048</v>
      </c>
      <c r="L347" t="s">
        <v>12047</v>
      </c>
      <c r="M347" t="s">
        <v>107</v>
      </c>
      <c r="N347">
        <v>2</v>
      </c>
      <c r="O347" t="s">
        <v>18091</v>
      </c>
      <c r="P347" t="s">
        <v>18090</v>
      </c>
      <c r="Q347" t="s">
        <v>12044</v>
      </c>
      <c r="R347" s="7">
        <v>38838</v>
      </c>
      <c r="S347" s="8">
        <f t="shared" si="40"/>
        <v>2006</v>
      </c>
      <c r="T347" s="8">
        <v>2006</v>
      </c>
      <c r="U347" s="8">
        <f t="shared" si="41"/>
        <v>16</v>
      </c>
      <c r="V347" s="7">
        <v>38838</v>
      </c>
      <c r="W347" t="s">
        <v>1449</v>
      </c>
      <c r="X347" s="2">
        <v>1.6519999999999999</v>
      </c>
      <c r="Y347" s="6">
        <f t="shared" si="46"/>
        <v>4.409919649769093E-2</v>
      </c>
      <c r="AA347" t="s">
        <v>1448</v>
      </c>
      <c r="AB347">
        <v>17337</v>
      </c>
      <c r="AD347" t="s">
        <v>7</v>
      </c>
      <c r="AE347">
        <v>54</v>
      </c>
      <c r="AF347">
        <v>5</v>
      </c>
      <c r="AH347" t="s">
        <v>18089</v>
      </c>
      <c r="AI347" t="s">
        <v>18088</v>
      </c>
      <c r="AJ347" t="s">
        <v>18087</v>
      </c>
      <c r="AK347" t="s">
        <v>18086</v>
      </c>
      <c r="AL347">
        <v>78</v>
      </c>
      <c r="AM347" s="5">
        <f t="shared" si="42"/>
        <v>4.875</v>
      </c>
      <c r="AN347" s="4">
        <f t="shared" si="47"/>
        <v>7.3835668307459298E-3</v>
      </c>
      <c r="AO347" s="3"/>
      <c r="AP347">
        <v>0</v>
      </c>
      <c r="AR347" t="s">
        <v>1</v>
      </c>
      <c r="AT347" s="2" t="s">
        <v>20</v>
      </c>
      <c r="AU347" s="1">
        <f t="shared" si="43"/>
        <v>3.3084507597607429</v>
      </c>
      <c r="AV347" s="1">
        <f t="shared" si="44"/>
        <v>2.574138166421843</v>
      </c>
      <c r="AW347" s="1">
        <f t="shared" si="45"/>
        <v>1.8398255730829427</v>
      </c>
    </row>
    <row r="348" spans="1:49" x14ac:dyDescent="0.2">
      <c r="A348">
        <v>346</v>
      </c>
      <c r="B348" t="s">
        <v>18085</v>
      </c>
      <c r="C348" t="s">
        <v>18084</v>
      </c>
      <c r="F348" t="s">
        <v>18083</v>
      </c>
      <c r="G348" t="s">
        <v>15</v>
      </c>
      <c r="H348" t="s">
        <v>14</v>
      </c>
      <c r="I348" t="s">
        <v>18082</v>
      </c>
      <c r="J348" t="s">
        <v>18081</v>
      </c>
      <c r="K348" t="s">
        <v>18080</v>
      </c>
      <c r="L348" t="s">
        <v>18079</v>
      </c>
      <c r="M348" t="s">
        <v>4119</v>
      </c>
      <c r="N348">
        <v>6</v>
      </c>
      <c r="O348" t="s">
        <v>18078</v>
      </c>
      <c r="P348" t="s">
        <v>18077</v>
      </c>
      <c r="Q348" t="s">
        <v>18076</v>
      </c>
      <c r="R348" s="7">
        <v>38838</v>
      </c>
      <c r="S348" s="8">
        <f t="shared" si="40"/>
        <v>2006</v>
      </c>
      <c r="T348" s="8">
        <v>2006</v>
      </c>
      <c r="U348" s="8">
        <f t="shared" si="41"/>
        <v>16</v>
      </c>
      <c r="V348" s="7">
        <v>38838</v>
      </c>
      <c r="W348" t="s">
        <v>1449</v>
      </c>
      <c r="X348" s="2">
        <v>1.6519999999999999</v>
      </c>
      <c r="Y348" s="6">
        <f t="shared" si="46"/>
        <v>4.409919649769093E-2</v>
      </c>
      <c r="AA348" t="s">
        <v>1448</v>
      </c>
      <c r="AB348">
        <v>17337</v>
      </c>
      <c r="AD348" t="s">
        <v>7</v>
      </c>
      <c r="AE348">
        <v>54</v>
      </c>
      <c r="AF348">
        <v>5</v>
      </c>
      <c r="AH348" t="s">
        <v>18075</v>
      </c>
      <c r="AI348" t="s">
        <v>18074</v>
      </c>
      <c r="AJ348" t="s">
        <v>18073</v>
      </c>
      <c r="AK348" t="s">
        <v>18072</v>
      </c>
      <c r="AL348">
        <v>17</v>
      </c>
      <c r="AM348" s="5">
        <f t="shared" si="42"/>
        <v>1.0625</v>
      </c>
      <c r="AN348" s="4">
        <f t="shared" si="47"/>
        <v>1.6092389246497539E-3</v>
      </c>
      <c r="AO348" s="3"/>
      <c r="AP348">
        <v>0</v>
      </c>
      <c r="AR348" t="s">
        <v>1</v>
      </c>
      <c r="AT348" s="2" t="s">
        <v>20</v>
      </c>
      <c r="AU348" s="1">
        <f t="shared" si="43"/>
        <v>3.1352209225778576</v>
      </c>
      <c r="AV348" s="1">
        <f t="shared" si="44"/>
        <v>2.2854217711170342</v>
      </c>
      <c r="AW348" s="1">
        <f t="shared" si="45"/>
        <v>1.4356226196562107</v>
      </c>
    </row>
    <row r="349" spans="1:49" x14ac:dyDescent="0.2">
      <c r="A349">
        <v>347</v>
      </c>
      <c r="B349" t="s">
        <v>18071</v>
      </c>
      <c r="C349" t="s">
        <v>18070</v>
      </c>
      <c r="F349" t="s">
        <v>18069</v>
      </c>
      <c r="G349" t="s">
        <v>15</v>
      </c>
      <c r="H349" t="s">
        <v>14</v>
      </c>
      <c r="I349" t="s">
        <v>8151</v>
      </c>
      <c r="J349" t="s">
        <v>18068</v>
      </c>
      <c r="K349" t="s">
        <v>18067</v>
      </c>
      <c r="L349" t="s">
        <v>18066</v>
      </c>
      <c r="M349" t="s">
        <v>3165</v>
      </c>
      <c r="N349">
        <v>5</v>
      </c>
      <c r="O349" t="s">
        <v>18065</v>
      </c>
      <c r="P349" t="s">
        <v>18064</v>
      </c>
      <c r="Q349" t="s">
        <v>18063</v>
      </c>
      <c r="R349" s="7">
        <v>38838</v>
      </c>
      <c r="S349" s="8">
        <f t="shared" si="40"/>
        <v>2006</v>
      </c>
      <c r="T349" s="8">
        <v>2006</v>
      </c>
      <c r="U349" s="8">
        <f t="shared" si="41"/>
        <v>16</v>
      </c>
      <c r="V349" s="7">
        <v>38838</v>
      </c>
      <c r="W349" t="s">
        <v>1449</v>
      </c>
      <c r="X349" s="2">
        <v>1.6519999999999999</v>
      </c>
      <c r="Y349" s="6">
        <f t="shared" si="46"/>
        <v>4.409919649769093E-2</v>
      </c>
      <c r="AA349" t="s">
        <v>1448</v>
      </c>
      <c r="AB349">
        <v>17337</v>
      </c>
      <c r="AD349" t="s">
        <v>7</v>
      </c>
      <c r="AE349">
        <v>54</v>
      </c>
      <c r="AF349">
        <v>5</v>
      </c>
      <c r="AH349" t="s">
        <v>18062</v>
      </c>
      <c r="AI349" t="s">
        <v>18061</v>
      </c>
      <c r="AJ349" t="s">
        <v>18060</v>
      </c>
      <c r="AK349" t="s">
        <v>18059</v>
      </c>
      <c r="AL349">
        <v>380</v>
      </c>
      <c r="AM349" s="5">
        <f t="shared" si="42"/>
        <v>23.75</v>
      </c>
      <c r="AN349" s="4">
        <f t="shared" si="47"/>
        <v>3.5971223021582732E-2</v>
      </c>
      <c r="AO349" s="3"/>
      <c r="AP349">
        <v>0</v>
      </c>
      <c r="AQ349" t="s">
        <v>588</v>
      </c>
      <c r="AR349" t="s">
        <v>18058</v>
      </c>
      <c r="AS349" t="s">
        <v>587</v>
      </c>
      <c r="AT349" s="2" t="s">
        <v>20</v>
      </c>
      <c r="AU349" s="1">
        <f t="shared" si="43"/>
        <v>4.1660804454858464</v>
      </c>
      <c r="AV349" s="1">
        <f t="shared" si="44"/>
        <v>4.0035209759636832</v>
      </c>
      <c r="AW349" s="1">
        <f t="shared" si="45"/>
        <v>3.840961506441519</v>
      </c>
    </row>
    <row r="350" spans="1:49" x14ac:dyDescent="0.2">
      <c r="A350">
        <v>348</v>
      </c>
      <c r="B350" t="s">
        <v>18057</v>
      </c>
      <c r="C350" t="s">
        <v>18056</v>
      </c>
      <c r="F350" t="s">
        <v>18055</v>
      </c>
      <c r="G350" t="s">
        <v>15</v>
      </c>
      <c r="H350" t="s">
        <v>14</v>
      </c>
      <c r="I350" t="s">
        <v>18054</v>
      </c>
      <c r="J350" t="s">
        <v>18053</v>
      </c>
      <c r="K350" t="s">
        <v>18052</v>
      </c>
      <c r="L350" t="s">
        <v>18051</v>
      </c>
      <c r="M350" t="s">
        <v>18050</v>
      </c>
      <c r="N350">
        <v>3</v>
      </c>
      <c r="O350" t="s">
        <v>18049</v>
      </c>
      <c r="P350" t="s">
        <v>18048</v>
      </c>
      <c r="Q350" t="s">
        <v>18047</v>
      </c>
      <c r="R350" s="7">
        <v>38838</v>
      </c>
      <c r="S350" s="8">
        <f t="shared" ref="S350:S413" si="48">YEAR(R350)</f>
        <v>2006</v>
      </c>
      <c r="T350" s="8">
        <v>2006</v>
      </c>
      <c r="U350" s="8">
        <f t="shared" ref="U350:U413" si="49">2022-T350</f>
        <v>16</v>
      </c>
      <c r="V350" s="7">
        <v>38838</v>
      </c>
      <c r="W350" t="s">
        <v>1449</v>
      </c>
      <c r="X350" s="2">
        <v>1.6519999999999999</v>
      </c>
      <c r="Y350" s="6">
        <f t="shared" si="46"/>
        <v>4.409919649769093E-2</v>
      </c>
      <c r="AA350" t="s">
        <v>1448</v>
      </c>
      <c r="AB350">
        <v>17337</v>
      </c>
      <c r="AD350" t="s">
        <v>7</v>
      </c>
      <c r="AE350">
        <v>54</v>
      </c>
      <c r="AF350">
        <v>5</v>
      </c>
      <c r="AH350" t="s">
        <v>18046</v>
      </c>
      <c r="AI350" t="s">
        <v>18045</v>
      </c>
      <c r="AJ350" t="s">
        <v>18044</v>
      </c>
      <c r="AK350" t="s">
        <v>18043</v>
      </c>
      <c r="AL350">
        <v>16</v>
      </c>
      <c r="AM350" s="5">
        <f t="shared" ref="AM350:AM413" si="50">AL350/U350</f>
        <v>1</v>
      </c>
      <c r="AN350" s="4">
        <f t="shared" si="47"/>
        <v>1.5145778114350624E-3</v>
      </c>
      <c r="AO350" s="3"/>
      <c r="AP350">
        <v>0</v>
      </c>
      <c r="AQ350" t="s">
        <v>1229</v>
      </c>
      <c r="AR350" t="s">
        <v>18042</v>
      </c>
      <c r="AS350" t="s">
        <v>1227</v>
      </c>
      <c r="AT350" s="2" t="s">
        <v>20</v>
      </c>
      <c r="AU350" s="1">
        <f t="shared" ref="AU350:AU413" si="51">(Y350*0.7+AN350*0.3)*100</f>
        <v>3.132381089181417</v>
      </c>
      <c r="AV350" s="1">
        <f t="shared" ref="AV350:AV413" si="52">(Y350*0.5+AN350*0.5)*100</f>
        <v>2.2806887154562996</v>
      </c>
      <c r="AW350" s="1">
        <f t="shared" ref="AW350:AW413" si="53">(Y350*0.3+AN350*0.7)*100</f>
        <v>1.4289963417311822</v>
      </c>
    </row>
    <row r="351" spans="1:49" x14ac:dyDescent="0.2">
      <c r="A351">
        <v>349</v>
      </c>
      <c r="B351" t="s">
        <v>18041</v>
      </c>
      <c r="C351" t="s">
        <v>18040</v>
      </c>
      <c r="F351" t="s">
        <v>18039</v>
      </c>
      <c r="G351" t="s">
        <v>15</v>
      </c>
      <c r="H351" t="s">
        <v>14</v>
      </c>
      <c r="I351" t="s">
        <v>18038</v>
      </c>
      <c r="J351">
        <v>60030553</v>
      </c>
      <c r="K351" t="s">
        <v>14766</v>
      </c>
      <c r="L351" t="s">
        <v>1831</v>
      </c>
      <c r="M351" t="s">
        <v>1261</v>
      </c>
      <c r="N351">
        <v>2</v>
      </c>
      <c r="O351" t="s">
        <v>18037</v>
      </c>
      <c r="P351" t="s">
        <v>18036</v>
      </c>
      <c r="Q351" t="s">
        <v>14765</v>
      </c>
      <c r="R351" s="7">
        <v>38838</v>
      </c>
      <c r="S351" s="8">
        <f t="shared" si="48"/>
        <v>2006</v>
      </c>
      <c r="T351" s="8">
        <v>2006</v>
      </c>
      <c r="U351" s="8">
        <f t="shared" si="49"/>
        <v>16</v>
      </c>
      <c r="V351" s="7">
        <v>38838</v>
      </c>
      <c r="W351" t="s">
        <v>1449</v>
      </c>
      <c r="X351" s="2">
        <v>1.6519999999999999</v>
      </c>
      <c r="Y351" s="6">
        <f t="shared" si="46"/>
        <v>4.409919649769093E-2</v>
      </c>
      <c r="AA351" t="s">
        <v>1448</v>
      </c>
      <c r="AB351">
        <v>17337</v>
      </c>
      <c r="AD351" t="s">
        <v>7</v>
      </c>
      <c r="AE351">
        <v>54</v>
      </c>
      <c r="AF351">
        <v>5</v>
      </c>
      <c r="AH351" t="s">
        <v>18035</v>
      </c>
      <c r="AI351" t="s">
        <v>18034</v>
      </c>
      <c r="AJ351" t="s">
        <v>18033</v>
      </c>
      <c r="AK351" t="s">
        <v>18032</v>
      </c>
      <c r="AL351">
        <v>58</v>
      </c>
      <c r="AM351" s="5">
        <f t="shared" si="50"/>
        <v>3.625</v>
      </c>
      <c r="AN351" s="4">
        <f t="shared" si="47"/>
        <v>5.4903445664521017E-3</v>
      </c>
      <c r="AO351" s="3"/>
      <c r="AP351">
        <v>0</v>
      </c>
      <c r="AR351" t="s">
        <v>1</v>
      </c>
      <c r="AT351" s="2" t="s">
        <v>20</v>
      </c>
      <c r="AU351" s="1">
        <f t="shared" si="51"/>
        <v>3.2516540918319277</v>
      </c>
      <c r="AV351" s="1">
        <f t="shared" si="52"/>
        <v>2.4794770532071517</v>
      </c>
      <c r="AW351" s="1">
        <f t="shared" si="53"/>
        <v>1.7073000145823751</v>
      </c>
    </row>
    <row r="352" spans="1:49" x14ac:dyDescent="0.2">
      <c r="A352">
        <v>350</v>
      </c>
      <c r="B352" t="s">
        <v>18031</v>
      </c>
      <c r="C352" t="s">
        <v>18030</v>
      </c>
      <c r="F352" t="s">
        <v>18029</v>
      </c>
      <c r="G352" t="s">
        <v>15</v>
      </c>
      <c r="H352" t="s">
        <v>14</v>
      </c>
      <c r="I352" t="s">
        <v>18028</v>
      </c>
      <c r="J352" t="s">
        <v>18027</v>
      </c>
      <c r="K352" t="s">
        <v>18026</v>
      </c>
      <c r="L352" t="s">
        <v>18025</v>
      </c>
      <c r="M352" t="s">
        <v>15037</v>
      </c>
      <c r="N352">
        <v>5</v>
      </c>
      <c r="O352" t="s">
        <v>18024</v>
      </c>
      <c r="P352" t="s">
        <v>18023</v>
      </c>
      <c r="Q352" t="s">
        <v>18022</v>
      </c>
      <c r="R352" s="7">
        <v>38838</v>
      </c>
      <c r="S352" s="8">
        <f t="shared" si="48"/>
        <v>2006</v>
      </c>
      <c r="T352" s="8">
        <v>2006</v>
      </c>
      <c r="U352" s="8">
        <f t="shared" si="49"/>
        <v>16</v>
      </c>
      <c r="V352" s="7">
        <v>38838</v>
      </c>
      <c r="W352" t="s">
        <v>1449</v>
      </c>
      <c r="X352" s="2">
        <v>1.6519999999999999</v>
      </c>
      <c r="Y352" s="6">
        <f t="shared" si="46"/>
        <v>4.409919649769093E-2</v>
      </c>
      <c r="AA352" t="s">
        <v>1448</v>
      </c>
      <c r="AB352">
        <v>17337</v>
      </c>
      <c r="AD352" t="s">
        <v>7</v>
      </c>
      <c r="AE352">
        <v>54</v>
      </c>
      <c r="AF352">
        <v>5</v>
      </c>
      <c r="AH352" t="s">
        <v>18021</v>
      </c>
      <c r="AI352" t="s">
        <v>18020</v>
      </c>
      <c r="AJ352" t="s">
        <v>18019</v>
      </c>
      <c r="AK352" t="s">
        <v>18018</v>
      </c>
      <c r="AL352">
        <v>9</v>
      </c>
      <c r="AM352" s="5">
        <f t="shared" si="50"/>
        <v>0.5625</v>
      </c>
      <c r="AN352" s="4">
        <f t="shared" si="47"/>
        <v>8.5195001893222262E-4</v>
      </c>
      <c r="AO352" s="3"/>
      <c r="AP352">
        <v>0</v>
      </c>
      <c r="AQ352" t="s">
        <v>6182</v>
      </c>
      <c r="AR352" t="s">
        <v>1</v>
      </c>
      <c r="AS352" t="s">
        <v>6180</v>
      </c>
      <c r="AT352" s="2" t="s">
        <v>20</v>
      </c>
      <c r="AU352" s="1">
        <f t="shared" si="51"/>
        <v>3.1125022554063317</v>
      </c>
      <c r="AV352" s="1">
        <f t="shared" si="52"/>
        <v>2.2475573258311576</v>
      </c>
      <c r="AW352" s="1">
        <f t="shared" si="53"/>
        <v>1.3826123962559833</v>
      </c>
    </row>
    <row r="353" spans="1:49" x14ac:dyDescent="0.2">
      <c r="A353">
        <v>351</v>
      </c>
      <c r="B353" t="s">
        <v>18017</v>
      </c>
      <c r="C353" t="s">
        <v>18016</v>
      </c>
      <c r="F353" t="s">
        <v>18015</v>
      </c>
      <c r="G353" t="s">
        <v>15</v>
      </c>
      <c r="H353" t="s">
        <v>14</v>
      </c>
      <c r="I353" t="s">
        <v>18014</v>
      </c>
      <c r="J353" t="s">
        <v>18009</v>
      </c>
      <c r="K353" t="s">
        <v>18013</v>
      </c>
      <c r="L353" t="s">
        <v>18012</v>
      </c>
      <c r="M353" t="s">
        <v>6965</v>
      </c>
      <c r="N353">
        <v>2</v>
      </c>
      <c r="O353" t="s">
        <v>18011</v>
      </c>
      <c r="P353" t="s">
        <v>18010</v>
      </c>
      <c r="Q353" t="s">
        <v>18009</v>
      </c>
      <c r="R353" s="7">
        <v>38838</v>
      </c>
      <c r="S353" s="8">
        <f t="shared" si="48"/>
        <v>2006</v>
      </c>
      <c r="T353" s="8">
        <v>2006</v>
      </c>
      <c r="U353" s="8">
        <f t="shared" si="49"/>
        <v>16</v>
      </c>
      <c r="V353" s="7">
        <v>38838</v>
      </c>
      <c r="W353" t="s">
        <v>1449</v>
      </c>
      <c r="X353" s="2">
        <v>1.6519999999999999</v>
      </c>
      <c r="Y353" s="6">
        <f t="shared" si="46"/>
        <v>4.409919649769093E-2</v>
      </c>
      <c r="AA353" t="s">
        <v>1448</v>
      </c>
      <c r="AB353">
        <v>17337</v>
      </c>
      <c r="AD353" t="s">
        <v>7</v>
      </c>
      <c r="AE353">
        <v>54</v>
      </c>
      <c r="AF353">
        <v>5</v>
      </c>
      <c r="AH353" t="s">
        <v>18008</v>
      </c>
      <c r="AI353" t="s">
        <v>18007</v>
      </c>
      <c r="AJ353" t="s">
        <v>18006</v>
      </c>
      <c r="AK353" t="s">
        <v>18005</v>
      </c>
      <c r="AL353">
        <v>12</v>
      </c>
      <c r="AM353" s="5">
        <f t="shared" si="50"/>
        <v>0.75</v>
      </c>
      <c r="AN353" s="4">
        <f t="shared" si="47"/>
        <v>1.1359333585762969E-3</v>
      </c>
      <c r="AO353" s="3"/>
      <c r="AP353">
        <v>0</v>
      </c>
      <c r="AR353" t="s">
        <v>1</v>
      </c>
      <c r="AT353" s="2" t="s">
        <v>20</v>
      </c>
      <c r="AU353" s="1">
        <f t="shared" si="51"/>
        <v>3.1210217555956539</v>
      </c>
      <c r="AV353" s="1">
        <f t="shared" si="52"/>
        <v>2.2617564928133613</v>
      </c>
      <c r="AW353" s="1">
        <f t="shared" si="53"/>
        <v>1.4024912300310686</v>
      </c>
    </row>
    <row r="354" spans="1:49" x14ac:dyDescent="0.2">
      <c r="A354">
        <v>352</v>
      </c>
      <c r="B354" t="s">
        <v>18004</v>
      </c>
      <c r="C354" t="s">
        <v>18003</v>
      </c>
      <c r="F354" t="s">
        <v>18002</v>
      </c>
      <c r="G354" t="s">
        <v>15</v>
      </c>
      <c r="H354" t="s">
        <v>14</v>
      </c>
      <c r="I354" t="s">
        <v>18001</v>
      </c>
      <c r="J354" t="s">
        <v>18000</v>
      </c>
      <c r="K354" t="s">
        <v>17999</v>
      </c>
      <c r="L354" t="s">
        <v>17998</v>
      </c>
      <c r="M354" t="s">
        <v>17997</v>
      </c>
      <c r="N354">
        <v>4</v>
      </c>
      <c r="O354" t="s">
        <v>17996</v>
      </c>
      <c r="P354" t="s">
        <v>17995</v>
      </c>
      <c r="Q354" t="s">
        <v>17994</v>
      </c>
      <c r="R354" s="7">
        <v>38838</v>
      </c>
      <c r="S354" s="8">
        <f t="shared" si="48"/>
        <v>2006</v>
      </c>
      <c r="T354" s="8">
        <v>2006</v>
      </c>
      <c r="U354" s="8">
        <f t="shared" si="49"/>
        <v>16</v>
      </c>
      <c r="V354" s="7">
        <v>38838</v>
      </c>
      <c r="W354" t="s">
        <v>1449</v>
      </c>
      <c r="X354" s="2">
        <v>1.6519999999999999</v>
      </c>
      <c r="Y354" s="6">
        <f t="shared" si="46"/>
        <v>4.409919649769093E-2</v>
      </c>
      <c r="AA354" t="s">
        <v>1448</v>
      </c>
      <c r="AB354">
        <v>17337</v>
      </c>
      <c r="AD354" t="s">
        <v>7</v>
      </c>
      <c r="AE354">
        <v>54</v>
      </c>
      <c r="AF354">
        <v>5</v>
      </c>
      <c r="AH354" t="s">
        <v>17993</v>
      </c>
      <c r="AI354" t="s">
        <v>17992</v>
      </c>
      <c r="AJ354" t="s">
        <v>17991</v>
      </c>
      <c r="AK354" t="s">
        <v>17990</v>
      </c>
      <c r="AL354">
        <v>14</v>
      </c>
      <c r="AM354" s="5">
        <f t="shared" si="50"/>
        <v>0.875</v>
      </c>
      <c r="AN354" s="4">
        <f t="shared" si="47"/>
        <v>1.3252555850056798E-3</v>
      </c>
      <c r="AO354" s="3"/>
      <c r="AP354">
        <v>0</v>
      </c>
      <c r="AQ354" t="s">
        <v>214</v>
      </c>
      <c r="AR354" t="s">
        <v>17989</v>
      </c>
      <c r="AS354" t="s">
        <v>212</v>
      </c>
      <c r="AT354" s="2" t="s">
        <v>20</v>
      </c>
      <c r="AU354" s="1">
        <f t="shared" si="51"/>
        <v>3.1267014223885359</v>
      </c>
      <c r="AV354" s="1">
        <f t="shared" si="52"/>
        <v>2.2712226041348305</v>
      </c>
      <c r="AW354" s="1">
        <f t="shared" si="53"/>
        <v>1.4157437858811253</v>
      </c>
    </row>
    <row r="355" spans="1:49" x14ac:dyDescent="0.2">
      <c r="A355">
        <v>353</v>
      </c>
      <c r="B355" t="s">
        <v>17988</v>
      </c>
      <c r="C355" t="s">
        <v>17987</v>
      </c>
      <c r="F355" t="s">
        <v>17986</v>
      </c>
      <c r="G355" t="s">
        <v>15</v>
      </c>
      <c r="H355" t="s">
        <v>14</v>
      </c>
      <c r="I355" t="s">
        <v>17985</v>
      </c>
      <c r="J355">
        <v>60002947</v>
      </c>
      <c r="K355" t="s">
        <v>6356</v>
      </c>
      <c r="L355" t="s">
        <v>1631</v>
      </c>
      <c r="M355" t="s">
        <v>123</v>
      </c>
      <c r="N355">
        <v>3</v>
      </c>
      <c r="O355" t="s">
        <v>17984</v>
      </c>
      <c r="P355" t="s">
        <v>17983</v>
      </c>
      <c r="Q355" t="s">
        <v>6698</v>
      </c>
      <c r="R355" s="7">
        <v>38838</v>
      </c>
      <c r="S355" s="8">
        <f t="shared" si="48"/>
        <v>2006</v>
      </c>
      <c r="T355" s="8">
        <v>2006</v>
      </c>
      <c r="U355" s="8">
        <f t="shared" si="49"/>
        <v>16</v>
      </c>
      <c r="V355" s="7">
        <v>38838</v>
      </c>
      <c r="W355" t="s">
        <v>1449</v>
      </c>
      <c r="X355" s="2">
        <v>1.6519999999999999</v>
      </c>
      <c r="Y355" s="6">
        <f t="shared" si="46"/>
        <v>4.409919649769093E-2</v>
      </c>
      <c r="AA355" t="s">
        <v>1448</v>
      </c>
      <c r="AB355">
        <v>17337</v>
      </c>
      <c r="AD355" t="s">
        <v>7</v>
      </c>
      <c r="AE355">
        <v>54</v>
      </c>
      <c r="AF355">
        <v>5</v>
      </c>
      <c r="AH355" t="s">
        <v>17982</v>
      </c>
      <c r="AI355" t="s">
        <v>17981</v>
      </c>
      <c r="AJ355" t="s">
        <v>17980</v>
      </c>
      <c r="AK355" t="s">
        <v>17979</v>
      </c>
      <c r="AL355">
        <v>3</v>
      </c>
      <c r="AM355" s="5">
        <f t="shared" si="50"/>
        <v>0.1875</v>
      </c>
      <c r="AN355" s="4">
        <f t="shared" si="47"/>
        <v>2.8398333964407423E-4</v>
      </c>
      <c r="AO355" s="3"/>
      <c r="AP355">
        <v>0</v>
      </c>
      <c r="AR355" t="s">
        <v>1</v>
      </c>
      <c r="AT355" s="2" t="s">
        <v>20</v>
      </c>
      <c r="AU355" s="1">
        <f t="shared" si="51"/>
        <v>3.095463255027687</v>
      </c>
      <c r="AV355" s="1">
        <f t="shared" si="52"/>
        <v>2.2191589918667503</v>
      </c>
      <c r="AW355" s="1">
        <f t="shared" si="53"/>
        <v>1.342854728705813</v>
      </c>
    </row>
    <row r="356" spans="1:49" x14ac:dyDescent="0.2">
      <c r="A356">
        <v>354</v>
      </c>
      <c r="B356" t="s">
        <v>17978</v>
      </c>
      <c r="C356" t="s">
        <v>17977</v>
      </c>
      <c r="F356" t="s">
        <v>17976</v>
      </c>
      <c r="G356" t="s">
        <v>15</v>
      </c>
      <c r="H356" t="s">
        <v>14</v>
      </c>
      <c r="I356" t="s">
        <v>17975</v>
      </c>
      <c r="J356">
        <v>60010491</v>
      </c>
      <c r="K356" t="s">
        <v>6712</v>
      </c>
      <c r="L356" t="s">
        <v>6711</v>
      </c>
      <c r="M356" t="s">
        <v>107</v>
      </c>
      <c r="N356">
        <v>4</v>
      </c>
      <c r="O356" t="s">
        <v>17974</v>
      </c>
      <c r="P356" t="s">
        <v>17973</v>
      </c>
      <c r="Q356" t="s">
        <v>17972</v>
      </c>
      <c r="R356" s="7">
        <v>38838</v>
      </c>
      <c r="S356" s="8">
        <f t="shared" si="48"/>
        <v>2006</v>
      </c>
      <c r="T356" s="8">
        <v>2006</v>
      </c>
      <c r="U356" s="8">
        <f t="shared" si="49"/>
        <v>16</v>
      </c>
      <c r="V356" s="7">
        <v>38838</v>
      </c>
      <c r="W356" t="s">
        <v>1449</v>
      </c>
      <c r="X356" s="2">
        <v>1.6519999999999999</v>
      </c>
      <c r="Y356" s="6">
        <f t="shared" si="46"/>
        <v>4.409919649769093E-2</v>
      </c>
      <c r="AA356" t="s">
        <v>1448</v>
      </c>
      <c r="AB356">
        <v>17337</v>
      </c>
      <c r="AD356" t="s">
        <v>7</v>
      </c>
      <c r="AE356">
        <v>54</v>
      </c>
      <c r="AF356">
        <v>5</v>
      </c>
      <c r="AH356" t="s">
        <v>17971</v>
      </c>
      <c r="AI356" t="s">
        <v>17970</v>
      </c>
      <c r="AJ356" t="s">
        <v>17969</v>
      </c>
      <c r="AK356" t="s">
        <v>17968</v>
      </c>
      <c r="AL356">
        <v>8</v>
      </c>
      <c r="AM356" s="5">
        <f t="shared" si="50"/>
        <v>0.5</v>
      </c>
      <c r="AN356" s="4">
        <f t="shared" si="47"/>
        <v>7.572889057175312E-4</v>
      </c>
      <c r="AO356" s="3"/>
      <c r="AP356">
        <v>0</v>
      </c>
      <c r="AQ356" t="s">
        <v>99</v>
      </c>
      <c r="AR356" t="s">
        <v>17967</v>
      </c>
      <c r="AS356" t="s">
        <v>97</v>
      </c>
      <c r="AT356" s="2" t="s">
        <v>20</v>
      </c>
      <c r="AU356" s="1">
        <f t="shared" si="51"/>
        <v>3.1096624220098912</v>
      </c>
      <c r="AV356" s="1">
        <f t="shared" si="52"/>
        <v>2.2428242701704231</v>
      </c>
      <c r="AW356" s="1">
        <f t="shared" si="53"/>
        <v>1.375986118330955</v>
      </c>
    </row>
    <row r="357" spans="1:49" x14ac:dyDescent="0.2">
      <c r="A357">
        <v>355</v>
      </c>
      <c r="B357" t="s">
        <v>17966</v>
      </c>
      <c r="C357" t="s">
        <v>17965</v>
      </c>
      <c r="F357" t="s">
        <v>17964</v>
      </c>
      <c r="G357" t="s">
        <v>15</v>
      </c>
      <c r="H357" t="s">
        <v>14</v>
      </c>
      <c r="I357" t="s">
        <v>17963</v>
      </c>
      <c r="J357" t="s">
        <v>17962</v>
      </c>
      <c r="K357" t="s">
        <v>17961</v>
      </c>
      <c r="L357" t="s">
        <v>17960</v>
      </c>
      <c r="M357" t="s">
        <v>204</v>
      </c>
      <c r="N357">
        <v>2</v>
      </c>
      <c r="O357" t="s">
        <v>17959</v>
      </c>
      <c r="P357" t="s">
        <v>17958</v>
      </c>
      <c r="Q357" t="s">
        <v>17957</v>
      </c>
      <c r="R357" s="7">
        <v>38838</v>
      </c>
      <c r="S357" s="8">
        <f t="shared" si="48"/>
        <v>2006</v>
      </c>
      <c r="T357" s="8">
        <v>2006</v>
      </c>
      <c r="U357" s="8">
        <f t="shared" si="49"/>
        <v>16</v>
      </c>
      <c r="V357" s="7">
        <v>38838</v>
      </c>
      <c r="W357" t="s">
        <v>1449</v>
      </c>
      <c r="X357" s="2">
        <v>1.6519999999999999</v>
      </c>
      <c r="Y357" s="6">
        <f t="shared" si="46"/>
        <v>4.409919649769093E-2</v>
      </c>
      <c r="AA357" t="s">
        <v>1448</v>
      </c>
      <c r="AB357">
        <v>17337</v>
      </c>
      <c r="AD357" t="s">
        <v>7</v>
      </c>
      <c r="AE357">
        <v>54</v>
      </c>
      <c r="AF357">
        <v>5</v>
      </c>
      <c r="AH357" t="s">
        <v>17956</v>
      </c>
      <c r="AI357" t="s">
        <v>17955</v>
      </c>
      <c r="AJ357" t="s">
        <v>17954</v>
      </c>
      <c r="AK357" t="s">
        <v>17953</v>
      </c>
      <c r="AL357">
        <v>1</v>
      </c>
      <c r="AM357" s="5">
        <f t="shared" si="50"/>
        <v>6.25E-2</v>
      </c>
      <c r="AN357" s="4">
        <f t="shared" si="47"/>
        <v>9.46611132146914E-5</v>
      </c>
      <c r="AO357" s="3"/>
      <c r="AP357">
        <v>0</v>
      </c>
      <c r="AR357" t="s">
        <v>1</v>
      </c>
      <c r="AT357" s="2" t="s">
        <v>20</v>
      </c>
      <c r="AU357" s="1">
        <f t="shared" si="51"/>
        <v>3.0897835882348059</v>
      </c>
      <c r="AV357" s="1">
        <f t="shared" si="52"/>
        <v>2.2096928805452811</v>
      </c>
      <c r="AW357" s="1">
        <f t="shared" si="53"/>
        <v>1.3296021728557561</v>
      </c>
    </row>
    <row r="358" spans="1:49" x14ac:dyDescent="0.2">
      <c r="A358">
        <v>356</v>
      </c>
      <c r="B358" t="s">
        <v>17952</v>
      </c>
      <c r="C358" t="s">
        <v>17951</v>
      </c>
      <c r="F358" t="s">
        <v>17950</v>
      </c>
      <c r="G358" t="s">
        <v>15</v>
      </c>
      <c r="H358" t="s">
        <v>14</v>
      </c>
      <c r="I358" t="s">
        <v>17949</v>
      </c>
      <c r="J358" t="s">
        <v>17948</v>
      </c>
      <c r="K358" t="s">
        <v>17947</v>
      </c>
      <c r="L358" t="s">
        <v>17946</v>
      </c>
      <c r="M358" t="s">
        <v>16980</v>
      </c>
      <c r="N358">
        <v>5</v>
      </c>
      <c r="O358" t="s">
        <v>17945</v>
      </c>
      <c r="P358" t="s">
        <v>17944</v>
      </c>
      <c r="Q358" t="s">
        <v>17943</v>
      </c>
      <c r="R358" s="7">
        <v>38838</v>
      </c>
      <c r="S358" s="8">
        <f t="shared" si="48"/>
        <v>2006</v>
      </c>
      <c r="T358" s="8">
        <v>2006</v>
      </c>
      <c r="U358" s="8">
        <f t="shared" si="49"/>
        <v>16</v>
      </c>
      <c r="V358" s="7">
        <v>38838</v>
      </c>
      <c r="W358" t="s">
        <v>1449</v>
      </c>
      <c r="X358" s="2">
        <v>1.6519999999999999</v>
      </c>
      <c r="Y358" s="6">
        <f t="shared" si="46"/>
        <v>4.409919649769093E-2</v>
      </c>
      <c r="AA358" t="s">
        <v>1448</v>
      </c>
      <c r="AB358">
        <v>17337</v>
      </c>
      <c r="AD358" t="s">
        <v>7</v>
      </c>
      <c r="AE358">
        <v>54</v>
      </c>
      <c r="AF358">
        <v>5</v>
      </c>
      <c r="AH358" t="s">
        <v>17942</v>
      </c>
      <c r="AI358" t="s">
        <v>17941</v>
      </c>
      <c r="AJ358" t="s">
        <v>17940</v>
      </c>
      <c r="AK358" t="s">
        <v>17939</v>
      </c>
      <c r="AL358">
        <v>24</v>
      </c>
      <c r="AM358" s="5">
        <f t="shared" si="50"/>
        <v>1.5</v>
      </c>
      <c r="AN358" s="4">
        <f t="shared" si="47"/>
        <v>2.2718667171525938E-3</v>
      </c>
      <c r="AO358" s="3"/>
      <c r="AP358">
        <v>0</v>
      </c>
      <c r="AR358" t="s">
        <v>1</v>
      </c>
      <c r="AT358" s="2" t="s">
        <v>20</v>
      </c>
      <c r="AU358" s="1">
        <f t="shared" si="51"/>
        <v>3.1550997563529428</v>
      </c>
      <c r="AV358" s="1">
        <f t="shared" si="52"/>
        <v>2.3185531607421761</v>
      </c>
      <c r="AW358" s="1">
        <f t="shared" si="53"/>
        <v>1.4820065651314094</v>
      </c>
    </row>
    <row r="359" spans="1:49" x14ac:dyDescent="0.2">
      <c r="A359">
        <v>357</v>
      </c>
      <c r="B359" t="s">
        <v>17938</v>
      </c>
      <c r="C359" t="s">
        <v>17937</v>
      </c>
      <c r="D359" t="s">
        <v>17936</v>
      </c>
      <c r="F359" t="s">
        <v>17935</v>
      </c>
      <c r="G359" t="s">
        <v>15</v>
      </c>
      <c r="H359" t="s">
        <v>14</v>
      </c>
      <c r="I359" t="s">
        <v>17934</v>
      </c>
      <c r="J359" t="s">
        <v>17933</v>
      </c>
      <c r="K359" t="s">
        <v>17932</v>
      </c>
      <c r="L359" t="s">
        <v>17931</v>
      </c>
      <c r="M359" t="s">
        <v>317</v>
      </c>
      <c r="N359">
        <v>7</v>
      </c>
      <c r="O359" t="s">
        <v>17930</v>
      </c>
      <c r="P359" t="s">
        <v>17929</v>
      </c>
      <c r="Q359" t="s">
        <v>17928</v>
      </c>
      <c r="R359" s="7">
        <v>38838</v>
      </c>
      <c r="S359" s="8">
        <f t="shared" si="48"/>
        <v>2006</v>
      </c>
      <c r="T359" s="8">
        <v>2006</v>
      </c>
      <c r="U359" s="8">
        <f t="shared" si="49"/>
        <v>16</v>
      </c>
      <c r="V359" s="7">
        <v>38838</v>
      </c>
      <c r="W359" t="s">
        <v>17208</v>
      </c>
      <c r="X359" s="2" t="s">
        <v>20</v>
      </c>
      <c r="Y359" s="6" t="e">
        <f t="shared" si="46"/>
        <v>#VALUE!</v>
      </c>
      <c r="AA359">
        <v>8957177</v>
      </c>
      <c r="AB359">
        <v>24558</v>
      </c>
      <c r="AD359" t="s">
        <v>7</v>
      </c>
      <c r="AE359">
        <v>43</v>
      </c>
      <c r="AF359" s="10">
        <v>44478</v>
      </c>
      <c r="AH359" t="s">
        <v>17927</v>
      </c>
      <c r="AI359" t="s">
        <v>17926</v>
      </c>
      <c r="AJ359" t="s">
        <v>17925</v>
      </c>
      <c r="AK359" t="s">
        <v>17924</v>
      </c>
      <c r="AL359">
        <v>24</v>
      </c>
      <c r="AM359" s="5">
        <f t="shared" si="50"/>
        <v>1.5</v>
      </c>
      <c r="AN359" s="4">
        <f t="shared" si="47"/>
        <v>2.2718667171525938E-3</v>
      </c>
      <c r="AO359" s="3"/>
      <c r="AP359">
        <v>1</v>
      </c>
      <c r="AR359" t="s">
        <v>1</v>
      </c>
      <c r="AT359" s="2" t="s">
        <v>20</v>
      </c>
      <c r="AU359" s="1" t="e">
        <f t="shared" si="51"/>
        <v>#VALUE!</v>
      </c>
      <c r="AV359" s="1" t="e">
        <f t="shared" si="52"/>
        <v>#VALUE!</v>
      </c>
      <c r="AW359" s="1" t="e">
        <f t="shared" si="53"/>
        <v>#VALUE!</v>
      </c>
    </row>
    <row r="360" spans="1:49" x14ac:dyDescent="0.2">
      <c r="A360">
        <v>358</v>
      </c>
      <c r="B360" t="s">
        <v>17923</v>
      </c>
      <c r="C360" t="s">
        <v>17922</v>
      </c>
      <c r="D360" t="s">
        <v>17921</v>
      </c>
      <c r="F360" t="s">
        <v>17920</v>
      </c>
      <c r="G360" t="s">
        <v>15</v>
      </c>
      <c r="H360" t="s">
        <v>14</v>
      </c>
      <c r="I360" t="s">
        <v>17919</v>
      </c>
      <c r="N360">
        <v>3</v>
      </c>
      <c r="O360" t="s">
        <v>17918</v>
      </c>
      <c r="P360" t="s">
        <v>17917</v>
      </c>
      <c r="Q360" t="s">
        <v>9789</v>
      </c>
      <c r="R360" s="7">
        <v>38838</v>
      </c>
      <c r="S360" s="8">
        <f t="shared" si="48"/>
        <v>2006</v>
      </c>
      <c r="T360" s="8">
        <v>2006</v>
      </c>
      <c r="U360" s="8">
        <f t="shared" si="49"/>
        <v>16</v>
      </c>
      <c r="V360" s="7">
        <v>38838</v>
      </c>
      <c r="W360" t="s">
        <v>164</v>
      </c>
      <c r="X360" s="2">
        <v>0.92500000000000004</v>
      </c>
      <c r="Y360" s="6">
        <f t="shared" si="46"/>
        <v>2.4692346707242199E-2</v>
      </c>
      <c r="AA360">
        <v>1657836</v>
      </c>
      <c r="AB360">
        <v>12781</v>
      </c>
      <c r="AD360" t="s">
        <v>7</v>
      </c>
      <c r="AE360">
        <v>78</v>
      </c>
      <c r="AF360" s="10">
        <v>44257</v>
      </c>
      <c r="AH360" t="s">
        <v>17916</v>
      </c>
      <c r="AI360" t="s">
        <v>17915</v>
      </c>
      <c r="AJ360" t="s">
        <v>17914</v>
      </c>
      <c r="AK360" t="s">
        <v>17913</v>
      </c>
      <c r="AL360">
        <v>20</v>
      </c>
      <c r="AM360" s="5">
        <f t="shared" si="50"/>
        <v>1.25</v>
      </c>
      <c r="AN360" s="4">
        <f t="shared" si="47"/>
        <v>1.8932222642938281E-3</v>
      </c>
      <c r="AO360" s="3"/>
      <c r="AP360">
        <v>0</v>
      </c>
      <c r="AR360" t="s">
        <v>1</v>
      </c>
      <c r="AT360" s="2">
        <v>2.4220000000000002</v>
      </c>
      <c r="AU360" s="1">
        <f t="shared" si="51"/>
        <v>1.7852609374357689</v>
      </c>
      <c r="AV360" s="1">
        <f t="shared" si="52"/>
        <v>1.3292784485768014</v>
      </c>
      <c r="AW360" s="1">
        <f t="shared" si="53"/>
        <v>0.87329595971783402</v>
      </c>
    </row>
    <row r="361" spans="1:49" x14ac:dyDescent="0.2">
      <c r="A361">
        <v>359</v>
      </c>
      <c r="B361" t="s">
        <v>17912</v>
      </c>
      <c r="C361" t="s">
        <v>17911</v>
      </c>
      <c r="F361" t="s">
        <v>17910</v>
      </c>
      <c r="G361" t="s">
        <v>15</v>
      </c>
      <c r="H361" t="s">
        <v>14</v>
      </c>
      <c r="I361" t="s">
        <v>17909</v>
      </c>
      <c r="J361" t="s">
        <v>17908</v>
      </c>
      <c r="K361" t="s">
        <v>17907</v>
      </c>
      <c r="L361" t="s">
        <v>17906</v>
      </c>
      <c r="M361" t="s">
        <v>17905</v>
      </c>
      <c r="N361">
        <v>2</v>
      </c>
      <c r="O361" t="s">
        <v>17904</v>
      </c>
      <c r="P361" t="s">
        <v>17903</v>
      </c>
      <c r="Q361" t="s">
        <v>17902</v>
      </c>
      <c r="R361" s="7">
        <v>38838</v>
      </c>
      <c r="S361" s="8">
        <f t="shared" si="48"/>
        <v>2006</v>
      </c>
      <c r="T361" s="8">
        <v>2006</v>
      </c>
      <c r="U361" s="8">
        <f t="shared" si="49"/>
        <v>16</v>
      </c>
      <c r="V361" s="7">
        <v>38838</v>
      </c>
      <c r="W361" t="s">
        <v>12914</v>
      </c>
      <c r="X361" s="2">
        <v>0.33500000000000002</v>
      </c>
      <c r="Y361" s="6">
        <f t="shared" si="46"/>
        <v>8.94263367235258E-3</v>
      </c>
      <c r="AA361">
        <v>10964290</v>
      </c>
      <c r="AB361">
        <v>18201</v>
      </c>
      <c r="AC361" t="s">
        <v>12913</v>
      </c>
      <c r="AD361" t="s">
        <v>7</v>
      </c>
      <c r="AE361">
        <v>16</v>
      </c>
      <c r="AF361">
        <v>3</v>
      </c>
      <c r="AH361" t="s">
        <v>17901</v>
      </c>
      <c r="AI361" t="s">
        <v>17900</v>
      </c>
      <c r="AJ361" t="s">
        <v>17899</v>
      </c>
      <c r="AK361" t="s">
        <v>17898</v>
      </c>
      <c r="AL361">
        <v>4</v>
      </c>
      <c r="AM361" s="5">
        <f t="shared" si="50"/>
        <v>0.25</v>
      </c>
      <c r="AN361" s="4">
        <f t="shared" si="47"/>
        <v>3.786444528587656E-4</v>
      </c>
      <c r="AO361" s="3"/>
      <c r="AP361">
        <v>0</v>
      </c>
      <c r="AR361" t="s">
        <v>1</v>
      </c>
      <c r="AT361" s="2">
        <v>1.694</v>
      </c>
      <c r="AU361" s="1">
        <f t="shared" si="51"/>
        <v>0.6373436906504435</v>
      </c>
      <c r="AV361" s="1">
        <f t="shared" si="52"/>
        <v>0.46606390626056726</v>
      </c>
      <c r="AW361" s="1">
        <f t="shared" si="53"/>
        <v>0.29478412187069097</v>
      </c>
    </row>
    <row r="362" spans="1:49" x14ac:dyDescent="0.2">
      <c r="A362">
        <v>360</v>
      </c>
      <c r="B362" t="s">
        <v>17897</v>
      </c>
      <c r="C362" t="s">
        <v>17896</v>
      </c>
      <c r="F362" t="s">
        <v>17895</v>
      </c>
      <c r="G362" t="s">
        <v>15</v>
      </c>
      <c r="H362" t="s">
        <v>14</v>
      </c>
      <c r="I362" t="s">
        <v>17894</v>
      </c>
      <c r="J362" t="s">
        <v>17893</v>
      </c>
      <c r="K362" t="s">
        <v>17892</v>
      </c>
      <c r="L362" t="s">
        <v>17891</v>
      </c>
      <c r="M362" t="s">
        <v>17890</v>
      </c>
      <c r="N362">
        <v>7</v>
      </c>
      <c r="O362" t="s">
        <v>17889</v>
      </c>
      <c r="P362" t="s">
        <v>17888</v>
      </c>
      <c r="Q362" t="s">
        <v>17887</v>
      </c>
      <c r="R362" s="7">
        <v>38838</v>
      </c>
      <c r="S362" s="8">
        <f t="shared" si="48"/>
        <v>2006</v>
      </c>
      <c r="T362" s="8">
        <v>2006</v>
      </c>
      <c r="U362" s="8">
        <f t="shared" si="49"/>
        <v>16</v>
      </c>
      <c r="V362" s="7">
        <v>38838</v>
      </c>
      <c r="W362" t="s">
        <v>12914</v>
      </c>
      <c r="X362" s="2">
        <v>0.33500000000000002</v>
      </c>
      <c r="Y362" s="6">
        <f t="shared" si="46"/>
        <v>8.94263367235258E-3</v>
      </c>
      <c r="AA362">
        <v>10964290</v>
      </c>
      <c r="AB362">
        <v>18201</v>
      </c>
      <c r="AC362" t="s">
        <v>12913</v>
      </c>
      <c r="AD362" t="s">
        <v>7</v>
      </c>
      <c r="AE362">
        <v>16</v>
      </c>
      <c r="AF362">
        <v>3</v>
      </c>
      <c r="AH362" t="s">
        <v>17886</v>
      </c>
      <c r="AI362" t="s">
        <v>17885</v>
      </c>
      <c r="AJ362" t="s">
        <v>17884</v>
      </c>
      <c r="AK362" t="s">
        <v>17883</v>
      </c>
      <c r="AL362">
        <v>1</v>
      </c>
      <c r="AM362" s="5">
        <f t="shared" si="50"/>
        <v>6.25E-2</v>
      </c>
      <c r="AN362" s="4">
        <f t="shared" si="47"/>
        <v>9.46611132146914E-5</v>
      </c>
      <c r="AO362" s="3"/>
      <c r="AP362">
        <v>0</v>
      </c>
      <c r="AR362" t="s">
        <v>1</v>
      </c>
      <c r="AT362" s="2">
        <v>1.694</v>
      </c>
      <c r="AU362" s="1">
        <f t="shared" si="51"/>
        <v>0.62882419046112137</v>
      </c>
      <c r="AV362" s="1">
        <f t="shared" si="52"/>
        <v>0.45186473927836363</v>
      </c>
      <c r="AW362" s="1">
        <f t="shared" si="53"/>
        <v>0.27490528809560583</v>
      </c>
    </row>
    <row r="363" spans="1:49" x14ac:dyDescent="0.2">
      <c r="A363">
        <v>361</v>
      </c>
      <c r="B363" t="s">
        <v>17882</v>
      </c>
      <c r="C363" t="s">
        <v>17881</v>
      </c>
      <c r="F363" t="s">
        <v>17880</v>
      </c>
      <c r="G363" t="s">
        <v>15</v>
      </c>
      <c r="H363" t="s">
        <v>14</v>
      </c>
      <c r="I363" t="s">
        <v>17636</v>
      </c>
      <c r="J363" t="s">
        <v>17879</v>
      </c>
      <c r="K363" t="s">
        <v>17878</v>
      </c>
      <c r="L363" t="s">
        <v>17877</v>
      </c>
      <c r="M363" t="s">
        <v>17876</v>
      </c>
      <c r="N363">
        <v>5</v>
      </c>
      <c r="O363" t="s">
        <v>17875</v>
      </c>
      <c r="P363" t="s">
        <v>17874</v>
      </c>
      <c r="Q363" t="s">
        <v>17873</v>
      </c>
      <c r="R363" s="7">
        <v>38838</v>
      </c>
      <c r="S363" s="8">
        <f t="shared" si="48"/>
        <v>2006</v>
      </c>
      <c r="T363" s="8">
        <v>2006</v>
      </c>
      <c r="U363" s="8">
        <f t="shared" si="49"/>
        <v>16</v>
      </c>
      <c r="V363" s="7">
        <v>38838</v>
      </c>
      <c r="W363" t="s">
        <v>200</v>
      </c>
      <c r="X363" s="2">
        <v>0.94</v>
      </c>
      <c r="Y363" s="6">
        <f t="shared" si="46"/>
        <v>2.5092763140332611E-2</v>
      </c>
      <c r="AA363">
        <v>15311309</v>
      </c>
      <c r="AB363">
        <v>17295</v>
      </c>
      <c r="AD363" t="s">
        <v>7</v>
      </c>
      <c r="AE363">
        <v>16</v>
      </c>
      <c r="AF363">
        <v>5</v>
      </c>
      <c r="AH363" t="s">
        <v>17872</v>
      </c>
      <c r="AI363" t="s">
        <v>17871</v>
      </c>
      <c r="AJ363" t="s">
        <v>17870</v>
      </c>
      <c r="AK363" t="s">
        <v>17869</v>
      </c>
      <c r="AL363">
        <v>45</v>
      </c>
      <c r="AM363" s="5">
        <f t="shared" si="50"/>
        <v>2.8125</v>
      </c>
      <c r="AN363" s="4">
        <f t="shared" si="47"/>
        <v>4.2597500946611128E-3</v>
      </c>
      <c r="AO363" s="3"/>
      <c r="AP363">
        <v>0</v>
      </c>
      <c r="AQ363" t="s">
        <v>17868</v>
      </c>
      <c r="AR363" t="s">
        <v>1</v>
      </c>
      <c r="AS363" t="s">
        <v>17867</v>
      </c>
      <c r="AT363" s="2" t="s">
        <v>20</v>
      </c>
      <c r="AU363" s="1">
        <f t="shared" si="51"/>
        <v>1.8842859226631161</v>
      </c>
      <c r="AV363" s="1">
        <f t="shared" si="52"/>
        <v>1.4676256617496861</v>
      </c>
      <c r="AW363" s="1">
        <f t="shared" si="53"/>
        <v>1.0509654008362561</v>
      </c>
    </row>
    <row r="364" spans="1:49" x14ac:dyDescent="0.2">
      <c r="A364">
        <v>362</v>
      </c>
      <c r="B364" t="s">
        <v>17866</v>
      </c>
      <c r="C364" t="s">
        <v>17865</v>
      </c>
      <c r="F364" t="s">
        <v>17864</v>
      </c>
      <c r="G364" t="s">
        <v>15</v>
      </c>
      <c r="H364" t="s">
        <v>14</v>
      </c>
      <c r="I364" t="s">
        <v>17863</v>
      </c>
      <c r="J364" t="s">
        <v>17862</v>
      </c>
      <c r="K364" t="s">
        <v>17861</v>
      </c>
      <c r="L364" t="s">
        <v>17860</v>
      </c>
      <c r="M364" t="s">
        <v>317</v>
      </c>
      <c r="N364">
        <v>3</v>
      </c>
      <c r="O364" t="s">
        <v>17859</v>
      </c>
      <c r="P364" t="s">
        <v>17858</v>
      </c>
      <c r="Q364" t="s">
        <v>17857</v>
      </c>
      <c r="R364" s="7">
        <v>38838</v>
      </c>
      <c r="S364" s="8">
        <f t="shared" si="48"/>
        <v>2006</v>
      </c>
      <c r="T364" s="8">
        <v>2006</v>
      </c>
      <c r="U364" s="8">
        <f t="shared" si="49"/>
        <v>16</v>
      </c>
      <c r="V364" s="7">
        <v>38838</v>
      </c>
      <c r="W364" t="s">
        <v>200</v>
      </c>
      <c r="X364" s="2">
        <v>0.94</v>
      </c>
      <c r="Y364" s="6">
        <f t="shared" si="46"/>
        <v>2.5092763140332611E-2</v>
      </c>
      <c r="AA364">
        <v>15311309</v>
      </c>
      <c r="AB364">
        <v>17295</v>
      </c>
      <c r="AD364" t="s">
        <v>7</v>
      </c>
      <c r="AE364">
        <v>16</v>
      </c>
      <c r="AF364">
        <v>5</v>
      </c>
      <c r="AH364" t="s">
        <v>17856</v>
      </c>
      <c r="AI364" t="s">
        <v>17855</v>
      </c>
      <c r="AJ364" t="s">
        <v>17854</v>
      </c>
      <c r="AK364" t="s">
        <v>17853</v>
      </c>
      <c r="AL364">
        <v>6</v>
      </c>
      <c r="AM364" s="5">
        <f t="shared" si="50"/>
        <v>0.375</v>
      </c>
      <c r="AN364" s="4">
        <f t="shared" si="47"/>
        <v>5.6796667928814845E-4</v>
      </c>
      <c r="AO364" s="3"/>
      <c r="AP364">
        <v>0</v>
      </c>
      <c r="AQ364" t="s">
        <v>195</v>
      </c>
      <c r="AR364" t="s">
        <v>17852</v>
      </c>
      <c r="AS364" t="s">
        <v>194</v>
      </c>
      <c r="AT364" s="2" t="s">
        <v>20</v>
      </c>
      <c r="AU364" s="1">
        <f t="shared" si="51"/>
        <v>1.7735324202019269</v>
      </c>
      <c r="AV364" s="1">
        <f t="shared" si="52"/>
        <v>1.2830364909810381</v>
      </c>
      <c r="AW364" s="1">
        <f t="shared" si="53"/>
        <v>0.79254056176014875</v>
      </c>
    </row>
    <row r="365" spans="1:49" x14ac:dyDescent="0.2">
      <c r="A365">
        <v>363</v>
      </c>
      <c r="B365" t="s">
        <v>17851</v>
      </c>
      <c r="C365" t="s">
        <v>17850</v>
      </c>
      <c r="F365" t="s">
        <v>17849</v>
      </c>
      <c r="G365" t="s">
        <v>15</v>
      </c>
      <c r="H365" t="s">
        <v>14</v>
      </c>
      <c r="I365" t="s">
        <v>17848</v>
      </c>
      <c r="J365" t="s">
        <v>17847</v>
      </c>
      <c r="K365" t="s">
        <v>17846</v>
      </c>
      <c r="L365" t="s">
        <v>17845</v>
      </c>
      <c r="M365" t="s">
        <v>204</v>
      </c>
      <c r="N365">
        <v>2</v>
      </c>
      <c r="O365" t="s">
        <v>17844</v>
      </c>
      <c r="P365" t="s">
        <v>17843</v>
      </c>
      <c r="Q365" t="s">
        <v>17842</v>
      </c>
      <c r="R365" s="7">
        <v>38838</v>
      </c>
      <c r="S365" s="8">
        <f t="shared" si="48"/>
        <v>2006</v>
      </c>
      <c r="T365" s="8">
        <v>2006</v>
      </c>
      <c r="U365" s="8">
        <f t="shared" si="49"/>
        <v>16</v>
      </c>
      <c r="V365" s="7">
        <v>38838</v>
      </c>
      <c r="W365" t="s">
        <v>659</v>
      </c>
      <c r="X365" s="2">
        <v>2.141</v>
      </c>
      <c r="Y365" s="6">
        <f t="shared" si="46"/>
        <v>5.7152772216438434E-2</v>
      </c>
      <c r="AA365">
        <v>1962892</v>
      </c>
      <c r="AB365">
        <v>17360</v>
      </c>
      <c r="AD365" t="s">
        <v>7</v>
      </c>
      <c r="AE365">
        <v>44</v>
      </c>
      <c r="AF365">
        <v>5</v>
      </c>
      <c r="AH365" t="s">
        <v>17841</v>
      </c>
      <c r="AI365" t="s">
        <v>17840</v>
      </c>
      <c r="AJ365" t="s">
        <v>17839</v>
      </c>
      <c r="AK365" t="s">
        <v>17838</v>
      </c>
      <c r="AL365">
        <v>32</v>
      </c>
      <c r="AM365" s="5">
        <f t="shared" si="50"/>
        <v>2</v>
      </c>
      <c r="AN365" s="4">
        <f t="shared" si="47"/>
        <v>3.0291556228701248E-3</v>
      </c>
      <c r="AO365" s="3"/>
      <c r="AP365">
        <v>0</v>
      </c>
      <c r="AR365" t="s">
        <v>1</v>
      </c>
      <c r="AT365" s="2" t="s">
        <v>20</v>
      </c>
      <c r="AU365" s="1">
        <f t="shared" si="51"/>
        <v>4.0915687238367937</v>
      </c>
      <c r="AV365" s="1">
        <f t="shared" si="52"/>
        <v>3.0090963919654277</v>
      </c>
      <c r="AW365" s="1">
        <f t="shared" si="53"/>
        <v>1.9266240600940616</v>
      </c>
    </row>
    <row r="366" spans="1:49" x14ac:dyDescent="0.2">
      <c r="A366">
        <v>364</v>
      </c>
      <c r="B366" t="s">
        <v>17837</v>
      </c>
      <c r="C366" t="s">
        <v>17836</v>
      </c>
      <c r="F366" t="s">
        <v>17835</v>
      </c>
      <c r="G366" t="s">
        <v>15</v>
      </c>
      <c r="H366" t="s">
        <v>14</v>
      </c>
      <c r="I366" t="s">
        <v>2358</v>
      </c>
      <c r="J366" t="s">
        <v>17834</v>
      </c>
      <c r="K366" t="s">
        <v>17833</v>
      </c>
      <c r="L366" t="s">
        <v>17832</v>
      </c>
      <c r="M366" t="s">
        <v>17831</v>
      </c>
      <c r="N366">
        <v>3</v>
      </c>
      <c r="O366" t="s">
        <v>17830</v>
      </c>
      <c r="P366" t="s">
        <v>17829</v>
      </c>
      <c r="Q366" t="s">
        <v>17828</v>
      </c>
      <c r="R366" s="7">
        <v>38838</v>
      </c>
      <c r="S366" s="8">
        <f t="shared" si="48"/>
        <v>2006</v>
      </c>
      <c r="T366" s="8">
        <v>2006</v>
      </c>
      <c r="U366" s="8">
        <f t="shared" si="49"/>
        <v>16</v>
      </c>
      <c r="V366" s="7">
        <v>38838</v>
      </c>
      <c r="W366" t="s">
        <v>12914</v>
      </c>
      <c r="X366" s="2">
        <v>0.33500000000000002</v>
      </c>
      <c r="Y366" s="6">
        <f t="shared" si="46"/>
        <v>8.94263367235258E-3</v>
      </c>
      <c r="AA366">
        <v>10964290</v>
      </c>
      <c r="AB366">
        <v>18201</v>
      </c>
      <c r="AC366" t="s">
        <v>12913</v>
      </c>
      <c r="AD366" t="s">
        <v>7</v>
      </c>
      <c r="AE366">
        <v>16</v>
      </c>
      <c r="AF366">
        <v>3</v>
      </c>
      <c r="AH366" t="s">
        <v>17827</v>
      </c>
      <c r="AI366" t="s">
        <v>17826</v>
      </c>
      <c r="AJ366" t="s">
        <v>17825</v>
      </c>
      <c r="AK366" t="s">
        <v>17824</v>
      </c>
      <c r="AL366">
        <v>0</v>
      </c>
      <c r="AM366" s="5">
        <f t="shared" si="50"/>
        <v>0</v>
      </c>
      <c r="AN366" s="4">
        <f t="shared" si="47"/>
        <v>0</v>
      </c>
      <c r="AO366" s="3"/>
      <c r="AP366">
        <v>0</v>
      </c>
      <c r="AR366" t="s">
        <v>1</v>
      </c>
      <c r="AT366" s="2">
        <v>1.694</v>
      </c>
      <c r="AU366" s="1">
        <f t="shared" si="51"/>
        <v>0.62598435706468059</v>
      </c>
      <c r="AV366" s="1">
        <f t="shared" si="52"/>
        <v>0.44713168361762901</v>
      </c>
      <c r="AW366" s="1">
        <f t="shared" si="53"/>
        <v>0.26827901017057743</v>
      </c>
    </row>
    <row r="367" spans="1:49" x14ac:dyDescent="0.2">
      <c r="A367">
        <v>365</v>
      </c>
      <c r="B367" t="s">
        <v>17823</v>
      </c>
      <c r="C367" t="s">
        <v>17822</v>
      </c>
      <c r="F367" t="s">
        <v>17821</v>
      </c>
      <c r="G367" t="s">
        <v>15</v>
      </c>
      <c r="H367" t="s">
        <v>14</v>
      </c>
      <c r="I367" t="s">
        <v>17820</v>
      </c>
      <c r="J367" t="s">
        <v>17819</v>
      </c>
      <c r="K367" t="s">
        <v>17818</v>
      </c>
      <c r="L367" t="s">
        <v>17817</v>
      </c>
      <c r="M367" t="s">
        <v>17816</v>
      </c>
      <c r="N367">
        <v>4</v>
      </c>
      <c r="O367" t="s">
        <v>17815</v>
      </c>
      <c r="P367" t="s">
        <v>17814</v>
      </c>
      <c r="Q367" t="s">
        <v>17813</v>
      </c>
      <c r="R367" s="7">
        <v>38838</v>
      </c>
      <c r="S367" s="8">
        <f t="shared" si="48"/>
        <v>2006</v>
      </c>
      <c r="T367" s="8">
        <v>2006</v>
      </c>
      <c r="U367" s="8">
        <f t="shared" si="49"/>
        <v>16</v>
      </c>
      <c r="V367" s="7">
        <v>38838</v>
      </c>
      <c r="W367" t="s">
        <v>200</v>
      </c>
      <c r="X367" s="2">
        <v>0.94</v>
      </c>
      <c r="Y367" s="6">
        <f t="shared" si="46"/>
        <v>2.5092763140332611E-2</v>
      </c>
      <c r="AA367">
        <v>15311309</v>
      </c>
      <c r="AB367">
        <v>17295</v>
      </c>
      <c r="AD367" t="s">
        <v>7</v>
      </c>
      <c r="AE367">
        <v>16</v>
      </c>
      <c r="AF367">
        <v>5</v>
      </c>
      <c r="AH367" t="s">
        <v>17812</v>
      </c>
      <c r="AI367" t="s">
        <v>17811</v>
      </c>
      <c r="AJ367" t="s">
        <v>17810</v>
      </c>
      <c r="AK367" t="s">
        <v>17809</v>
      </c>
      <c r="AL367">
        <v>70</v>
      </c>
      <c r="AM367" s="5">
        <f t="shared" si="50"/>
        <v>4.375</v>
      </c>
      <c r="AN367" s="4">
        <f t="shared" si="47"/>
        <v>6.6262779250283984E-3</v>
      </c>
      <c r="AO367" s="3"/>
      <c r="AP367">
        <v>0</v>
      </c>
      <c r="AQ367" t="s">
        <v>605</v>
      </c>
      <c r="AR367" t="s">
        <v>17808</v>
      </c>
      <c r="AS367" t="s">
        <v>604</v>
      </c>
      <c r="AT367" s="2" t="s">
        <v>20</v>
      </c>
      <c r="AU367" s="1">
        <f t="shared" si="51"/>
        <v>1.9552817575741348</v>
      </c>
      <c r="AV367" s="1">
        <f t="shared" si="52"/>
        <v>1.5859520532680507</v>
      </c>
      <c r="AW367" s="1">
        <f t="shared" si="53"/>
        <v>1.2166223489619661</v>
      </c>
    </row>
    <row r="368" spans="1:49" x14ac:dyDescent="0.2">
      <c r="A368">
        <v>366</v>
      </c>
      <c r="B368" t="s">
        <v>17807</v>
      </c>
      <c r="C368" t="s">
        <v>17806</v>
      </c>
      <c r="F368" t="s">
        <v>17805</v>
      </c>
      <c r="G368" t="s">
        <v>15</v>
      </c>
      <c r="H368" t="s">
        <v>14</v>
      </c>
      <c r="I368" t="s">
        <v>17804</v>
      </c>
      <c r="J368" t="s">
        <v>17803</v>
      </c>
      <c r="K368" t="s">
        <v>17802</v>
      </c>
      <c r="L368" t="s">
        <v>17801</v>
      </c>
      <c r="M368" t="s">
        <v>204</v>
      </c>
      <c r="N368">
        <v>3</v>
      </c>
      <c r="O368" t="s">
        <v>17800</v>
      </c>
      <c r="P368" t="s">
        <v>17799</v>
      </c>
      <c r="Q368" t="s">
        <v>17798</v>
      </c>
      <c r="R368" s="7">
        <v>38838</v>
      </c>
      <c r="S368" s="8">
        <f t="shared" si="48"/>
        <v>2006</v>
      </c>
      <c r="T368" s="8">
        <v>2006</v>
      </c>
      <c r="U368" s="8">
        <f t="shared" si="49"/>
        <v>16</v>
      </c>
      <c r="V368" s="7">
        <v>38838</v>
      </c>
      <c r="W368" t="s">
        <v>659</v>
      </c>
      <c r="X368" s="2">
        <v>2.141</v>
      </c>
      <c r="Y368" s="6">
        <f t="shared" si="46"/>
        <v>5.7152772216438434E-2</v>
      </c>
      <c r="AA368">
        <v>1962892</v>
      </c>
      <c r="AB368">
        <v>17360</v>
      </c>
      <c r="AD368" t="s">
        <v>7</v>
      </c>
      <c r="AE368">
        <v>44</v>
      </c>
      <c r="AF368">
        <v>5</v>
      </c>
      <c r="AH368" t="s">
        <v>17797</v>
      </c>
      <c r="AI368" t="s">
        <v>17796</v>
      </c>
      <c r="AJ368" t="s">
        <v>17795</v>
      </c>
      <c r="AK368" t="s">
        <v>17794</v>
      </c>
      <c r="AL368">
        <v>25</v>
      </c>
      <c r="AM368" s="5">
        <f t="shared" si="50"/>
        <v>1.5625</v>
      </c>
      <c r="AN368" s="4">
        <f t="shared" si="47"/>
        <v>2.3665278303672851E-3</v>
      </c>
      <c r="AO368" s="3"/>
      <c r="AP368">
        <v>0</v>
      </c>
      <c r="AR368" t="s">
        <v>1</v>
      </c>
      <c r="AT368" s="2" t="s">
        <v>20</v>
      </c>
      <c r="AU368" s="1">
        <f t="shared" si="51"/>
        <v>4.0716898900617089</v>
      </c>
      <c r="AV368" s="1">
        <f t="shared" si="52"/>
        <v>2.9759650023402857</v>
      </c>
      <c r="AW368" s="1">
        <f t="shared" si="53"/>
        <v>1.880240114618863</v>
      </c>
    </row>
    <row r="369" spans="1:49" x14ac:dyDescent="0.2">
      <c r="A369">
        <v>367</v>
      </c>
      <c r="B369" t="s">
        <v>17793</v>
      </c>
      <c r="C369" t="s">
        <v>17792</v>
      </c>
      <c r="F369" t="s">
        <v>17791</v>
      </c>
      <c r="G369" t="s">
        <v>15</v>
      </c>
      <c r="H369" t="s">
        <v>14</v>
      </c>
      <c r="I369" t="s">
        <v>17790</v>
      </c>
      <c r="J369" t="s">
        <v>17789</v>
      </c>
      <c r="K369" t="s">
        <v>17788</v>
      </c>
      <c r="L369" t="s">
        <v>17787</v>
      </c>
      <c r="M369" t="s">
        <v>168</v>
      </c>
      <c r="N369">
        <v>2</v>
      </c>
      <c r="O369" t="s">
        <v>17786</v>
      </c>
      <c r="P369" t="s">
        <v>17785</v>
      </c>
      <c r="Q369" t="s">
        <v>17784</v>
      </c>
      <c r="R369" s="7">
        <v>38838</v>
      </c>
      <c r="S369" s="8">
        <f t="shared" si="48"/>
        <v>2006</v>
      </c>
      <c r="T369" s="8">
        <v>2006</v>
      </c>
      <c r="U369" s="8">
        <f t="shared" si="49"/>
        <v>16</v>
      </c>
      <c r="V369" s="7">
        <v>38838</v>
      </c>
      <c r="W369" t="s">
        <v>11674</v>
      </c>
      <c r="X369" s="2">
        <v>2.5710000000000002</v>
      </c>
      <c r="Y369" s="6">
        <f t="shared" si="46"/>
        <v>6.8631376631696966E-2</v>
      </c>
      <c r="AA369">
        <v>189200</v>
      </c>
      <c r="AB369">
        <v>17278</v>
      </c>
      <c r="AD369" t="s">
        <v>7</v>
      </c>
      <c r="AE369">
        <v>41</v>
      </c>
      <c r="AF369">
        <v>5</v>
      </c>
      <c r="AH369" t="s">
        <v>17783</v>
      </c>
      <c r="AI369" t="s">
        <v>17782</v>
      </c>
      <c r="AJ369" t="s">
        <v>17781</v>
      </c>
      <c r="AK369" t="s">
        <v>17780</v>
      </c>
      <c r="AL369">
        <v>105</v>
      </c>
      <c r="AM369" s="5">
        <f t="shared" si="50"/>
        <v>6.5625</v>
      </c>
      <c r="AN369" s="4">
        <f t="shared" si="47"/>
        <v>9.939416887542598E-3</v>
      </c>
      <c r="AO369" s="3"/>
      <c r="AP369">
        <v>0</v>
      </c>
      <c r="AQ369" t="s">
        <v>195</v>
      </c>
      <c r="AR369" t="s">
        <v>9177</v>
      </c>
      <c r="AS369" t="s">
        <v>194</v>
      </c>
      <c r="AT369" s="2">
        <v>5.0129999999999999</v>
      </c>
      <c r="AU369" s="1">
        <f t="shared" si="51"/>
        <v>5.1023788708450653</v>
      </c>
      <c r="AV369" s="1">
        <f t="shared" si="52"/>
        <v>3.9285396759619786</v>
      </c>
      <c r="AW369" s="1">
        <f t="shared" si="53"/>
        <v>2.7547004810788907</v>
      </c>
    </row>
    <row r="370" spans="1:49" x14ac:dyDescent="0.2">
      <c r="A370">
        <v>368</v>
      </c>
      <c r="B370" t="s">
        <v>17779</v>
      </c>
      <c r="C370" t="s">
        <v>17778</v>
      </c>
      <c r="E370">
        <v>16477603</v>
      </c>
      <c r="F370" t="s">
        <v>17777</v>
      </c>
      <c r="G370" t="s">
        <v>15</v>
      </c>
      <c r="H370" t="s">
        <v>14</v>
      </c>
      <c r="I370" t="s">
        <v>17776</v>
      </c>
      <c r="J370">
        <v>60028333</v>
      </c>
      <c r="K370" t="s">
        <v>3739</v>
      </c>
      <c r="L370" t="s">
        <v>3738</v>
      </c>
      <c r="M370" t="s">
        <v>1559</v>
      </c>
      <c r="N370">
        <v>1</v>
      </c>
      <c r="O370" t="s">
        <v>17775</v>
      </c>
      <c r="P370">
        <v>6701680691</v>
      </c>
      <c r="Q370">
        <v>60028333</v>
      </c>
      <c r="R370" s="7">
        <v>38838</v>
      </c>
      <c r="S370" s="8">
        <f t="shared" si="48"/>
        <v>2006</v>
      </c>
      <c r="T370" s="8">
        <v>2006</v>
      </c>
      <c r="U370" s="8">
        <f t="shared" si="49"/>
        <v>16</v>
      </c>
      <c r="V370" s="7">
        <v>38838</v>
      </c>
      <c r="W370" t="s">
        <v>17163</v>
      </c>
      <c r="X370" s="2">
        <v>0.65200000000000002</v>
      </c>
      <c r="Y370" s="6">
        <f t="shared" si="46"/>
        <v>1.7404767624996664E-2</v>
      </c>
      <c r="AA370">
        <v>3622525</v>
      </c>
      <c r="AB370">
        <v>29629</v>
      </c>
      <c r="AC370">
        <v>10974687</v>
      </c>
      <c r="AD370" t="s">
        <v>7</v>
      </c>
      <c r="AE370">
        <v>267</v>
      </c>
      <c r="AF370">
        <v>5</v>
      </c>
      <c r="AH370" t="s">
        <v>17774</v>
      </c>
      <c r="AI370" t="s">
        <v>17773</v>
      </c>
      <c r="AJ370" t="s">
        <v>17772</v>
      </c>
      <c r="AK370" t="s">
        <v>17771</v>
      </c>
      <c r="AL370">
        <v>52</v>
      </c>
      <c r="AM370" s="5">
        <f t="shared" si="50"/>
        <v>3.25</v>
      </c>
      <c r="AN370" s="4">
        <f t="shared" si="47"/>
        <v>4.9223778871639529E-3</v>
      </c>
      <c r="AO370" s="3"/>
      <c r="AP370">
        <v>0</v>
      </c>
      <c r="AR370" t="s">
        <v>1</v>
      </c>
      <c r="AT370" s="2">
        <v>1.804</v>
      </c>
      <c r="AU370" s="1">
        <f t="shared" si="51"/>
        <v>1.3660050703646849</v>
      </c>
      <c r="AV370" s="1">
        <f t="shared" si="52"/>
        <v>1.1163572756080309</v>
      </c>
      <c r="AW370" s="1">
        <f t="shared" si="53"/>
        <v>0.86670948085137645</v>
      </c>
    </row>
    <row r="371" spans="1:49" x14ac:dyDescent="0.2">
      <c r="A371">
        <v>369</v>
      </c>
      <c r="B371" t="s">
        <v>17770</v>
      </c>
      <c r="C371" t="s">
        <v>17769</v>
      </c>
      <c r="D371" t="s">
        <v>17768</v>
      </c>
      <c r="E371">
        <v>16527304</v>
      </c>
      <c r="F371" t="s">
        <v>17767</v>
      </c>
      <c r="G371" t="s">
        <v>15</v>
      </c>
      <c r="H371" t="s">
        <v>14</v>
      </c>
      <c r="I371" t="s">
        <v>17766</v>
      </c>
      <c r="J371" t="s">
        <v>17765</v>
      </c>
      <c r="K371" t="s">
        <v>17764</v>
      </c>
      <c r="L371" t="s">
        <v>17763</v>
      </c>
      <c r="M371" t="s">
        <v>17762</v>
      </c>
      <c r="N371">
        <v>5</v>
      </c>
      <c r="O371" t="s">
        <v>17761</v>
      </c>
      <c r="P371" t="s">
        <v>17760</v>
      </c>
      <c r="Q371" t="s">
        <v>17759</v>
      </c>
      <c r="R371" s="7">
        <v>38838</v>
      </c>
      <c r="S371" s="8">
        <f t="shared" si="48"/>
        <v>2006</v>
      </c>
      <c r="T371" s="8">
        <v>2006</v>
      </c>
      <c r="U371" s="8">
        <f t="shared" si="49"/>
        <v>16</v>
      </c>
      <c r="V371" s="7">
        <v>38838</v>
      </c>
      <c r="W371" t="s">
        <v>391</v>
      </c>
      <c r="X371" s="2">
        <v>0.89900000000000002</v>
      </c>
      <c r="Y371" s="6">
        <f t="shared" si="46"/>
        <v>2.399829155655215E-2</v>
      </c>
      <c r="AA371">
        <v>221910</v>
      </c>
      <c r="AB371">
        <v>20487</v>
      </c>
      <c r="AD371" t="s">
        <v>7</v>
      </c>
      <c r="AE371">
        <v>52</v>
      </c>
      <c r="AF371">
        <v>5</v>
      </c>
      <c r="AH371" t="s">
        <v>17758</v>
      </c>
      <c r="AI371" t="s">
        <v>17757</v>
      </c>
      <c r="AJ371" t="s">
        <v>17756</v>
      </c>
      <c r="AK371" t="s">
        <v>17755</v>
      </c>
      <c r="AL371">
        <v>20</v>
      </c>
      <c r="AM371" s="5">
        <f t="shared" si="50"/>
        <v>1.25</v>
      </c>
      <c r="AN371" s="4">
        <f t="shared" si="47"/>
        <v>1.8932222642938281E-3</v>
      </c>
      <c r="AO371" s="3"/>
      <c r="AP371">
        <v>0</v>
      </c>
      <c r="AQ371" t="s">
        <v>8814</v>
      </c>
      <c r="AR371">
        <v>5423</v>
      </c>
      <c r="AS371" t="s">
        <v>8813</v>
      </c>
      <c r="AT371" s="2">
        <v>2.3540000000000001</v>
      </c>
      <c r="AU371" s="1">
        <f t="shared" si="51"/>
        <v>1.7366770768874651</v>
      </c>
      <c r="AV371" s="1">
        <f t="shared" si="52"/>
        <v>1.294575691042299</v>
      </c>
      <c r="AW371" s="1">
        <f t="shared" si="53"/>
        <v>0.85247430519713241</v>
      </c>
    </row>
    <row r="372" spans="1:49" x14ac:dyDescent="0.2">
      <c r="A372">
        <v>370</v>
      </c>
      <c r="B372" t="s">
        <v>17754</v>
      </c>
      <c r="C372" t="s">
        <v>17753</v>
      </c>
      <c r="D372" t="s">
        <v>17752</v>
      </c>
      <c r="F372" t="s">
        <v>17751</v>
      </c>
      <c r="G372" t="s">
        <v>15</v>
      </c>
      <c r="H372" t="s">
        <v>14</v>
      </c>
      <c r="I372" t="s">
        <v>17750</v>
      </c>
      <c r="J372" t="s">
        <v>17749</v>
      </c>
      <c r="K372" t="s">
        <v>17748</v>
      </c>
      <c r="L372" t="s">
        <v>17747</v>
      </c>
      <c r="M372" t="s">
        <v>4501</v>
      </c>
      <c r="N372">
        <v>22</v>
      </c>
      <c r="O372" t="s">
        <v>17746</v>
      </c>
      <c r="P372" t="s">
        <v>17745</v>
      </c>
      <c r="Q372" t="s">
        <v>17744</v>
      </c>
      <c r="R372" s="7">
        <v>38838</v>
      </c>
      <c r="S372" s="8">
        <f t="shared" si="48"/>
        <v>2006</v>
      </c>
      <c r="T372" s="8">
        <v>2006</v>
      </c>
      <c r="U372" s="8">
        <f t="shared" si="49"/>
        <v>16</v>
      </c>
      <c r="V372" s="7">
        <v>38838</v>
      </c>
      <c r="W372" t="s">
        <v>8865</v>
      </c>
      <c r="X372" s="2">
        <v>1.774</v>
      </c>
      <c r="Y372" s="6">
        <f t="shared" si="46"/>
        <v>4.7355916820159633E-2</v>
      </c>
      <c r="AA372">
        <v>295515</v>
      </c>
      <c r="AB372">
        <v>29066</v>
      </c>
      <c r="AC372">
        <v>17414326</v>
      </c>
      <c r="AD372" t="s">
        <v>7</v>
      </c>
      <c r="AE372">
        <v>46</v>
      </c>
      <c r="AF372">
        <v>5</v>
      </c>
      <c r="AH372" t="s">
        <v>17743</v>
      </c>
      <c r="AI372" t="s">
        <v>17742</v>
      </c>
      <c r="AK372" t="s">
        <v>17741</v>
      </c>
      <c r="AL372">
        <v>14</v>
      </c>
      <c r="AM372" s="5">
        <f t="shared" si="50"/>
        <v>0.875</v>
      </c>
      <c r="AN372" s="4">
        <f t="shared" si="47"/>
        <v>1.3252555850056798E-3</v>
      </c>
      <c r="AO372" s="3"/>
      <c r="AP372">
        <v>0</v>
      </c>
      <c r="AR372" t="s">
        <v>1</v>
      </c>
      <c r="AT372" s="2">
        <v>3.1789999999999998</v>
      </c>
      <c r="AU372" s="1">
        <f t="shared" si="51"/>
        <v>3.3546718449613446</v>
      </c>
      <c r="AV372" s="1">
        <f t="shared" si="52"/>
        <v>2.4340586202582655</v>
      </c>
      <c r="AW372" s="1">
        <f t="shared" si="53"/>
        <v>1.5134453955551863</v>
      </c>
    </row>
    <row r="373" spans="1:49" x14ac:dyDescent="0.2">
      <c r="A373">
        <v>371</v>
      </c>
      <c r="B373" t="s">
        <v>17740</v>
      </c>
      <c r="C373" t="s">
        <v>17739</v>
      </c>
      <c r="D373" t="s">
        <v>17738</v>
      </c>
      <c r="F373" t="s">
        <v>17737</v>
      </c>
      <c r="G373" t="s">
        <v>15</v>
      </c>
      <c r="H373" t="s">
        <v>14</v>
      </c>
      <c r="I373" t="s">
        <v>17736</v>
      </c>
      <c r="J373">
        <v>60032179</v>
      </c>
      <c r="K373" t="s">
        <v>995</v>
      </c>
      <c r="L373" t="s">
        <v>994</v>
      </c>
      <c r="M373" t="s">
        <v>107</v>
      </c>
      <c r="N373">
        <v>4</v>
      </c>
      <c r="O373" t="s">
        <v>17735</v>
      </c>
      <c r="P373" t="s">
        <v>17734</v>
      </c>
      <c r="Q373" t="s">
        <v>17733</v>
      </c>
      <c r="R373" s="7">
        <v>38838</v>
      </c>
      <c r="S373" s="8">
        <f t="shared" si="48"/>
        <v>2006</v>
      </c>
      <c r="T373" s="8">
        <v>2006</v>
      </c>
      <c r="U373" s="8">
        <f t="shared" si="49"/>
        <v>16</v>
      </c>
      <c r="V373" s="7">
        <v>38838</v>
      </c>
      <c r="W373" t="s">
        <v>8865</v>
      </c>
      <c r="X373" s="2">
        <v>1.774</v>
      </c>
      <c r="Y373" s="6">
        <f t="shared" si="46"/>
        <v>4.7355916820159633E-2</v>
      </c>
      <c r="AA373">
        <v>295515</v>
      </c>
      <c r="AB373">
        <v>29066</v>
      </c>
      <c r="AC373">
        <v>17414326</v>
      </c>
      <c r="AD373" t="s">
        <v>7</v>
      </c>
      <c r="AE373">
        <v>46</v>
      </c>
      <c r="AF373">
        <v>5</v>
      </c>
      <c r="AH373" t="s">
        <v>17732</v>
      </c>
      <c r="AI373" t="s">
        <v>17731</v>
      </c>
      <c r="AK373" t="s">
        <v>17730</v>
      </c>
      <c r="AL373">
        <v>17</v>
      </c>
      <c r="AM373" s="5">
        <f t="shared" si="50"/>
        <v>1.0625</v>
      </c>
      <c r="AN373" s="4">
        <f t="shared" si="47"/>
        <v>1.6092389246497539E-3</v>
      </c>
      <c r="AO373" s="3"/>
      <c r="AP373">
        <v>0</v>
      </c>
      <c r="AR373" t="s">
        <v>1</v>
      </c>
      <c r="AT373" s="2">
        <v>3.1789999999999998</v>
      </c>
      <c r="AU373" s="1">
        <f t="shared" si="51"/>
        <v>3.3631913451506663</v>
      </c>
      <c r="AV373" s="1">
        <f t="shared" si="52"/>
        <v>2.4482577872404692</v>
      </c>
      <c r="AW373" s="1">
        <f t="shared" si="53"/>
        <v>1.5333242293302716</v>
      </c>
    </row>
    <row r="374" spans="1:49" x14ac:dyDescent="0.2">
      <c r="A374">
        <v>372</v>
      </c>
      <c r="B374" t="s">
        <v>17729</v>
      </c>
      <c r="C374" t="s">
        <v>17728</v>
      </c>
      <c r="F374" t="s">
        <v>17727</v>
      </c>
      <c r="G374" t="s">
        <v>15</v>
      </c>
      <c r="H374" t="s">
        <v>14</v>
      </c>
      <c r="I374" t="s">
        <v>4467</v>
      </c>
      <c r="J374">
        <v>60014237</v>
      </c>
      <c r="K374" t="s">
        <v>17726</v>
      </c>
      <c r="L374" t="s">
        <v>534</v>
      </c>
      <c r="M374" t="s">
        <v>136</v>
      </c>
      <c r="N374">
        <v>1</v>
      </c>
      <c r="O374" t="s">
        <v>17725</v>
      </c>
      <c r="P374">
        <v>7601373545</v>
      </c>
      <c r="Q374">
        <v>60014237</v>
      </c>
      <c r="R374" s="7">
        <v>38838</v>
      </c>
      <c r="S374" s="8">
        <f t="shared" si="48"/>
        <v>2006</v>
      </c>
      <c r="T374" s="8">
        <v>2006</v>
      </c>
      <c r="U374" s="8">
        <f t="shared" si="49"/>
        <v>16</v>
      </c>
      <c r="V374" s="7">
        <v>38838</v>
      </c>
      <c r="W374" t="s">
        <v>1814</v>
      </c>
      <c r="X374" s="2">
        <v>0.30399999999999999</v>
      </c>
      <c r="Y374" s="6">
        <f t="shared" si="46"/>
        <v>8.115106377299057E-3</v>
      </c>
      <c r="AA374">
        <v>8952477</v>
      </c>
      <c r="AB374">
        <v>12250</v>
      </c>
      <c r="AD374" t="s">
        <v>7</v>
      </c>
      <c r="AE374">
        <v>48</v>
      </c>
      <c r="AF374">
        <v>5</v>
      </c>
      <c r="AH374" t="s">
        <v>17724</v>
      </c>
      <c r="AI374" t="s">
        <v>17723</v>
      </c>
      <c r="AJ374" t="s">
        <v>17722</v>
      </c>
      <c r="AK374" t="s">
        <v>17721</v>
      </c>
      <c r="AL374">
        <v>5</v>
      </c>
      <c r="AM374" s="5">
        <f t="shared" si="50"/>
        <v>0.3125</v>
      </c>
      <c r="AN374" s="4">
        <f t="shared" si="47"/>
        <v>4.7330556607345703E-4</v>
      </c>
      <c r="AO374" s="3"/>
      <c r="AP374">
        <v>0</v>
      </c>
      <c r="AR374" t="s">
        <v>1</v>
      </c>
      <c r="AT374" s="2" t="s">
        <v>20</v>
      </c>
      <c r="AU374" s="1">
        <f t="shared" si="51"/>
        <v>0.58225661339313772</v>
      </c>
      <c r="AV374" s="1">
        <f t="shared" si="52"/>
        <v>0.42942059716862574</v>
      </c>
      <c r="AW374" s="1">
        <f t="shared" si="53"/>
        <v>0.2765845809441137</v>
      </c>
    </row>
    <row r="375" spans="1:49" x14ac:dyDescent="0.2">
      <c r="A375">
        <v>373</v>
      </c>
      <c r="B375" t="s">
        <v>17720</v>
      </c>
      <c r="C375" t="s">
        <v>17719</v>
      </c>
      <c r="F375" t="s">
        <v>17718</v>
      </c>
      <c r="G375" t="s">
        <v>15</v>
      </c>
      <c r="H375" t="s">
        <v>14</v>
      </c>
      <c r="I375" t="s">
        <v>17717</v>
      </c>
      <c r="J375">
        <v>60026717</v>
      </c>
      <c r="K375" t="s">
        <v>11899</v>
      </c>
      <c r="L375" t="s">
        <v>11898</v>
      </c>
      <c r="M375" t="s">
        <v>107</v>
      </c>
      <c r="N375">
        <v>3</v>
      </c>
      <c r="O375" t="s">
        <v>17716</v>
      </c>
      <c r="P375" t="s">
        <v>17715</v>
      </c>
      <c r="Q375" t="s">
        <v>11895</v>
      </c>
      <c r="R375" s="7">
        <v>38838</v>
      </c>
      <c r="S375" s="8">
        <f t="shared" si="48"/>
        <v>2006</v>
      </c>
      <c r="T375" s="8">
        <v>2006</v>
      </c>
      <c r="U375" s="8">
        <f t="shared" si="49"/>
        <v>16</v>
      </c>
      <c r="V375" s="7">
        <v>38838</v>
      </c>
      <c r="W375" t="s">
        <v>1814</v>
      </c>
      <c r="X375" s="2">
        <v>0.30399999999999999</v>
      </c>
      <c r="Y375" s="6">
        <f t="shared" si="46"/>
        <v>8.115106377299057E-3</v>
      </c>
      <c r="AA375">
        <v>8952477</v>
      </c>
      <c r="AB375">
        <v>12250</v>
      </c>
      <c r="AD375" t="s">
        <v>7</v>
      </c>
      <c r="AE375">
        <v>48</v>
      </c>
      <c r="AF375">
        <v>5</v>
      </c>
      <c r="AH375" t="s">
        <v>17714</v>
      </c>
      <c r="AI375" t="s">
        <v>17713</v>
      </c>
      <c r="AJ375" t="s">
        <v>17712</v>
      </c>
      <c r="AK375" t="s">
        <v>17711</v>
      </c>
      <c r="AL375">
        <v>3</v>
      </c>
      <c r="AM375" s="5">
        <f t="shared" si="50"/>
        <v>0.1875</v>
      </c>
      <c r="AN375" s="4">
        <f t="shared" si="47"/>
        <v>2.8398333964407423E-4</v>
      </c>
      <c r="AO375" s="3"/>
      <c r="AP375">
        <v>0</v>
      </c>
      <c r="AR375" t="s">
        <v>1</v>
      </c>
      <c r="AT375" s="2" t="s">
        <v>20</v>
      </c>
      <c r="AU375" s="1">
        <f t="shared" si="51"/>
        <v>0.57657694660025616</v>
      </c>
      <c r="AV375" s="1">
        <f t="shared" si="52"/>
        <v>0.41995448584715661</v>
      </c>
      <c r="AW375" s="1">
        <f t="shared" si="53"/>
        <v>0.26333202509405695</v>
      </c>
    </row>
    <row r="376" spans="1:49" x14ac:dyDescent="0.2">
      <c r="A376">
        <v>374</v>
      </c>
      <c r="B376" t="s">
        <v>17710</v>
      </c>
      <c r="C376" t="s">
        <v>17709</v>
      </c>
      <c r="F376" t="s">
        <v>17708</v>
      </c>
      <c r="G376" t="s">
        <v>15</v>
      </c>
      <c r="H376" t="s">
        <v>14</v>
      </c>
      <c r="I376" t="s">
        <v>17707</v>
      </c>
      <c r="J376" t="s">
        <v>17706</v>
      </c>
      <c r="K376" t="s">
        <v>17705</v>
      </c>
      <c r="L376" t="s">
        <v>17704</v>
      </c>
      <c r="M376" t="s">
        <v>17703</v>
      </c>
      <c r="N376">
        <v>4</v>
      </c>
      <c r="O376" t="s">
        <v>17702</v>
      </c>
      <c r="P376" t="s">
        <v>17701</v>
      </c>
      <c r="Q376" t="s">
        <v>17700</v>
      </c>
      <c r="R376" s="7">
        <v>38838</v>
      </c>
      <c r="S376" s="8">
        <f t="shared" si="48"/>
        <v>2006</v>
      </c>
      <c r="T376" s="8">
        <v>2006</v>
      </c>
      <c r="U376" s="8">
        <f t="shared" si="49"/>
        <v>16</v>
      </c>
      <c r="V376" s="7">
        <v>38838</v>
      </c>
      <c r="W376" t="s">
        <v>1814</v>
      </c>
      <c r="X376" s="2">
        <v>0.30399999999999999</v>
      </c>
      <c r="Y376" s="6">
        <f t="shared" si="46"/>
        <v>8.115106377299057E-3</v>
      </c>
      <c r="AA376">
        <v>8952477</v>
      </c>
      <c r="AB376">
        <v>12250</v>
      </c>
      <c r="AD376" t="s">
        <v>7</v>
      </c>
      <c r="AE376">
        <v>48</v>
      </c>
      <c r="AF376">
        <v>5</v>
      </c>
      <c r="AH376" t="s">
        <v>17699</v>
      </c>
      <c r="AI376" t="s">
        <v>17698</v>
      </c>
      <c r="AJ376" t="s">
        <v>17697</v>
      </c>
      <c r="AK376" t="s">
        <v>17696</v>
      </c>
      <c r="AL376">
        <v>0</v>
      </c>
      <c r="AM376" s="5">
        <f t="shared" si="50"/>
        <v>0</v>
      </c>
      <c r="AN376" s="4">
        <f t="shared" si="47"/>
        <v>0</v>
      </c>
      <c r="AO376" s="3"/>
      <c r="AP376">
        <v>0</v>
      </c>
      <c r="AR376" t="s">
        <v>1</v>
      </c>
      <c r="AT376" s="2" t="s">
        <v>20</v>
      </c>
      <c r="AU376" s="1">
        <f t="shared" si="51"/>
        <v>0.56805744641093392</v>
      </c>
      <c r="AV376" s="1">
        <f t="shared" si="52"/>
        <v>0.40575531886495286</v>
      </c>
      <c r="AW376" s="1">
        <f t="shared" si="53"/>
        <v>0.24345319131897172</v>
      </c>
    </row>
    <row r="377" spans="1:49" x14ac:dyDescent="0.2">
      <c r="A377">
        <v>375</v>
      </c>
      <c r="B377" t="s">
        <v>17695</v>
      </c>
      <c r="C377" t="s">
        <v>17694</v>
      </c>
      <c r="F377" t="s">
        <v>17693</v>
      </c>
      <c r="G377" t="s">
        <v>15</v>
      </c>
      <c r="H377" t="s">
        <v>14</v>
      </c>
      <c r="I377" t="s">
        <v>17692</v>
      </c>
      <c r="J377">
        <v>60116768</v>
      </c>
      <c r="K377" t="s">
        <v>17691</v>
      </c>
      <c r="L377" t="s">
        <v>1980</v>
      </c>
      <c r="M377" t="s">
        <v>1901</v>
      </c>
      <c r="N377">
        <v>2</v>
      </c>
      <c r="O377" t="s">
        <v>17690</v>
      </c>
      <c r="P377" t="s">
        <v>17689</v>
      </c>
      <c r="Q377" t="s">
        <v>17688</v>
      </c>
      <c r="R377" s="7">
        <v>38838</v>
      </c>
      <c r="S377" s="8">
        <f t="shared" si="48"/>
        <v>2006</v>
      </c>
      <c r="T377" s="8">
        <v>2006</v>
      </c>
      <c r="U377" s="8">
        <f t="shared" si="49"/>
        <v>16</v>
      </c>
      <c r="V377" s="7">
        <v>38838</v>
      </c>
      <c r="W377" t="s">
        <v>1814</v>
      </c>
      <c r="X377" s="2">
        <v>0.30399999999999999</v>
      </c>
      <c r="Y377" s="6">
        <f t="shared" si="46"/>
        <v>8.115106377299057E-3</v>
      </c>
      <c r="AA377">
        <v>8952477</v>
      </c>
      <c r="AB377">
        <v>12250</v>
      </c>
      <c r="AD377" t="s">
        <v>7</v>
      </c>
      <c r="AE377">
        <v>48</v>
      </c>
      <c r="AF377">
        <v>5</v>
      </c>
      <c r="AH377" t="s">
        <v>17687</v>
      </c>
      <c r="AI377" t="s">
        <v>17686</v>
      </c>
      <c r="AJ377" t="s">
        <v>17685</v>
      </c>
      <c r="AK377" t="s">
        <v>17684</v>
      </c>
      <c r="AL377">
        <v>6</v>
      </c>
      <c r="AM377" s="5">
        <f t="shared" si="50"/>
        <v>0.375</v>
      </c>
      <c r="AN377" s="4">
        <f t="shared" si="47"/>
        <v>5.6796667928814845E-4</v>
      </c>
      <c r="AO377" s="3"/>
      <c r="AP377">
        <v>0</v>
      </c>
      <c r="AR377" t="s">
        <v>1</v>
      </c>
      <c r="AT377" s="2" t="s">
        <v>20</v>
      </c>
      <c r="AU377" s="1">
        <f t="shared" si="51"/>
        <v>0.58509644678957839</v>
      </c>
      <c r="AV377" s="1">
        <f t="shared" si="52"/>
        <v>0.43415365282936025</v>
      </c>
      <c r="AW377" s="1">
        <f t="shared" si="53"/>
        <v>0.2832108588691421</v>
      </c>
    </row>
    <row r="378" spans="1:49" x14ac:dyDescent="0.2">
      <c r="A378">
        <v>376</v>
      </c>
      <c r="B378" t="s">
        <v>17683</v>
      </c>
      <c r="C378" t="s">
        <v>17682</v>
      </c>
      <c r="E378">
        <v>16621850</v>
      </c>
      <c r="F378" t="s">
        <v>17681</v>
      </c>
      <c r="G378" t="s">
        <v>15</v>
      </c>
      <c r="H378" t="s">
        <v>14</v>
      </c>
      <c r="I378" t="s">
        <v>17680</v>
      </c>
      <c r="J378">
        <v>60011394</v>
      </c>
      <c r="K378" t="s">
        <v>17679</v>
      </c>
      <c r="L378" t="s">
        <v>16860</v>
      </c>
      <c r="M378" t="s">
        <v>16859</v>
      </c>
      <c r="N378">
        <v>4</v>
      </c>
      <c r="O378" t="s">
        <v>17678</v>
      </c>
      <c r="P378" t="s">
        <v>17677</v>
      </c>
      <c r="Q378" t="s">
        <v>17676</v>
      </c>
      <c r="R378" s="7">
        <v>38838</v>
      </c>
      <c r="S378" s="8">
        <f t="shared" si="48"/>
        <v>2006</v>
      </c>
      <c r="T378" s="8">
        <v>2006</v>
      </c>
      <c r="U378" s="8">
        <f t="shared" si="49"/>
        <v>16</v>
      </c>
      <c r="V378" s="7">
        <v>38838</v>
      </c>
      <c r="W378" t="s">
        <v>17675</v>
      </c>
      <c r="X378" s="2">
        <v>1.458</v>
      </c>
      <c r="Y378" s="6">
        <f t="shared" si="46"/>
        <v>3.8920477296388242E-2</v>
      </c>
      <c r="AA378">
        <v>13510711</v>
      </c>
      <c r="AB378">
        <v>29756</v>
      </c>
      <c r="AD378" t="s">
        <v>7</v>
      </c>
      <c r="AE378">
        <v>63</v>
      </c>
      <c r="AF378">
        <v>5</v>
      </c>
      <c r="AH378" t="s">
        <v>17674</v>
      </c>
      <c r="AI378" t="s">
        <v>17673</v>
      </c>
      <c r="AK378" t="s">
        <v>17672</v>
      </c>
      <c r="AL378">
        <v>184</v>
      </c>
      <c r="AM378" s="5">
        <f t="shared" si="50"/>
        <v>11.5</v>
      </c>
      <c r="AN378" s="4">
        <f t="shared" si="47"/>
        <v>1.741764483150322E-2</v>
      </c>
      <c r="AO378" s="3"/>
      <c r="AP378">
        <v>0</v>
      </c>
      <c r="AR378" t="s">
        <v>1</v>
      </c>
      <c r="AT378" s="2" t="s">
        <v>20</v>
      </c>
      <c r="AU378" s="1">
        <f t="shared" si="51"/>
        <v>3.246962755692274</v>
      </c>
      <c r="AV378" s="1">
        <f t="shared" si="52"/>
        <v>2.8169061063945735</v>
      </c>
      <c r="AW378" s="1">
        <f t="shared" si="53"/>
        <v>2.3868494570968726</v>
      </c>
    </row>
    <row r="379" spans="1:49" x14ac:dyDescent="0.2">
      <c r="A379">
        <v>377</v>
      </c>
      <c r="B379" t="s">
        <v>17671</v>
      </c>
      <c r="C379" t="s">
        <v>17670</v>
      </c>
      <c r="F379" t="s">
        <v>17669</v>
      </c>
      <c r="G379" t="s">
        <v>15</v>
      </c>
      <c r="H379" t="s">
        <v>14</v>
      </c>
      <c r="I379" t="s">
        <v>2133</v>
      </c>
      <c r="J379" t="s">
        <v>2132</v>
      </c>
      <c r="K379" t="s">
        <v>2131</v>
      </c>
      <c r="L379" t="s">
        <v>2130</v>
      </c>
      <c r="M379" t="s">
        <v>2129</v>
      </c>
      <c r="N379">
        <v>3</v>
      </c>
      <c r="O379" t="s">
        <v>2128</v>
      </c>
      <c r="P379" t="s">
        <v>2127</v>
      </c>
      <c r="Q379" t="s">
        <v>17668</v>
      </c>
      <c r="R379" s="7">
        <v>38838</v>
      </c>
      <c r="S379" s="8">
        <f t="shared" si="48"/>
        <v>2006</v>
      </c>
      <c r="T379" s="8">
        <v>2006</v>
      </c>
      <c r="U379" s="8">
        <f t="shared" si="49"/>
        <v>16</v>
      </c>
      <c r="V379" s="7">
        <v>38838</v>
      </c>
      <c r="W379" t="s">
        <v>1814</v>
      </c>
      <c r="X379" s="2">
        <v>0.30399999999999999</v>
      </c>
      <c r="Y379" s="6">
        <f t="shared" si="46"/>
        <v>8.115106377299057E-3</v>
      </c>
      <c r="AA379">
        <v>8952477</v>
      </c>
      <c r="AB379">
        <v>12250</v>
      </c>
      <c r="AD379" t="s">
        <v>7</v>
      </c>
      <c r="AE379">
        <v>48</v>
      </c>
      <c r="AF379">
        <v>5</v>
      </c>
      <c r="AH379" t="s">
        <v>17667</v>
      </c>
      <c r="AI379" t="s">
        <v>17666</v>
      </c>
      <c r="AJ379" t="s">
        <v>17665</v>
      </c>
      <c r="AK379" t="s">
        <v>17664</v>
      </c>
      <c r="AL379">
        <v>6</v>
      </c>
      <c r="AM379" s="5">
        <f t="shared" si="50"/>
        <v>0.375</v>
      </c>
      <c r="AN379" s="4">
        <f t="shared" si="47"/>
        <v>5.6796667928814845E-4</v>
      </c>
      <c r="AO379" s="3"/>
      <c r="AP379">
        <v>0</v>
      </c>
      <c r="AR379" t="s">
        <v>1</v>
      </c>
      <c r="AT379" s="2" t="s">
        <v>20</v>
      </c>
      <c r="AU379" s="1">
        <f t="shared" si="51"/>
        <v>0.58509644678957839</v>
      </c>
      <c r="AV379" s="1">
        <f t="shared" si="52"/>
        <v>0.43415365282936025</v>
      </c>
      <c r="AW379" s="1">
        <f t="shared" si="53"/>
        <v>0.2832108588691421</v>
      </c>
    </row>
    <row r="380" spans="1:49" x14ac:dyDescent="0.2">
      <c r="A380">
        <v>378</v>
      </c>
      <c r="B380" t="s">
        <v>17663</v>
      </c>
      <c r="C380" t="s">
        <v>17662</v>
      </c>
      <c r="F380" t="s">
        <v>17661</v>
      </c>
      <c r="G380" t="s">
        <v>15</v>
      </c>
      <c r="H380" t="s">
        <v>14</v>
      </c>
      <c r="I380" t="s">
        <v>17660</v>
      </c>
      <c r="J380">
        <v>60004750</v>
      </c>
      <c r="K380" t="s">
        <v>6588</v>
      </c>
      <c r="L380" t="s">
        <v>6587</v>
      </c>
      <c r="M380" t="s">
        <v>646</v>
      </c>
      <c r="N380">
        <v>2</v>
      </c>
      <c r="O380" t="s">
        <v>17659</v>
      </c>
      <c r="P380" t="s">
        <v>17658</v>
      </c>
      <c r="Q380" t="s">
        <v>6584</v>
      </c>
      <c r="R380" s="7">
        <v>38838</v>
      </c>
      <c r="S380" s="8">
        <f t="shared" si="48"/>
        <v>2006</v>
      </c>
      <c r="T380" s="8">
        <v>2006</v>
      </c>
      <c r="U380" s="8">
        <f t="shared" si="49"/>
        <v>16</v>
      </c>
      <c r="V380" s="7">
        <v>38838</v>
      </c>
      <c r="W380" t="s">
        <v>1814</v>
      </c>
      <c r="X380" s="2">
        <v>0.30399999999999999</v>
      </c>
      <c r="Y380" s="6">
        <f t="shared" si="46"/>
        <v>8.115106377299057E-3</v>
      </c>
      <c r="AA380">
        <v>8952477</v>
      </c>
      <c r="AB380">
        <v>12250</v>
      </c>
      <c r="AD380" t="s">
        <v>7</v>
      </c>
      <c r="AE380">
        <v>48</v>
      </c>
      <c r="AF380">
        <v>5</v>
      </c>
      <c r="AH380" t="s">
        <v>17657</v>
      </c>
      <c r="AI380" t="s">
        <v>17656</v>
      </c>
      <c r="AJ380" t="s">
        <v>17655</v>
      </c>
      <c r="AK380" t="s">
        <v>17654</v>
      </c>
      <c r="AL380">
        <v>7</v>
      </c>
      <c r="AM380" s="5">
        <f t="shared" si="50"/>
        <v>0.4375</v>
      </c>
      <c r="AN380" s="4">
        <f t="shared" si="47"/>
        <v>6.6262779250283988E-4</v>
      </c>
      <c r="AO380" s="3"/>
      <c r="AP380">
        <v>0</v>
      </c>
      <c r="AR380" t="s">
        <v>1</v>
      </c>
      <c r="AT380" s="2" t="s">
        <v>20</v>
      </c>
      <c r="AU380" s="1">
        <f t="shared" si="51"/>
        <v>0.58793628018601907</v>
      </c>
      <c r="AV380" s="1">
        <f t="shared" si="52"/>
        <v>0.43888670849009487</v>
      </c>
      <c r="AW380" s="1">
        <f t="shared" si="53"/>
        <v>0.2898371367941705</v>
      </c>
    </row>
    <row r="381" spans="1:49" x14ac:dyDescent="0.2">
      <c r="A381">
        <v>379</v>
      </c>
      <c r="B381" t="s">
        <v>17653</v>
      </c>
      <c r="C381" t="s">
        <v>17652</v>
      </c>
      <c r="F381" t="s">
        <v>17651</v>
      </c>
      <c r="G381" t="s">
        <v>15</v>
      </c>
      <c r="H381" t="s">
        <v>14</v>
      </c>
      <c r="I381" t="s">
        <v>17650</v>
      </c>
      <c r="J381" t="s">
        <v>17649</v>
      </c>
      <c r="K381" t="s">
        <v>17648</v>
      </c>
      <c r="L381" t="s">
        <v>17647</v>
      </c>
      <c r="M381" t="s">
        <v>3106</v>
      </c>
      <c r="N381">
        <v>5</v>
      </c>
      <c r="O381" t="s">
        <v>17646</v>
      </c>
      <c r="P381" t="s">
        <v>17645</v>
      </c>
      <c r="Q381" t="s">
        <v>17644</v>
      </c>
      <c r="R381" s="7">
        <v>38838</v>
      </c>
      <c r="S381" s="8">
        <f t="shared" si="48"/>
        <v>2006</v>
      </c>
      <c r="T381" s="8">
        <v>2006</v>
      </c>
      <c r="U381" s="8">
        <f t="shared" si="49"/>
        <v>16</v>
      </c>
      <c r="V381" s="7">
        <v>38838</v>
      </c>
      <c r="W381" t="s">
        <v>1814</v>
      </c>
      <c r="X381" s="2">
        <v>0.30399999999999999</v>
      </c>
      <c r="Y381" s="6">
        <f t="shared" si="46"/>
        <v>8.115106377299057E-3</v>
      </c>
      <c r="AA381">
        <v>8952477</v>
      </c>
      <c r="AB381">
        <v>12250</v>
      </c>
      <c r="AD381" t="s">
        <v>7</v>
      </c>
      <c r="AE381">
        <v>48</v>
      </c>
      <c r="AF381">
        <v>5</v>
      </c>
      <c r="AH381" t="s">
        <v>17643</v>
      </c>
      <c r="AI381" t="s">
        <v>17642</v>
      </c>
      <c r="AJ381" t="s">
        <v>17641</v>
      </c>
      <c r="AK381" t="s">
        <v>17640</v>
      </c>
      <c r="AL381">
        <v>4</v>
      </c>
      <c r="AM381" s="5">
        <f t="shared" si="50"/>
        <v>0.25</v>
      </c>
      <c r="AN381" s="4">
        <f t="shared" si="47"/>
        <v>3.786444528587656E-4</v>
      </c>
      <c r="AO381" s="3"/>
      <c r="AP381">
        <v>0</v>
      </c>
      <c r="AR381" t="s">
        <v>1</v>
      </c>
      <c r="AT381" s="2" t="s">
        <v>20</v>
      </c>
      <c r="AU381" s="1">
        <f t="shared" si="51"/>
        <v>0.57941677999669683</v>
      </c>
      <c r="AV381" s="1">
        <f t="shared" si="52"/>
        <v>0.42468754150789112</v>
      </c>
      <c r="AW381" s="1">
        <f t="shared" si="53"/>
        <v>0.2699583030190853</v>
      </c>
    </row>
    <row r="382" spans="1:49" x14ac:dyDescent="0.2">
      <c r="A382">
        <v>380</v>
      </c>
      <c r="B382" t="s">
        <v>17639</v>
      </c>
      <c r="C382" t="s">
        <v>17638</v>
      </c>
      <c r="F382" t="s">
        <v>17637</v>
      </c>
      <c r="G382" t="s">
        <v>15</v>
      </c>
      <c r="H382" t="s">
        <v>14</v>
      </c>
      <c r="I382" t="s">
        <v>17636</v>
      </c>
      <c r="J382">
        <v>60031544</v>
      </c>
      <c r="K382" t="s">
        <v>6012</v>
      </c>
      <c r="L382" t="s">
        <v>6011</v>
      </c>
      <c r="M382" t="s">
        <v>646</v>
      </c>
      <c r="N382">
        <v>3</v>
      </c>
      <c r="O382" t="s">
        <v>17635</v>
      </c>
      <c r="P382" t="s">
        <v>17634</v>
      </c>
      <c r="Q382" t="s">
        <v>17633</v>
      </c>
      <c r="R382" s="7">
        <v>38838</v>
      </c>
      <c r="S382" s="8">
        <f t="shared" si="48"/>
        <v>2006</v>
      </c>
      <c r="T382" s="8">
        <v>2006</v>
      </c>
      <c r="U382" s="8">
        <f t="shared" si="49"/>
        <v>16</v>
      </c>
      <c r="V382" s="7">
        <v>38838</v>
      </c>
      <c r="W382" t="s">
        <v>1814</v>
      </c>
      <c r="X382" s="2">
        <v>0.30399999999999999</v>
      </c>
      <c r="Y382" s="6">
        <f t="shared" si="46"/>
        <v>8.115106377299057E-3</v>
      </c>
      <c r="AA382">
        <v>8952477</v>
      </c>
      <c r="AB382">
        <v>12250</v>
      </c>
      <c r="AD382" t="s">
        <v>7</v>
      </c>
      <c r="AE382">
        <v>48</v>
      </c>
      <c r="AF382">
        <v>5</v>
      </c>
      <c r="AH382" t="s">
        <v>17632</v>
      </c>
      <c r="AI382" t="s">
        <v>17631</v>
      </c>
      <c r="AJ382" t="s">
        <v>17630</v>
      </c>
      <c r="AK382" t="s">
        <v>17629</v>
      </c>
      <c r="AL382">
        <v>49</v>
      </c>
      <c r="AM382" s="5">
        <f t="shared" si="50"/>
        <v>3.0625</v>
      </c>
      <c r="AN382" s="4">
        <f t="shared" si="47"/>
        <v>4.6383945475198789E-3</v>
      </c>
      <c r="AO382" s="3"/>
      <c r="AP382">
        <v>0</v>
      </c>
      <c r="AR382" t="s">
        <v>1</v>
      </c>
      <c r="AT382" s="2" t="s">
        <v>20</v>
      </c>
      <c r="AU382" s="1">
        <f t="shared" si="51"/>
        <v>0.70720928283653028</v>
      </c>
      <c r="AV382" s="1">
        <f t="shared" si="52"/>
        <v>0.63767504624094684</v>
      </c>
      <c r="AW382" s="1">
        <f t="shared" si="53"/>
        <v>0.56814080964536318</v>
      </c>
    </row>
    <row r="383" spans="1:49" x14ac:dyDescent="0.2">
      <c r="A383">
        <v>381</v>
      </c>
      <c r="B383" t="s">
        <v>17628</v>
      </c>
      <c r="C383" t="s">
        <v>17627</v>
      </c>
      <c r="F383" t="s">
        <v>17626</v>
      </c>
      <c r="G383" t="s">
        <v>15</v>
      </c>
      <c r="H383" t="s">
        <v>14</v>
      </c>
      <c r="I383" t="s">
        <v>17625</v>
      </c>
      <c r="J383">
        <v>60028419</v>
      </c>
      <c r="K383" t="s">
        <v>10654</v>
      </c>
      <c r="L383" t="s">
        <v>10653</v>
      </c>
      <c r="M383" t="s">
        <v>224</v>
      </c>
      <c r="N383">
        <v>4</v>
      </c>
      <c r="O383" t="s">
        <v>17624</v>
      </c>
      <c r="P383" t="s">
        <v>17623</v>
      </c>
      <c r="Q383" t="s">
        <v>10650</v>
      </c>
      <c r="R383" s="7">
        <v>38838</v>
      </c>
      <c r="S383" s="8">
        <f t="shared" si="48"/>
        <v>2006</v>
      </c>
      <c r="T383" s="8">
        <v>2006</v>
      </c>
      <c r="U383" s="8">
        <f t="shared" si="49"/>
        <v>16</v>
      </c>
      <c r="V383" s="7">
        <v>38838</v>
      </c>
      <c r="W383" t="s">
        <v>1814</v>
      </c>
      <c r="X383" s="2">
        <v>0.30399999999999999</v>
      </c>
      <c r="Y383" s="6">
        <f t="shared" si="46"/>
        <v>8.115106377299057E-3</v>
      </c>
      <c r="AA383">
        <v>8952477</v>
      </c>
      <c r="AB383">
        <v>12250</v>
      </c>
      <c r="AD383" t="s">
        <v>7</v>
      </c>
      <c r="AE383">
        <v>48</v>
      </c>
      <c r="AF383">
        <v>5</v>
      </c>
      <c r="AH383" t="s">
        <v>17622</v>
      </c>
      <c r="AI383" t="s">
        <v>17621</v>
      </c>
      <c r="AJ383" t="s">
        <v>17620</v>
      </c>
      <c r="AK383" t="s">
        <v>17619</v>
      </c>
      <c r="AL383">
        <v>83</v>
      </c>
      <c r="AM383" s="5">
        <f t="shared" si="50"/>
        <v>5.1875</v>
      </c>
      <c r="AN383" s="4">
        <f t="shared" si="47"/>
        <v>7.8568723968193872E-3</v>
      </c>
      <c r="AO383" s="3"/>
      <c r="AP383">
        <v>0</v>
      </c>
      <c r="AR383" t="s">
        <v>1</v>
      </c>
      <c r="AT383" s="2" t="s">
        <v>20</v>
      </c>
      <c r="AU383" s="1">
        <f t="shared" si="51"/>
        <v>0.80376361831551546</v>
      </c>
      <c r="AV383" s="1">
        <f t="shared" si="52"/>
        <v>0.79859893870592225</v>
      </c>
      <c r="AW383" s="1">
        <f t="shared" si="53"/>
        <v>0.7934342590963287</v>
      </c>
    </row>
    <row r="384" spans="1:49" x14ac:dyDescent="0.2">
      <c r="A384">
        <v>382</v>
      </c>
      <c r="B384" t="s">
        <v>17618</v>
      </c>
      <c r="C384" t="s">
        <v>17617</v>
      </c>
      <c r="F384" t="s">
        <v>17616</v>
      </c>
      <c r="G384" t="s">
        <v>15</v>
      </c>
      <c r="H384" t="s">
        <v>14</v>
      </c>
      <c r="I384" t="s">
        <v>10258</v>
      </c>
      <c r="J384">
        <v>60011357</v>
      </c>
      <c r="K384" t="s">
        <v>1981</v>
      </c>
      <c r="L384" t="s">
        <v>1980</v>
      </c>
      <c r="M384" t="s">
        <v>1901</v>
      </c>
      <c r="N384">
        <v>2</v>
      </c>
      <c r="O384" t="s">
        <v>17615</v>
      </c>
      <c r="P384" t="s">
        <v>17614</v>
      </c>
      <c r="Q384" t="s">
        <v>1977</v>
      </c>
      <c r="R384" s="7">
        <v>38838</v>
      </c>
      <c r="S384" s="8">
        <f t="shared" si="48"/>
        <v>2006</v>
      </c>
      <c r="T384" s="8">
        <v>2006</v>
      </c>
      <c r="U384" s="8">
        <f t="shared" si="49"/>
        <v>16</v>
      </c>
      <c r="V384" s="7">
        <v>38838</v>
      </c>
      <c r="W384" t="s">
        <v>1814</v>
      </c>
      <c r="X384" s="2">
        <v>0.30399999999999999</v>
      </c>
      <c r="Y384" s="6">
        <f t="shared" si="46"/>
        <v>8.115106377299057E-3</v>
      </c>
      <c r="AA384">
        <v>8952477</v>
      </c>
      <c r="AB384">
        <v>12250</v>
      </c>
      <c r="AD384" t="s">
        <v>7</v>
      </c>
      <c r="AE384">
        <v>48</v>
      </c>
      <c r="AF384">
        <v>5</v>
      </c>
      <c r="AH384" t="s">
        <v>17613</v>
      </c>
      <c r="AI384" t="s">
        <v>17612</v>
      </c>
      <c r="AJ384" t="s">
        <v>17611</v>
      </c>
      <c r="AK384" t="s">
        <v>17610</v>
      </c>
      <c r="AL384">
        <v>42</v>
      </c>
      <c r="AM384" s="5">
        <f t="shared" si="50"/>
        <v>2.625</v>
      </c>
      <c r="AN384" s="4">
        <f t="shared" si="47"/>
        <v>3.9757667550170388E-3</v>
      </c>
      <c r="AO384" s="3"/>
      <c r="AP384">
        <v>0</v>
      </c>
      <c r="AR384" t="s">
        <v>1</v>
      </c>
      <c r="AT384" s="2" t="s">
        <v>20</v>
      </c>
      <c r="AU384" s="1">
        <f t="shared" si="51"/>
        <v>0.68733044906144514</v>
      </c>
      <c r="AV384" s="1">
        <f t="shared" si="52"/>
        <v>0.60454365661580478</v>
      </c>
      <c r="AW384" s="1">
        <f t="shared" si="53"/>
        <v>0.52175686417016442</v>
      </c>
    </row>
    <row r="385" spans="1:49" x14ac:dyDescent="0.2">
      <c r="A385">
        <v>383</v>
      </c>
      <c r="B385" t="s">
        <v>17609</v>
      </c>
      <c r="C385" t="s">
        <v>17608</v>
      </c>
      <c r="F385" t="s">
        <v>17607</v>
      </c>
      <c r="G385" t="s">
        <v>15</v>
      </c>
      <c r="H385" t="s">
        <v>14</v>
      </c>
      <c r="I385" t="s">
        <v>17606</v>
      </c>
      <c r="J385" t="s">
        <v>17605</v>
      </c>
      <c r="K385" t="s">
        <v>17604</v>
      </c>
      <c r="L385" t="s">
        <v>1857</v>
      </c>
      <c r="M385" t="s">
        <v>1856</v>
      </c>
      <c r="N385">
        <v>3</v>
      </c>
      <c r="O385" t="s">
        <v>17603</v>
      </c>
      <c r="P385" t="s">
        <v>17602</v>
      </c>
      <c r="Q385" t="s">
        <v>17601</v>
      </c>
      <c r="R385" s="7">
        <v>38838</v>
      </c>
      <c r="S385" s="8">
        <f t="shared" si="48"/>
        <v>2006</v>
      </c>
      <c r="T385" s="8">
        <v>2006</v>
      </c>
      <c r="U385" s="8">
        <f t="shared" si="49"/>
        <v>16</v>
      </c>
      <c r="V385" s="7">
        <v>38838</v>
      </c>
      <c r="W385" t="s">
        <v>1814</v>
      </c>
      <c r="X385" s="2">
        <v>0.30399999999999999</v>
      </c>
      <c r="Y385" s="6">
        <f t="shared" si="46"/>
        <v>8.115106377299057E-3</v>
      </c>
      <c r="AA385">
        <v>8952477</v>
      </c>
      <c r="AB385">
        <v>12250</v>
      </c>
      <c r="AD385" t="s">
        <v>7</v>
      </c>
      <c r="AE385">
        <v>48</v>
      </c>
      <c r="AF385">
        <v>5</v>
      </c>
      <c r="AH385" t="s">
        <v>17600</v>
      </c>
      <c r="AI385" t="s">
        <v>17599</v>
      </c>
      <c r="AJ385" t="s">
        <v>17598</v>
      </c>
      <c r="AK385" t="s">
        <v>17597</v>
      </c>
      <c r="AL385">
        <v>1</v>
      </c>
      <c r="AM385" s="5">
        <f t="shared" si="50"/>
        <v>6.25E-2</v>
      </c>
      <c r="AN385" s="4">
        <f t="shared" si="47"/>
        <v>9.46611132146914E-5</v>
      </c>
      <c r="AO385" s="3"/>
      <c r="AP385">
        <v>0</v>
      </c>
      <c r="AR385" t="s">
        <v>1</v>
      </c>
      <c r="AT385" s="2" t="s">
        <v>20</v>
      </c>
      <c r="AU385" s="1">
        <f t="shared" si="51"/>
        <v>0.5708972798073747</v>
      </c>
      <c r="AV385" s="1">
        <f t="shared" si="52"/>
        <v>0.41048837452568748</v>
      </c>
      <c r="AW385" s="1">
        <f t="shared" si="53"/>
        <v>0.25007946924400015</v>
      </c>
    </row>
    <row r="386" spans="1:49" x14ac:dyDescent="0.2">
      <c r="A386">
        <v>384</v>
      </c>
      <c r="B386" t="s">
        <v>17596</v>
      </c>
      <c r="C386" t="s">
        <v>17595</v>
      </c>
      <c r="E386">
        <v>16557502</v>
      </c>
      <c r="F386" t="s">
        <v>17594</v>
      </c>
      <c r="G386" t="s">
        <v>15</v>
      </c>
      <c r="H386" t="s">
        <v>14</v>
      </c>
      <c r="I386" t="s">
        <v>17593</v>
      </c>
      <c r="J386" t="s">
        <v>17592</v>
      </c>
      <c r="K386" t="s">
        <v>17591</v>
      </c>
      <c r="L386" t="s">
        <v>17590</v>
      </c>
      <c r="M386" t="s">
        <v>1174</v>
      </c>
      <c r="N386">
        <v>3</v>
      </c>
      <c r="O386" t="s">
        <v>17589</v>
      </c>
      <c r="P386" t="s">
        <v>17588</v>
      </c>
      <c r="Q386" t="s">
        <v>17587</v>
      </c>
      <c r="R386" s="7">
        <v>38838</v>
      </c>
      <c r="S386" s="8">
        <f t="shared" si="48"/>
        <v>2006</v>
      </c>
      <c r="T386" s="8">
        <v>2006</v>
      </c>
      <c r="U386" s="8">
        <f t="shared" si="49"/>
        <v>16</v>
      </c>
      <c r="V386" s="7">
        <v>38838</v>
      </c>
      <c r="W386" t="s">
        <v>9979</v>
      </c>
      <c r="X386" s="2">
        <v>0.435</v>
      </c>
      <c r="Y386" s="6">
        <f t="shared" ref="Y386:Y449" si="54">(X386-$Z$4)/($Z$3-$Z$4)</f>
        <v>1.1612076559622007E-2</v>
      </c>
      <c r="AA386">
        <v>1978462</v>
      </c>
      <c r="AB386">
        <v>14839</v>
      </c>
      <c r="AC386" t="s">
        <v>9978</v>
      </c>
      <c r="AD386" t="s">
        <v>7</v>
      </c>
      <c r="AE386">
        <v>27</v>
      </c>
      <c r="AF386">
        <v>4</v>
      </c>
      <c r="AH386" t="s">
        <v>17586</v>
      </c>
      <c r="AI386" t="s">
        <v>17585</v>
      </c>
      <c r="AJ386" t="s">
        <v>17584</v>
      </c>
      <c r="AK386" t="s">
        <v>17583</v>
      </c>
      <c r="AL386">
        <v>18</v>
      </c>
      <c r="AM386" s="5">
        <f t="shared" si="50"/>
        <v>1.125</v>
      </c>
      <c r="AN386" s="4">
        <f t="shared" ref="AN386:AN449" si="55">(AM386-$AO$4)/($AO$3-$AO$4)</f>
        <v>1.7039000378644452E-3</v>
      </c>
      <c r="AO386" s="3"/>
      <c r="AP386">
        <v>0</v>
      </c>
      <c r="AR386" t="s">
        <v>1</v>
      </c>
      <c r="AT386" s="2">
        <v>2.0099999999999998</v>
      </c>
      <c r="AU386" s="1">
        <f t="shared" si="51"/>
        <v>0.86396236030947382</v>
      </c>
      <c r="AV386" s="1">
        <f t="shared" si="52"/>
        <v>0.6657988298743226</v>
      </c>
      <c r="AW386" s="1">
        <f t="shared" si="53"/>
        <v>0.46763529943917137</v>
      </c>
    </row>
    <row r="387" spans="1:49" x14ac:dyDescent="0.2">
      <c r="A387">
        <v>385</v>
      </c>
      <c r="B387" t="s">
        <v>17582</v>
      </c>
      <c r="C387" t="s">
        <v>17581</v>
      </c>
      <c r="F387" t="s">
        <v>17580</v>
      </c>
      <c r="G387" t="s">
        <v>15</v>
      </c>
      <c r="H387" t="s">
        <v>14</v>
      </c>
      <c r="I387" t="s">
        <v>17579</v>
      </c>
      <c r="J387">
        <v>60005593</v>
      </c>
      <c r="K387" t="s">
        <v>17578</v>
      </c>
      <c r="L387" t="s">
        <v>10559</v>
      </c>
      <c r="M387" t="s">
        <v>2684</v>
      </c>
      <c r="N387">
        <v>1</v>
      </c>
      <c r="O387" t="s">
        <v>16105</v>
      </c>
      <c r="P387">
        <v>7005687235</v>
      </c>
      <c r="Q387">
        <v>60005593</v>
      </c>
      <c r="R387" s="7">
        <v>38838</v>
      </c>
      <c r="S387" s="8">
        <f t="shared" si="48"/>
        <v>2006</v>
      </c>
      <c r="T387" s="8">
        <v>2006</v>
      </c>
      <c r="U387" s="8">
        <f t="shared" si="49"/>
        <v>16</v>
      </c>
      <c r="V387" s="7">
        <v>38838</v>
      </c>
      <c r="W387" t="s">
        <v>1814</v>
      </c>
      <c r="X387" s="2">
        <v>0.30399999999999999</v>
      </c>
      <c r="Y387" s="6">
        <f t="shared" si="54"/>
        <v>8.115106377299057E-3</v>
      </c>
      <c r="AA387">
        <v>8952477</v>
      </c>
      <c r="AB387">
        <v>12250</v>
      </c>
      <c r="AD387" t="s">
        <v>7</v>
      </c>
      <c r="AE387">
        <v>48</v>
      </c>
      <c r="AF387">
        <v>5</v>
      </c>
      <c r="AH387" t="s">
        <v>17577</v>
      </c>
      <c r="AI387" t="s">
        <v>17576</v>
      </c>
      <c r="AJ387" t="s">
        <v>17575</v>
      </c>
      <c r="AK387" t="s">
        <v>17574</v>
      </c>
      <c r="AL387">
        <v>28</v>
      </c>
      <c r="AM387" s="5">
        <f t="shared" si="50"/>
        <v>1.75</v>
      </c>
      <c r="AN387" s="4">
        <f t="shared" si="55"/>
        <v>2.6505111700113595E-3</v>
      </c>
      <c r="AO387" s="3"/>
      <c r="AP387">
        <v>0</v>
      </c>
      <c r="AR387" t="s">
        <v>1</v>
      </c>
      <c r="AT387" s="2" t="s">
        <v>20</v>
      </c>
      <c r="AU387" s="1">
        <f t="shared" si="51"/>
        <v>0.64757278151127473</v>
      </c>
      <c r="AV387" s="1">
        <f t="shared" si="52"/>
        <v>0.53828087736552088</v>
      </c>
      <c r="AW387" s="1">
        <f t="shared" si="53"/>
        <v>0.42898897321976687</v>
      </c>
    </row>
    <row r="388" spans="1:49" x14ac:dyDescent="0.2">
      <c r="A388">
        <v>386</v>
      </c>
      <c r="B388" t="s">
        <v>17573</v>
      </c>
      <c r="C388" t="s">
        <v>17572</v>
      </c>
      <c r="D388" t="s">
        <v>17571</v>
      </c>
      <c r="F388" t="s">
        <v>17570</v>
      </c>
      <c r="G388" t="s">
        <v>15</v>
      </c>
      <c r="H388" t="s">
        <v>14</v>
      </c>
      <c r="I388" t="s">
        <v>17569</v>
      </c>
      <c r="J388">
        <v>60010339</v>
      </c>
      <c r="K388" t="s">
        <v>17568</v>
      </c>
      <c r="L388" t="s">
        <v>1560</v>
      </c>
      <c r="M388" t="s">
        <v>107</v>
      </c>
      <c r="N388">
        <v>2</v>
      </c>
      <c r="O388" t="s">
        <v>17567</v>
      </c>
      <c r="P388" t="s">
        <v>17566</v>
      </c>
      <c r="Q388" t="s">
        <v>17565</v>
      </c>
      <c r="R388" s="7">
        <v>38838</v>
      </c>
      <c r="S388" s="8">
        <f t="shared" si="48"/>
        <v>2006</v>
      </c>
      <c r="T388" s="8">
        <v>2006</v>
      </c>
      <c r="U388" s="8">
        <f t="shared" si="49"/>
        <v>16</v>
      </c>
      <c r="V388" s="7">
        <v>38838</v>
      </c>
      <c r="W388" t="s">
        <v>17564</v>
      </c>
      <c r="X388" s="2">
        <v>1.2609999999999999</v>
      </c>
      <c r="Y388" s="6">
        <f t="shared" si="54"/>
        <v>3.3661674808467469E-2</v>
      </c>
      <c r="AA388">
        <v>33472</v>
      </c>
      <c r="AB388">
        <v>24580</v>
      </c>
      <c r="AD388" t="s">
        <v>7</v>
      </c>
      <c r="AE388">
        <v>71</v>
      </c>
      <c r="AF388">
        <v>5</v>
      </c>
      <c r="AH388" t="s">
        <v>17563</v>
      </c>
      <c r="AI388" t="s">
        <v>17562</v>
      </c>
      <c r="AK388" t="s">
        <v>17561</v>
      </c>
      <c r="AL388">
        <v>31</v>
      </c>
      <c r="AM388" s="5">
        <f t="shared" si="50"/>
        <v>1.9375</v>
      </c>
      <c r="AN388" s="4">
        <f t="shared" si="55"/>
        <v>2.9344945096554335E-3</v>
      </c>
      <c r="AO388" s="3"/>
      <c r="AP388">
        <v>0</v>
      </c>
      <c r="AR388" t="s">
        <v>1</v>
      </c>
      <c r="AT388" s="2">
        <v>2.8439999999999999</v>
      </c>
      <c r="AU388" s="1">
        <f t="shared" si="51"/>
        <v>2.4443520718823857</v>
      </c>
      <c r="AV388" s="1">
        <f t="shared" si="52"/>
        <v>1.8298084659061451</v>
      </c>
      <c r="AW388" s="1">
        <f t="shared" si="53"/>
        <v>1.2152648599299045</v>
      </c>
    </row>
    <row r="389" spans="1:49" x14ac:dyDescent="0.2">
      <c r="A389">
        <v>387</v>
      </c>
      <c r="B389" t="s">
        <v>17560</v>
      </c>
      <c r="C389" t="s">
        <v>17559</v>
      </c>
      <c r="F389" t="s">
        <v>17558</v>
      </c>
      <c r="G389" t="s">
        <v>15</v>
      </c>
      <c r="H389" t="s">
        <v>14</v>
      </c>
      <c r="I389" t="s">
        <v>17557</v>
      </c>
      <c r="J389">
        <v>60110755</v>
      </c>
      <c r="K389" t="s">
        <v>11832</v>
      </c>
      <c r="L389" t="s">
        <v>11831</v>
      </c>
      <c r="M389" t="s">
        <v>1261</v>
      </c>
      <c r="N389">
        <v>4</v>
      </c>
      <c r="O389" t="s">
        <v>17556</v>
      </c>
      <c r="P389" t="s">
        <v>17555</v>
      </c>
      <c r="Q389" t="s">
        <v>17554</v>
      </c>
      <c r="R389" s="7">
        <v>38838</v>
      </c>
      <c r="S389" s="8">
        <f t="shared" si="48"/>
        <v>2006</v>
      </c>
      <c r="T389" s="8">
        <v>2006</v>
      </c>
      <c r="U389" s="8">
        <f t="shared" si="49"/>
        <v>16</v>
      </c>
      <c r="V389" s="7">
        <v>38838</v>
      </c>
      <c r="W389" t="s">
        <v>1814</v>
      </c>
      <c r="X389" s="2">
        <v>0.30399999999999999</v>
      </c>
      <c r="Y389" s="6">
        <f t="shared" si="54"/>
        <v>8.115106377299057E-3</v>
      </c>
      <c r="AA389">
        <v>8952477</v>
      </c>
      <c r="AB389">
        <v>12250</v>
      </c>
      <c r="AD389" t="s">
        <v>7</v>
      </c>
      <c r="AE389">
        <v>48</v>
      </c>
      <c r="AF389">
        <v>5</v>
      </c>
      <c r="AH389" t="s">
        <v>17553</v>
      </c>
      <c r="AI389" t="s">
        <v>17552</v>
      </c>
      <c r="AJ389" t="s">
        <v>17551</v>
      </c>
      <c r="AK389" t="s">
        <v>17550</v>
      </c>
      <c r="AL389">
        <v>13</v>
      </c>
      <c r="AM389" s="5">
        <f t="shared" si="50"/>
        <v>0.8125</v>
      </c>
      <c r="AN389" s="4">
        <f t="shared" si="55"/>
        <v>1.2305944717909882E-3</v>
      </c>
      <c r="AO389" s="3"/>
      <c r="AP389">
        <v>0</v>
      </c>
      <c r="AR389" t="s">
        <v>1</v>
      </c>
      <c r="AT389" s="2" t="s">
        <v>20</v>
      </c>
      <c r="AU389" s="1">
        <f t="shared" si="51"/>
        <v>0.60497528056466354</v>
      </c>
      <c r="AV389" s="1">
        <f t="shared" si="52"/>
        <v>0.46728504245450225</v>
      </c>
      <c r="AW389" s="1">
        <f t="shared" si="53"/>
        <v>0.32959480434434091</v>
      </c>
    </row>
    <row r="390" spans="1:49" x14ac:dyDescent="0.2">
      <c r="A390">
        <v>388</v>
      </c>
      <c r="B390" t="s">
        <v>17549</v>
      </c>
      <c r="C390" t="s">
        <v>17548</v>
      </c>
      <c r="F390" t="s">
        <v>17547</v>
      </c>
      <c r="G390" t="s">
        <v>15</v>
      </c>
      <c r="H390" t="s">
        <v>14</v>
      </c>
      <c r="I390" t="s">
        <v>10258</v>
      </c>
      <c r="J390">
        <v>60011357</v>
      </c>
      <c r="K390" t="s">
        <v>1981</v>
      </c>
      <c r="L390" t="s">
        <v>1980</v>
      </c>
      <c r="M390" t="s">
        <v>1901</v>
      </c>
      <c r="N390">
        <v>2</v>
      </c>
      <c r="O390" t="s">
        <v>17546</v>
      </c>
      <c r="P390" t="s">
        <v>17545</v>
      </c>
      <c r="Q390" t="s">
        <v>1977</v>
      </c>
      <c r="R390" s="7">
        <v>38838</v>
      </c>
      <c r="S390" s="8">
        <f t="shared" si="48"/>
        <v>2006</v>
      </c>
      <c r="T390" s="8">
        <v>2006</v>
      </c>
      <c r="U390" s="8">
        <f t="shared" si="49"/>
        <v>16</v>
      </c>
      <c r="V390" s="7">
        <v>38838</v>
      </c>
      <c r="W390" t="s">
        <v>1814</v>
      </c>
      <c r="X390" s="2">
        <v>0.30399999999999999</v>
      </c>
      <c r="Y390" s="6">
        <f t="shared" si="54"/>
        <v>8.115106377299057E-3</v>
      </c>
      <c r="AA390">
        <v>8952477</v>
      </c>
      <c r="AB390">
        <v>12250</v>
      </c>
      <c r="AD390" t="s">
        <v>7</v>
      </c>
      <c r="AE390">
        <v>48</v>
      </c>
      <c r="AF390">
        <v>5</v>
      </c>
      <c r="AH390" t="s">
        <v>17544</v>
      </c>
      <c r="AI390" t="s">
        <v>17543</v>
      </c>
      <c r="AJ390" t="s">
        <v>17542</v>
      </c>
      <c r="AK390" t="s">
        <v>17541</v>
      </c>
      <c r="AL390">
        <v>5</v>
      </c>
      <c r="AM390" s="5">
        <f t="shared" si="50"/>
        <v>0.3125</v>
      </c>
      <c r="AN390" s="4">
        <f t="shared" si="55"/>
        <v>4.7330556607345703E-4</v>
      </c>
      <c r="AO390" s="3"/>
      <c r="AP390">
        <v>0</v>
      </c>
      <c r="AR390" t="s">
        <v>1</v>
      </c>
      <c r="AT390" s="2" t="s">
        <v>20</v>
      </c>
      <c r="AU390" s="1">
        <f t="shared" si="51"/>
        <v>0.58225661339313772</v>
      </c>
      <c r="AV390" s="1">
        <f t="shared" si="52"/>
        <v>0.42942059716862574</v>
      </c>
      <c r="AW390" s="1">
        <f t="shared" si="53"/>
        <v>0.2765845809441137</v>
      </c>
    </row>
    <row r="391" spans="1:49" x14ac:dyDescent="0.2">
      <c r="A391">
        <v>389</v>
      </c>
      <c r="B391" t="s">
        <v>17540</v>
      </c>
      <c r="C391" t="s">
        <v>17539</v>
      </c>
      <c r="F391" t="s">
        <v>17538</v>
      </c>
      <c r="G391" t="s">
        <v>15</v>
      </c>
      <c r="H391" t="s">
        <v>14</v>
      </c>
      <c r="I391" t="s">
        <v>17537</v>
      </c>
      <c r="J391" t="s">
        <v>17536</v>
      </c>
      <c r="K391" t="s">
        <v>17535</v>
      </c>
      <c r="L391" t="s">
        <v>17534</v>
      </c>
      <c r="M391" t="s">
        <v>9628</v>
      </c>
      <c r="N391">
        <v>3</v>
      </c>
      <c r="O391" t="s">
        <v>17533</v>
      </c>
      <c r="P391" t="s">
        <v>17532</v>
      </c>
      <c r="Q391" t="s">
        <v>17531</v>
      </c>
      <c r="R391" s="7">
        <v>38838</v>
      </c>
      <c r="S391" s="8">
        <f t="shared" si="48"/>
        <v>2006</v>
      </c>
      <c r="T391" s="8">
        <v>2006</v>
      </c>
      <c r="U391" s="8">
        <f t="shared" si="49"/>
        <v>16</v>
      </c>
      <c r="V391" s="7">
        <v>38838</v>
      </c>
      <c r="W391" t="s">
        <v>1814</v>
      </c>
      <c r="X391" s="2">
        <v>0.30399999999999999</v>
      </c>
      <c r="Y391" s="6">
        <f t="shared" si="54"/>
        <v>8.115106377299057E-3</v>
      </c>
      <c r="AA391">
        <v>8952477</v>
      </c>
      <c r="AB391">
        <v>12250</v>
      </c>
      <c r="AD391" t="s">
        <v>7</v>
      </c>
      <c r="AE391">
        <v>48</v>
      </c>
      <c r="AF391">
        <v>5</v>
      </c>
      <c r="AH391" t="s">
        <v>17530</v>
      </c>
      <c r="AI391" t="s">
        <v>17529</v>
      </c>
      <c r="AJ391" t="s">
        <v>17528</v>
      </c>
      <c r="AK391" t="s">
        <v>17527</v>
      </c>
      <c r="AL391">
        <v>25</v>
      </c>
      <c r="AM391" s="5">
        <f t="shared" si="50"/>
        <v>1.5625</v>
      </c>
      <c r="AN391" s="4">
        <f t="shared" si="55"/>
        <v>2.3665278303672851E-3</v>
      </c>
      <c r="AO391" s="3"/>
      <c r="AP391">
        <v>0</v>
      </c>
      <c r="AR391" t="s">
        <v>1</v>
      </c>
      <c r="AT391" s="2" t="s">
        <v>20</v>
      </c>
      <c r="AU391" s="1">
        <f t="shared" si="51"/>
        <v>0.63905328132195249</v>
      </c>
      <c r="AV391" s="1">
        <f t="shared" si="52"/>
        <v>0.52408171038331708</v>
      </c>
      <c r="AW391" s="1">
        <f t="shared" si="53"/>
        <v>0.40911013944468172</v>
      </c>
    </row>
    <row r="392" spans="1:49" x14ac:dyDescent="0.2">
      <c r="A392">
        <v>390</v>
      </c>
      <c r="B392" t="s">
        <v>17526</v>
      </c>
      <c r="C392" t="s">
        <v>17525</v>
      </c>
      <c r="F392" t="s">
        <v>17524</v>
      </c>
      <c r="G392" t="s">
        <v>15</v>
      </c>
      <c r="H392" t="s">
        <v>14</v>
      </c>
      <c r="I392" t="s">
        <v>17523</v>
      </c>
      <c r="J392">
        <v>60033019</v>
      </c>
      <c r="K392" t="s">
        <v>17522</v>
      </c>
      <c r="L392" t="s">
        <v>17521</v>
      </c>
      <c r="M392" t="s">
        <v>224</v>
      </c>
      <c r="N392">
        <v>3</v>
      </c>
      <c r="O392" t="s">
        <v>17520</v>
      </c>
      <c r="P392" t="s">
        <v>17519</v>
      </c>
      <c r="Q392" t="s">
        <v>17518</v>
      </c>
      <c r="R392" s="7">
        <v>38838</v>
      </c>
      <c r="S392" s="8">
        <f t="shared" si="48"/>
        <v>2006</v>
      </c>
      <c r="T392" s="8">
        <v>2006</v>
      </c>
      <c r="U392" s="8">
        <f t="shared" si="49"/>
        <v>16</v>
      </c>
      <c r="V392" s="7">
        <v>38838</v>
      </c>
      <c r="W392" t="s">
        <v>1814</v>
      </c>
      <c r="X392" s="2">
        <v>0.30399999999999999</v>
      </c>
      <c r="Y392" s="6">
        <f t="shared" si="54"/>
        <v>8.115106377299057E-3</v>
      </c>
      <c r="AA392">
        <v>8952477</v>
      </c>
      <c r="AB392">
        <v>12250</v>
      </c>
      <c r="AD392" t="s">
        <v>7</v>
      </c>
      <c r="AE392">
        <v>48</v>
      </c>
      <c r="AF392">
        <v>5</v>
      </c>
      <c r="AH392" t="s">
        <v>17517</v>
      </c>
      <c r="AI392" t="s">
        <v>17516</v>
      </c>
      <c r="AJ392" t="s">
        <v>17515</v>
      </c>
      <c r="AK392" t="s">
        <v>17514</v>
      </c>
      <c r="AL392">
        <v>4</v>
      </c>
      <c r="AM392" s="5">
        <f t="shared" si="50"/>
        <v>0.25</v>
      </c>
      <c r="AN392" s="4">
        <f t="shared" si="55"/>
        <v>3.786444528587656E-4</v>
      </c>
      <c r="AO392" s="3"/>
      <c r="AP392">
        <v>0</v>
      </c>
      <c r="AR392" t="s">
        <v>1</v>
      </c>
      <c r="AT392" s="2" t="s">
        <v>20</v>
      </c>
      <c r="AU392" s="1">
        <f t="shared" si="51"/>
        <v>0.57941677999669683</v>
      </c>
      <c r="AV392" s="1">
        <f t="shared" si="52"/>
        <v>0.42468754150789112</v>
      </c>
      <c r="AW392" s="1">
        <f t="shared" si="53"/>
        <v>0.2699583030190853</v>
      </c>
    </row>
    <row r="393" spans="1:49" x14ac:dyDescent="0.2">
      <c r="A393">
        <v>391</v>
      </c>
      <c r="B393" t="s">
        <v>17513</v>
      </c>
      <c r="C393" t="s">
        <v>17512</v>
      </c>
      <c r="F393" t="s">
        <v>17511</v>
      </c>
      <c r="G393" t="s">
        <v>15</v>
      </c>
      <c r="H393" t="s">
        <v>14</v>
      </c>
      <c r="I393" t="s">
        <v>7708</v>
      </c>
      <c r="J393" t="s">
        <v>17510</v>
      </c>
      <c r="K393" t="s">
        <v>17509</v>
      </c>
      <c r="L393" t="s">
        <v>1857</v>
      </c>
      <c r="M393" t="s">
        <v>1856</v>
      </c>
      <c r="N393">
        <v>3</v>
      </c>
      <c r="O393" t="s">
        <v>17508</v>
      </c>
      <c r="P393" t="s">
        <v>17507</v>
      </c>
      <c r="Q393" t="s">
        <v>17506</v>
      </c>
      <c r="R393" s="7">
        <v>38838</v>
      </c>
      <c r="S393" s="8">
        <f t="shared" si="48"/>
        <v>2006</v>
      </c>
      <c r="T393" s="8">
        <v>2006</v>
      </c>
      <c r="U393" s="8">
        <f t="shared" si="49"/>
        <v>16</v>
      </c>
      <c r="V393" s="7">
        <v>38838</v>
      </c>
      <c r="W393" t="s">
        <v>8966</v>
      </c>
      <c r="X393" s="2">
        <v>1.337</v>
      </c>
      <c r="Y393" s="6">
        <f t="shared" si="54"/>
        <v>3.5690451402792235E-2</v>
      </c>
      <c r="AA393">
        <v>7413106</v>
      </c>
      <c r="AB393">
        <v>26005</v>
      </c>
      <c r="AD393" t="s">
        <v>7</v>
      </c>
      <c r="AE393">
        <v>27</v>
      </c>
      <c r="AF393">
        <v>5</v>
      </c>
      <c r="AH393" t="s">
        <v>17505</v>
      </c>
      <c r="AI393" t="s">
        <v>17504</v>
      </c>
      <c r="AJ393" t="s">
        <v>10177</v>
      </c>
      <c r="AK393" t="s">
        <v>17503</v>
      </c>
      <c r="AL393">
        <v>18</v>
      </c>
      <c r="AM393" s="5">
        <f t="shared" si="50"/>
        <v>1.125</v>
      </c>
      <c r="AN393" s="4">
        <f t="shared" si="55"/>
        <v>1.7039000378644452E-3</v>
      </c>
      <c r="AO393" s="3"/>
      <c r="AP393">
        <v>0</v>
      </c>
      <c r="AR393" t="s">
        <v>17502</v>
      </c>
      <c r="AT393" s="2">
        <v>4.1870000000000003</v>
      </c>
      <c r="AU393" s="1">
        <f t="shared" si="51"/>
        <v>2.5494485993313893</v>
      </c>
      <c r="AV393" s="1">
        <f t="shared" si="52"/>
        <v>1.8697175720328338</v>
      </c>
      <c r="AW393" s="1">
        <f t="shared" si="53"/>
        <v>1.1899865447342781</v>
      </c>
    </row>
    <row r="394" spans="1:49" x14ac:dyDescent="0.2">
      <c r="A394">
        <v>392</v>
      </c>
      <c r="B394" t="s">
        <v>17501</v>
      </c>
      <c r="C394" t="s">
        <v>17500</v>
      </c>
      <c r="F394" t="s">
        <v>17499</v>
      </c>
      <c r="G394" t="s">
        <v>15</v>
      </c>
      <c r="H394" t="s">
        <v>14</v>
      </c>
      <c r="I394" t="s">
        <v>17498</v>
      </c>
      <c r="J394" t="s">
        <v>17497</v>
      </c>
      <c r="K394" t="s">
        <v>17496</v>
      </c>
      <c r="L394" t="s">
        <v>17495</v>
      </c>
      <c r="M394" t="s">
        <v>88</v>
      </c>
      <c r="N394">
        <v>6</v>
      </c>
      <c r="O394" t="s">
        <v>17494</v>
      </c>
      <c r="P394" t="s">
        <v>17493</v>
      </c>
      <c r="Q394" t="s">
        <v>17492</v>
      </c>
      <c r="R394" s="7">
        <v>38838</v>
      </c>
      <c r="S394" s="8">
        <f t="shared" si="48"/>
        <v>2006</v>
      </c>
      <c r="T394" s="8">
        <v>2006</v>
      </c>
      <c r="U394" s="8">
        <f t="shared" si="49"/>
        <v>16</v>
      </c>
      <c r="V394" s="7">
        <v>38838</v>
      </c>
      <c r="W394" t="s">
        <v>1814</v>
      </c>
      <c r="X394" s="2">
        <v>0.30399999999999999</v>
      </c>
      <c r="Y394" s="6">
        <f t="shared" si="54"/>
        <v>8.115106377299057E-3</v>
      </c>
      <c r="AA394">
        <v>8952477</v>
      </c>
      <c r="AB394">
        <v>12250</v>
      </c>
      <c r="AD394" t="s">
        <v>7</v>
      </c>
      <c r="AE394">
        <v>48</v>
      </c>
      <c r="AF394">
        <v>5</v>
      </c>
      <c r="AH394" t="s">
        <v>17491</v>
      </c>
      <c r="AI394" t="s">
        <v>17490</v>
      </c>
      <c r="AJ394" t="s">
        <v>17489</v>
      </c>
      <c r="AK394" t="s">
        <v>17488</v>
      </c>
      <c r="AL394">
        <v>7</v>
      </c>
      <c r="AM394" s="5">
        <f t="shared" si="50"/>
        <v>0.4375</v>
      </c>
      <c r="AN394" s="4">
        <f t="shared" si="55"/>
        <v>6.6262779250283988E-4</v>
      </c>
      <c r="AO394" s="3"/>
      <c r="AP394">
        <v>0</v>
      </c>
      <c r="AR394" t="s">
        <v>1</v>
      </c>
      <c r="AT394" s="2" t="s">
        <v>20</v>
      </c>
      <c r="AU394" s="1">
        <f t="shared" si="51"/>
        <v>0.58793628018601907</v>
      </c>
      <c r="AV394" s="1">
        <f t="shared" si="52"/>
        <v>0.43888670849009487</v>
      </c>
      <c r="AW394" s="1">
        <f t="shared" si="53"/>
        <v>0.2898371367941705</v>
      </c>
    </row>
    <row r="395" spans="1:49" x14ac:dyDescent="0.2">
      <c r="A395">
        <v>393</v>
      </c>
      <c r="B395" t="s">
        <v>17487</v>
      </c>
      <c r="C395" t="s">
        <v>17486</v>
      </c>
      <c r="F395" t="s">
        <v>17485</v>
      </c>
      <c r="G395" t="s">
        <v>15</v>
      </c>
      <c r="H395" t="s">
        <v>14</v>
      </c>
      <c r="I395" t="s">
        <v>1620</v>
      </c>
      <c r="J395">
        <v>60024872</v>
      </c>
      <c r="K395" t="s">
        <v>1610</v>
      </c>
      <c r="L395" t="s">
        <v>534</v>
      </c>
      <c r="M395" t="s">
        <v>136</v>
      </c>
      <c r="N395">
        <v>3</v>
      </c>
      <c r="O395" t="s">
        <v>17484</v>
      </c>
      <c r="P395" t="s">
        <v>17483</v>
      </c>
      <c r="Q395" t="s">
        <v>1617</v>
      </c>
      <c r="R395" s="7">
        <v>38838</v>
      </c>
      <c r="S395" s="8">
        <f t="shared" si="48"/>
        <v>2006</v>
      </c>
      <c r="T395" s="8">
        <v>2006</v>
      </c>
      <c r="U395" s="8">
        <f t="shared" si="49"/>
        <v>16</v>
      </c>
      <c r="V395" s="7">
        <v>38838</v>
      </c>
      <c r="W395" t="s">
        <v>1814</v>
      </c>
      <c r="X395" s="2">
        <v>0.30399999999999999</v>
      </c>
      <c r="Y395" s="6">
        <f t="shared" si="54"/>
        <v>8.115106377299057E-3</v>
      </c>
      <c r="AA395">
        <v>8952477</v>
      </c>
      <c r="AB395">
        <v>12250</v>
      </c>
      <c r="AD395" t="s">
        <v>7</v>
      </c>
      <c r="AE395">
        <v>48</v>
      </c>
      <c r="AF395">
        <v>5</v>
      </c>
      <c r="AH395" t="s">
        <v>17482</v>
      </c>
      <c r="AI395" t="s">
        <v>17481</v>
      </c>
      <c r="AJ395" t="s">
        <v>17480</v>
      </c>
      <c r="AK395" t="s">
        <v>17479</v>
      </c>
      <c r="AL395">
        <v>5</v>
      </c>
      <c r="AM395" s="5">
        <f t="shared" si="50"/>
        <v>0.3125</v>
      </c>
      <c r="AN395" s="4">
        <f t="shared" si="55"/>
        <v>4.7330556607345703E-4</v>
      </c>
      <c r="AO395" s="3"/>
      <c r="AP395">
        <v>0</v>
      </c>
      <c r="AR395" t="s">
        <v>1</v>
      </c>
      <c r="AT395" s="2" t="s">
        <v>20</v>
      </c>
      <c r="AU395" s="1">
        <f t="shared" si="51"/>
        <v>0.58225661339313772</v>
      </c>
      <c r="AV395" s="1">
        <f t="shared" si="52"/>
        <v>0.42942059716862574</v>
      </c>
      <c r="AW395" s="1">
        <f t="shared" si="53"/>
        <v>0.2765845809441137</v>
      </c>
    </row>
    <row r="396" spans="1:49" x14ac:dyDescent="0.2">
      <c r="A396">
        <v>394</v>
      </c>
      <c r="B396" t="s">
        <v>17478</v>
      </c>
      <c r="C396" t="s">
        <v>17477</v>
      </c>
      <c r="F396" t="s">
        <v>17476</v>
      </c>
      <c r="G396" t="s">
        <v>15</v>
      </c>
      <c r="H396" t="s">
        <v>14</v>
      </c>
      <c r="I396" t="s">
        <v>10900</v>
      </c>
      <c r="J396">
        <v>60005415</v>
      </c>
      <c r="K396" t="s">
        <v>10899</v>
      </c>
      <c r="L396" t="s">
        <v>10898</v>
      </c>
      <c r="M396" t="s">
        <v>693</v>
      </c>
      <c r="N396">
        <v>2</v>
      </c>
      <c r="O396" t="s">
        <v>17475</v>
      </c>
      <c r="P396" t="s">
        <v>17474</v>
      </c>
      <c r="Q396" t="s">
        <v>10895</v>
      </c>
      <c r="R396" s="7">
        <v>38838</v>
      </c>
      <c r="S396" s="8">
        <f t="shared" si="48"/>
        <v>2006</v>
      </c>
      <c r="T396" s="8">
        <v>2006</v>
      </c>
      <c r="U396" s="8">
        <f t="shared" si="49"/>
        <v>16</v>
      </c>
      <c r="V396" s="7">
        <v>38838</v>
      </c>
      <c r="W396" t="s">
        <v>1814</v>
      </c>
      <c r="X396" s="2">
        <v>0.30399999999999999</v>
      </c>
      <c r="Y396" s="6">
        <f t="shared" si="54"/>
        <v>8.115106377299057E-3</v>
      </c>
      <c r="AA396">
        <v>8952477</v>
      </c>
      <c r="AB396">
        <v>12250</v>
      </c>
      <c r="AD396" t="s">
        <v>7</v>
      </c>
      <c r="AE396">
        <v>48</v>
      </c>
      <c r="AF396">
        <v>5</v>
      </c>
      <c r="AH396" t="s">
        <v>17473</v>
      </c>
      <c r="AI396" t="s">
        <v>17472</v>
      </c>
      <c r="AJ396" t="s">
        <v>17471</v>
      </c>
      <c r="AK396" t="s">
        <v>17470</v>
      </c>
      <c r="AL396">
        <v>0</v>
      </c>
      <c r="AM396" s="5">
        <f t="shared" si="50"/>
        <v>0</v>
      </c>
      <c r="AN396" s="4">
        <f t="shared" si="55"/>
        <v>0</v>
      </c>
      <c r="AO396" s="3"/>
      <c r="AP396">
        <v>0</v>
      </c>
      <c r="AR396" t="s">
        <v>1</v>
      </c>
      <c r="AT396" s="2" t="s">
        <v>20</v>
      </c>
      <c r="AU396" s="1">
        <f t="shared" si="51"/>
        <v>0.56805744641093392</v>
      </c>
      <c r="AV396" s="1">
        <f t="shared" si="52"/>
        <v>0.40575531886495286</v>
      </c>
      <c r="AW396" s="1">
        <f t="shared" si="53"/>
        <v>0.24345319131897172</v>
      </c>
    </row>
    <row r="397" spans="1:49" x14ac:dyDescent="0.2">
      <c r="A397">
        <v>395</v>
      </c>
      <c r="B397" t="s">
        <v>17469</v>
      </c>
      <c r="C397" t="s">
        <v>17468</v>
      </c>
      <c r="F397" t="s">
        <v>17467</v>
      </c>
      <c r="G397" t="s">
        <v>15</v>
      </c>
      <c r="H397" t="s">
        <v>14</v>
      </c>
      <c r="I397" t="s">
        <v>5840</v>
      </c>
      <c r="J397" t="s">
        <v>17466</v>
      </c>
      <c r="K397" t="s">
        <v>17465</v>
      </c>
      <c r="L397" t="s">
        <v>17464</v>
      </c>
      <c r="M397" t="s">
        <v>1026</v>
      </c>
      <c r="N397">
        <v>4</v>
      </c>
      <c r="O397" t="s">
        <v>17463</v>
      </c>
      <c r="P397" t="s">
        <v>17462</v>
      </c>
      <c r="Q397" t="s">
        <v>17461</v>
      </c>
      <c r="R397" s="7">
        <v>38838</v>
      </c>
      <c r="S397" s="8">
        <f t="shared" si="48"/>
        <v>2006</v>
      </c>
      <c r="T397" s="8">
        <v>2006</v>
      </c>
      <c r="U397" s="8">
        <f t="shared" si="49"/>
        <v>16</v>
      </c>
      <c r="V397" s="7">
        <v>38838</v>
      </c>
      <c r="W397" t="s">
        <v>1814</v>
      </c>
      <c r="X397" s="2">
        <v>0.30399999999999999</v>
      </c>
      <c r="Y397" s="6">
        <f t="shared" si="54"/>
        <v>8.115106377299057E-3</v>
      </c>
      <c r="AA397">
        <v>8952477</v>
      </c>
      <c r="AB397">
        <v>12250</v>
      </c>
      <c r="AD397" t="s">
        <v>7</v>
      </c>
      <c r="AE397">
        <v>48</v>
      </c>
      <c r="AF397">
        <v>5</v>
      </c>
      <c r="AH397" t="s">
        <v>17460</v>
      </c>
      <c r="AI397" t="s">
        <v>17459</v>
      </c>
      <c r="AJ397" t="s">
        <v>17458</v>
      </c>
      <c r="AK397" t="s">
        <v>17457</v>
      </c>
      <c r="AL397">
        <v>1</v>
      </c>
      <c r="AM397" s="5">
        <f t="shared" si="50"/>
        <v>6.25E-2</v>
      </c>
      <c r="AN397" s="4">
        <f t="shared" si="55"/>
        <v>9.46611132146914E-5</v>
      </c>
      <c r="AO397" s="3"/>
      <c r="AP397">
        <v>0</v>
      </c>
      <c r="AR397" t="s">
        <v>1</v>
      </c>
      <c r="AT397" s="2" t="s">
        <v>20</v>
      </c>
      <c r="AU397" s="1">
        <f t="shared" si="51"/>
        <v>0.5708972798073747</v>
      </c>
      <c r="AV397" s="1">
        <f t="shared" si="52"/>
        <v>0.41048837452568748</v>
      </c>
      <c r="AW397" s="1">
        <f t="shared" si="53"/>
        <v>0.25007946924400015</v>
      </c>
    </row>
    <row r="398" spans="1:49" x14ac:dyDescent="0.2">
      <c r="A398">
        <v>396</v>
      </c>
      <c r="B398" t="s">
        <v>17456</v>
      </c>
      <c r="C398" t="s">
        <v>17455</v>
      </c>
      <c r="F398" t="s">
        <v>17454</v>
      </c>
      <c r="G398" t="s">
        <v>15</v>
      </c>
      <c r="H398" t="s">
        <v>14</v>
      </c>
      <c r="I398" t="s">
        <v>17453</v>
      </c>
      <c r="J398" t="s">
        <v>17448</v>
      </c>
      <c r="K398" t="s">
        <v>17452</v>
      </c>
      <c r="L398" t="s">
        <v>17451</v>
      </c>
      <c r="M398" t="s">
        <v>16190</v>
      </c>
      <c r="N398">
        <v>2</v>
      </c>
      <c r="O398" t="s">
        <v>17450</v>
      </c>
      <c r="P398" t="s">
        <v>17449</v>
      </c>
      <c r="Q398" t="s">
        <v>17448</v>
      </c>
      <c r="R398" s="7">
        <v>38838</v>
      </c>
      <c r="S398" s="8">
        <f t="shared" si="48"/>
        <v>2006</v>
      </c>
      <c r="T398" s="8">
        <v>2006</v>
      </c>
      <c r="U398" s="8">
        <f t="shared" si="49"/>
        <v>16</v>
      </c>
      <c r="V398" s="7">
        <v>38838</v>
      </c>
      <c r="W398" t="s">
        <v>1814</v>
      </c>
      <c r="X398" s="2">
        <v>0.30399999999999999</v>
      </c>
      <c r="Y398" s="6">
        <f t="shared" si="54"/>
        <v>8.115106377299057E-3</v>
      </c>
      <c r="AA398">
        <v>8952477</v>
      </c>
      <c r="AB398">
        <v>12250</v>
      </c>
      <c r="AD398" t="s">
        <v>7</v>
      </c>
      <c r="AE398">
        <v>48</v>
      </c>
      <c r="AF398">
        <v>5</v>
      </c>
      <c r="AH398" t="s">
        <v>17447</v>
      </c>
      <c r="AI398" t="s">
        <v>17446</v>
      </c>
      <c r="AJ398" t="s">
        <v>17445</v>
      </c>
      <c r="AK398" t="s">
        <v>17444</v>
      </c>
      <c r="AL398">
        <v>119</v>
      </c>
      <c r="AM398" s="5">
        <f t="shared" si="50"/>
        <v>7.4375</v>
      </c>
      <c r="AN398" s="4">
        <f t="shared" si="55"/>
        <v>1.1264672472548276E-2</v>
      </c>
      <c r="AO398" s="3"/>
      <c r="AP398">
        <v>0</v>
      </c>
      <c r="AR398" t="s">
        <v>1</v>
      </c>
      <c r="AT398" s="2" t="s">
        <v>20</v>
      </c>
      <c r="AU398" s="1">
        <f t="shared" si="51"/>
        <v>0.9059976205873822</v>
      </c>
      <c r="AV398" s="1">
        <f t="shared" si="52"/>
        <v>0.96898894249236656</v>
      </c>
      <c r="AW398" s="1">
        <f t="shared" si="53"/>
        <v>1.031980264397351</v>
      </c>
    </row>
    <row r="399" spans="1:49" x14ac:dyDescent="0.2">
      <c r="A399">
        <v>397</v>
      </c>
      <c r="B399" t="s">
        <v>17443</v>
      </c>
      <c r="C399" t="s">
        <v>17442</v>
      </c>
      <c r="F399" t="s">
        <v>17441</v>
      </c>
      <c r="G399" t="s">
        <v>15</v>
      </c>
      <c r="H399" t="s">
        <v>14</v>
      </c>
      <c r="I399" t="s">
        <v>12026</v>
      </c>
      <c r="J399">
        <v>60031544</v>
      </c>
      <c r="K399" t="s">
        <v>6012</v>
      </c>
      <c r="L399" t="s">
        <v>6011</v>
      </c>
      <c r="M399" t="s">
        <v>646</v>
      </c>
      <c r="N399">
        <v>5</v>
      </c>
      <c r="O399" t="s">
        <v>17440</v>
      </c>
      <c r="P399" t="s">
        <v>17439</v>
      </c>
      <c r="Q399" t="s">
        <v>6008</v>
      </c>
      <c r="R399" s="7">
        <v>38838</v>
      </c>
      <c r="S399" s="8">
        <f t="shared" si="48"/>
        <v>2006</v>
      </c>
      <c r="T399" s="8">
        <v>2006</v>
      </c>
      <c r="U399" s="8">
        <f t="shared" si="49"/>
        <v>16</v>
      </c>
      <c r="V399" s="7">
        <v>38838</v>
      </c>
      <c r="W399" t="s">
        <v>1814</v>
      </c>
      <c r="X399" s="2">
        <v>0.30399999999999999</v>
      </c>
      <c r="Y399" s="6">
        <f t="shared" si="54"/>
        <v>8.115106377299057E-3</v>
      </c>
      <c r="AA399">
        <v>8952477</v>
      </c>
      <c r="AB399">
        <v>12250</v>
      </c>
      <c r="AD399" t="s">
        <v>7</v>
      </c>
      <c r="AE399">
        <v>48</v>
      </c>
      <c r="AF399">
        <v>5</v>
      </c>
      <c r="AH399" t="s">
        <v>17438</v>
      </c>
      <c r="AI399" t="s">
        <v>17437</v>
      </c>
      <c r="AJ399" t="s">
        <v>17436</v>
      </c>
      <c r="AK399" t="s">
        <v>17435</v>
      </c>
      <c r="AL399">
        <v>6</v>
      </c>
      <c r="AM399" s="5">
        <f t="shared" si="50"/>
        <v>0.375</v>
      </c>
      <c r="AN399" s="4">
        <f t="shared" si="55"/>
        <v>5.6796667928814845E-4</v>
      </c>
      <c r="AO399" s="3"/>
      <c r="AP399">
        <v>0</v>
      </c>
      <c r="AR399" t="s">
        <v>1</v>
      </c>
      <c r="AT399" s="2" t="s">
        <v>20</v>
      </c>
      <c r="AU399" s="1">
        <f t="shared" si="51"/>
        <v>0.58509644678957839</v>
      </c>
      <c r="AV399" s="1">
        <f t="shared" si="52"/>
        <v>0.43415365282936025</v>
      </c>
      <c r="AW399" s="1">
        <f t="shared" si="53"/>
        <v>0.2832108588691421</v>
      </c>
    </row>
    <row r="400" spans="1:49" x14ac:dyDescent="0.2">
      <c r="A400">
        <v>398</v>
      </c>
      <c r="B400" t="s">
        <v>17434</v>
      </c>
      <c r="C400" t="s">
        <v>17433</v>
      </c>
      <c r="F400" t="s">
        <v>17432</v>
      </c>
      <c r="G400" t="s">
        <v>15</v>
      </c>
      <c r="H400" t="s">
        <v>14</v>
      </c>
      <c r="I400" t="s">
        <v>17431</v>
      </c>
      <c r="J400" t="s">
        <v>17430</v>
      </c>
      <c r="K400" t="s">
        <v>17429</v>
      </c>
      <c r="L400" t="s">
        <v>17428</v>
      </c>
      <c r="M400" t="s">
        <v>1174</v>
      </c>
      <c r="N400">
        <v>4</v>
      </c>
      <c r="O400" t="s">
        <v>17427</v>
      </c>
      <c r="P400" t="s">
        <v>17426</v>
      </c>
      <c r="Q400" t="s">
        <v>17425</v>
      </c>
      <c r="R400" s="7">
        <v>38838</v>
      </c>
      <c r="S400" s="8">
        <f t="shared" si="48"/>
        <v>2006</v>
      </c>
      <c r="T400" s="8">
        <v>2006</v>
      </c>
      <c r="U400" s="8">
        <f t="shared" si="49"/>
        <v>16</v>
      </c>
      <c r="V400" s="7">
        <v>38838</v>
      </c>
      <c r="W400" t="s">
        <v>17326</v>
      </c>
      <c r="X400" s="2">
        <v>1.4950000000000001</v>
      </c>
      <c r="Y400" s="6">
        <f t="shared" si="54"/>
        <v>3.9908171164677937E-2</v>
      </c>
      <c r="AA400">
        <v>10805370</v>
      </c>
      <c r="AB400">
        <v>144827</v>
      </c>
      <c r="AC400">
        <v>15211886</v>
      </c>
      <c r="AD400" t="s">
        <v>7</v>
      </c>
      <c r="AE400">
        <v>10</v>
      </c>
      <c r="AF400">
        <v>2</v>
      </c>
      <c r="AH400" t="s">
        <v>17424</v>
      </c>
      <c r="AI400" t="s">
        <v>17423</v>
      </c>
      <c r="AK400" t="s">
        <v>17422</v>
      </c>
      <c r="AL400">
        <v>62</v>
      </c>
      <c r="AM400" s="5">
        <f t="shared" si="50"/>
        <v>3.875</v>
      </c>
      <c r="AN400" s="4">
        <f t="shared" si="55"/>
        <v>5.8689890193108669E-3</v>
      </c>
      <c r="AO400" s="3"/>
      <c r="AP400">
        <v>0</v>
      </c>
      <c r="AR400" t="s">
        <v>1</v>
      </c>
      <c r="AT400" s="2">
        <v>4.0659999999999998</v>
      </c>
      <c r="AU400" s="1">
        <f t="shared" si="51"/>
        <v>2.9696416521067812</v>
      </c>
      <c r="AV400" s="1">
        <f t="shared" si="52"/>
        <v>2.2888580091994406</v>
      </c>
      <c r="AW400" s="1">
        <f t="shared" si="53"/>
        <v>1.6080743662920987</v>
      </c>
    </row>
    <row r="401" spans="1:49" x14ac:dyDescent="0.2">
      <c r="A401">
        <v>399</v>
      </c>
      <c r="B401" t="s">
        <v>17421</v>
      </c>
      <c r="C401" t="s">
        <v>17420</v>
      </c>
      <c r="F401" t="s">
        <v>17419</v>
      </c>
      <c r="G401" t="s">
        <v>15</v>
      </c>
      <c r="H401" t="s">
        <v>14</v>
      </c>
      <c r="I401" t="s">
        <v>17418</v>
      </c>
      <c r="J401">
        <v>60011373</v>
      </c>
      <c r="K401" t="s">
        <v>8530</v>
      </c>
      <c r="L401" t="s">
        <v>8529</v>
      </c>
      <c r="M401" t="s">
        <v>8528</v>
      </c>
      <c r="N401">
        <v>2</v>
      </c>
      <c r="O401" t="s">
        <v>17417</v>
      </c>
      <c r="P401" t="s">
        <v>17416</v>
      </c>
      <c r="Q401" t="s">
        <v>8525</v>
      </c>
      <c r="R401" s="7">
        <v>38838</v>
      </c>
      <c r="S401" s="8">
        <f t="shared" si="48"/>
        <v>2006</v>
      </c>
      <c r="T401" s="8">
        <v>2006</v>
      </c>
      <c r="U401" s="8">
        <f t="shared" si="49"/>
        <v>16</v>
      </c>
      <c r="V401" s="7">
        <v>38838</v>
      </c>
      <c r="W401" t="s">
        <v>1814</v>
      </c>
      <c r="X401" s="2">
        <v>0.30399999999999999</v>
      </c>
      <c r="Y401" s="6">
        <f t="shared" si="54"/>
        <v>8.115106377299057E-3</v>
      </c>
      <c r="AA401">
        <v>8952477</v>
      </c>
      <c r="AB401">
        <v>12250</v>
      </c>
      <c r="AD401" t="s">
        <v>7</v>
      </c>
      <c r="AE401">
        <v>48</v>
      </c>
      <c r="AF401">
        <v>5</v>
      </c>
      <c r="AH401" t="s">
        <v>17415</v>
      </c>
      <c r="AI401" t="s">
        <v>17414</v>
      </c>
      <c r="AJ401" t="s">
        <v>17413</v>
      </c>
      <c r="AK401" t="s">
        <v>17412</v>
      </c>
      <c r="AL401">
        <v>7</v>
      </c>
      <c r="AM401" s="5">
        <f t="shared" si="50"/>
        <v>0.4375</v>
      </c>
      <c r="AN401" s="4">
        <f t="shared" si="55"/>
        <v>6.6262779250283988E-4</v>
      </c>
      <c r="AO401" s="3"/>
      <c r="AP401">
        <v>0</v>
      </c>
      <c r="AR401" t="s">
        <v>1</v>
      </c>
      <c r="AT401" s="2" t="s">
        <v>20</v>
      </c>
      <c r="AU401" s="1">
        <f t="shared" si="51"/>
        <v>0.58793628018601907</v>
      </c>
      <c r="AV401" s="1">
        <f t="shared" si="52"/>
        <v>0.43888670849009487</v>
      </c>
      <c r="AW401" s="1">
        <f t="shared" si="53"/>
        <v>0.2898371367941705</v>
      </c>
    </row>
    <row r="402" spans="1:49" x14ac:dyDescent="0.2">
      <c r="A402">
        <v>400</v>
      </c>
      <c r="B402" t="s">
        <v>17411</v>
      </c>
      <c r="C402" t="s">
        <v>17410</v>
      </c>
      <c r="F402" t="s">
        <v>17409</v>
      </c>
      <c r="G402" t="s">
        <v>15</v>
      </c>
      <c r="H402" t="s">
        <v>14</v>
      </c>
      <c r="I402" t="s">
        <v>17408</v>
      </c>
      <c r="J402">
        <v>60028186</v>
      </c>
      <c r="K402" t="s">
        <v>17407</v>
      </c>
      <c r="L402" t="s">
        <v>17406</v>
      </c>
      <c r="M402" t="s">
        <v>2830</v>
      </c>
      <c r="N402">
        <v>1</v>
      </c>
      <c r="O402" t="s">
        <v>17405</v>
      </c>
      <c r="P402">
        <v>7004724089</v>
      </c>
      <c r="Q402">
        <v>60028186</v>
      </c>
      <c r="R402" s="7">
        <v>38838</v>
      </c>
      <c r="S402" s="8">
        <f t="shared" si="48"/>
        <v>2006</v>
      </c>
      <c r="T402" s="8">
        <v>2006</v>
      </c>
      <c r="U402" s="8">
        <f t="shared" si="49"/>
        <v>16</v>
      </c>
      <c r="V402" s="7">
        <v>38838</v>
      </c>
      <c r="W402" t="s">
        <v>1814</v>
      </c>
      <c r="X402" s="2">
        <v>0.30399999999999999</v>
      </c>
      <c r="Y402" s="6">
        <f t="shared" si="54"/>
        <v>8.115106377299057E-3</v>
      </c>
      <c r="AA402">
        <v>8952477</v>
      </c>
      <c r="AB402">
        <v>12250</v>
      </c>
      <c r="AD402" t="s">
        <v>7</v>
      </c>
      <c r="AE402">
        <v>48</v>
      </c>
      <c r="AF402">
        <v>5</v>
      </c>
      <c r="AH402" t="s">
        <v>17404</v>
      </c>
      <c r="AI402" t="s">
        <v>17403</v>
      </c>
      <c r="AJ402" t="s">
        <v>17402</v>
      </c>
      <c r="AK402" t="s">
        <v>17401</v>
      </c>
      <c r="AL402">
        <v>1</v>
      </c>
      <c r="AM402" s="5">
        <f t="shared" si="50"/>
        <v>6.25E-2</v>
      </c>
      <c r="AN402" s="4">
        <f t="shared" si="55"/>
        <v>9.46611132146914E-5</v>
      </c>
      <c r="AO402" s="3"/>
      <c r="AP402">
        <v>0</v>
      </c>
      <c r="AR402" t="s">
        <v>1</v>
      </c>
      <c r="AT402" s="2" t="s">
        <v>20</v>
      </c>
      <c r="AU402" s="1">
        <f t="shared" si="51"/>
        <v>0.5708972798073747</v>
      </c>
      <c r="AV402" s="1">
        <f t="shared" si="52"/>
        <v>0.41048837452568748</v>
      </c>
      <c r="AW402" s="1">
        <f t="shared" si="53"/>
        <v>0.25007946924400015</v>
      </c>
    </row>
    <row r="403" spans="1:49" x14ac:dyDescent="0.2">
      <c r="A403">
        <v>401</v>
      </c>
      <c r="B403" t="s">
        <v>17400</v>
      </c>
      <c r="C403" t="s">
        <v>17399</v>
      </c>
      <c r="F403" t="s">
        <v>17398</v>
      </c>
      <c r="G403" t="s">
        <v>15</v>
      </c>
      <c r="H403" t="s">
        <v>14</v>
      </c>
      <c r="I403" t="s">
        <v>17397</v>
      </c>
      <c r="J403">
        <v>60031544</v>
      </c>
      <c r="K403" t="s">
        <v>6012</v>
      </c>
      <c r="L403" t="s">
        <v>6011</v>
      </c>
      <c r="M403" t="s">
        <v>646</v>
      </c>
      <c r="N403">
        <v>4</v>
      </c>
      <c r="O403" t="s">
        <v>17396</v>
      </c>
      <c r="P403" t="s">
        <v>17395</v>
      </c>
      <c r="Q403" t="s">
        <v>6596</v>
      </c>
      <c r="R403" s="7">
        <v>38838</v>
      </c>
      <c r="S403" s="8">
        <f t="shared" si="48"/>
        <v>2006</v>
      </c>
      <c r="T403" s="8">
        <v>2006</v>
      </c>
      <c r="U403" s="8">
        <f t="shared" si="49"/>
        <v>16</v>
      </c>
      <c r="V403" s="7">
        <v>38838</v>
      </c>
      <c r="W403" t="s">
        <v>1814</v>
      </c>
      <c r="X403" s="2">
        <v>0.30399999999999999</v>
      </c>
      <c r="Y403" s="6">
        <f t="shared" si="54"/>
        <v>8.115106377299057E-3</v>
      </c>
      <c r="AA403">
        <v>8952477</v>
      </c>
      <c r="AB403">
        <v>12250</v>
      </c>
      <c r="AD403" t="s">
        <v>7</v>
      </c>
      <c r="AE403">
        <v>48</v>
      </c>
      <c r="AF403">
        <v>5</v>
      </c>
      <c r="AH403" t="s">
        <v>17394</v>
      </c>
      <c r="AI403" t="s">
        <v>17393</v>
      </c>
      <c r="AJ403" t="s">
        <v>17392</v>
      </c>
      <c r="AK403" t="s">
        <v>17391</v>
      </c>
      <c r="AL403">
        <v>7</v>
      </c>
      <c r="AM403" s="5">
        <f t="shared" si="50"/>
        <v>0.4375</v>
      </c>
      <c r="AN403" s="4">
        <f t="shared" si="55"/>
        <v>6.6262779250283988E-4</v>
      </c>
      <c r="AO403" s="3"/>
      <c r="AP403">
        <v>0</v>
      </c>
      <c r="AR403" t="s">
        <v>1</v>
      </c>
      <c r="AT403" s="2" t="s">
        <v>20</v>
      </c>
      <c r="AU403" s="1">
        <f t="shared" si="51"/>
        <v>0.58793628018601907</v>
      </c>
      <c r="AV403" s="1">
        <f t="shared" si="52"/>
        <v>0.43888670849009487</v>
      </c>
      <c r="AW403" s="1">
        <f t="shared" si="53"/>
        <v>0.2898371367941705</v>
      </c>
    </row>
    <row r="404" spans="1:49" x14ac:dyDescent="0.2">
      <c r="A404">
        <v>402</v>
      </c>
      <c r="B404" t="s">
        <v>17390</v>
      </c>
      <c r="C404" t="s">
        <v>17389</v>
      </c>
      <c r="F404" t="s">
        <v>17388</v>
      </c>
      <c r="G404" t="s">
        <v>15</v>
      </c>
      <c r="H404" t="s">
        <v>14</v>
      </c>
      <c r="I404" t="s">
        <v>2172</v>
      </c>
      <c r="J404">
        <v>60013372</v>
      </c>
      <c r="K404" t="s">
        <v>1297</v>
      </c>
      <c r="L404" t="s">
        <v>1296</v>
      </c>
      <c r="M404" t="s">
        <v>107</v>
      </c>
      <c r="N404">
        <v>2</v>
      </c>
      <c r="O404" t="s">
        <v>17387</v>
      </c>
      <c r="P404" t="s">
        <v>7672</v>
      </c>
      <c r="Q404" t="s">
        <v>1293</v>
      </c>
      <c r="R404" s="7">
        <v>38838</v>
      </c>
      <c r="S404" s="8">
        <f t="shared" si="48"/>
        <v>2006</v>
      </c>
      <c r="T404" s="8">
        <v>2006</v>
      </c>
      <c r="U404" s="8">
        <f t="shared" si="49"/>
        <v>16</v>
      </c>
      <c r="V404" s="7">
        <v>38838</v>
      </c>
      <c r="W404" t="s">
        <v>1814</v>
      </c>
      <c r="X404" s="2">
        <v>0.30399999999999999</v>
      </c>
      <c r="Y404" s="6">
        <f t="shared" si="54"/>
        <v>8.115106377299057E-3</v>
      </c>
      <c r="AA404">
        <v>8952477</v>
      </c>
      <c r="AB404">
        <v>12250</v>
      </c>
      <c r="AD404" t="s">
        <v>7</v>
      </c>
      <c r="AE404">
        <v>48</v>
      </c>
      <c r="AF404">
        <v>5</v>
      </c>
      <c r="AH404" t="s">
        <v>17386</v>
      </c>
      <c r="AI404" t="s">
        <v>17385</v>
      </c>
      <c r="AJ404" t="s">
        <v>17384</v>
      </c>
      <c r="AK404" t="s">
        <v>17383</v>
      </c>
      <c r="AL404">
        <v>9</v>
      </c>
      <c r="AM404" s="5">
        <f t="shared" si="50"/>
        <v>0.5625</v>
      </c>
      <c r="AN404" s="4">
        <f t="shared" si="55"/>
        <v>8.5195001893222262E-4</v>
      </c>
      <c r="AO404" s="3"/>
      <c r="AP404">
        <v>0</v>
      </c>
      <c r="AR404" t="s">
        <v>1</v>
      </c>
      <c r="AT404" s="2" t="s">
        <v>20</v>
      </c>
      <c r="AU404" s="1">
        <f t="shared" si="51"/>
        <v>0.59361594697890063</v>
      </c>
      <c r="AV404" s="1">
        <f t="shared" si="52"/>
        <v>0.448352819811564</v>
      </c>
      <c r="AW404" s="1">
        <f t="shared" si="53"/>
        <v>0.3030896926442273</v>
      </c>
    </row>
    <row r="405" spans="1:49" x14ac:dyDescent="0.2">
      <c r="A405">
        <v>403</v>
      </c>
      <c r="B405" t="s">
        <v>17382</v>
      </c>
      <c r="C405" t="s">
        <v>17381</v>
      </c>
      <c r="F405" t="s">
        <v>17380</v>
      </c>
      <c r="G405" t="s">
        <v>15</v>
      </c>
      <c r="H405" t="s">
        <v>14</v>
      </c>
      <c r="I405" t="s">
        <v>17379</v>
      </c>
      <c r="J405">
        <v>60005415</v>
      </c>
      <c r="K405" t="s">
        <v>10899</v>
      </c>
      <c r="L405" t="s">
        <v>10898</v>
      </c>
      <c r="M405" t="s">
        <v>693</v>
      </c>
      <c r="N405">
        <v>2</v>
      </c>
      <c r="O405" t="s">
        <v>17378</v>
      </c>
      <c r="P405" t="s">
        <v>17377</v>
      </c>
      <c r="Q405" t="s">
        <v>10895</v>
      </c>
      <c r="R405" s="7">
        <v>38838</v>
      </c>
      <c r="S405" s="8">
        <f t="shared" si="48"/>
        <v>2006</v>
      </c>
      <c r="T405" s="8">
        <v>2006</v>
      </c>
      <c r="U405" s="8">
        <f t="shared" si="49"/>
        <v>16</v>
      </c>
      <c r="V405" s="7">
        <v>38838</v>
      </c>
      <c r="W405" t="s">
        <v>1814</v>
      </c>
      <c r="X405" s="2">
        <v>0.30399999999999999</v>
      </c>
      <c r="Y405" s="6">
        <f t="shared" si="54"/>
        <v>8.115106377299057E-3</v>
      </c>
      <c r="AA405">
        <v>8952477</v>
      </c>
      <c r="AB405">
        <v>12250</v>
      </c>
      <c r="AD405" t="s">
        <v>7</v>
      </c>
      <c r="AE405">
        <v>48</v>
      </c>
      <c r="AF405">
        <v>5</v>
      </c>
      <c r="AH405" t="s">
        <v>17376</v>
      </c>
      <c r="AI405" t="s">
        <v>17375</v>
      </c>
      <c r="AJ405" t="s">
        <v>17374</v>
      </c>
      <c r="AK405" t="s">
        <v>17373</v>
      </c>
      <c r="AL405">
        <v>12</v>
      </c>
      <c r="AM405" s="5">
        <f t="shared" si="50"/>
        <v>0.75</v>
      </c>
      <c r="AN405" s="4">
        <f t="shared" si="55"/>
        <v>1.1359333585762969E-3</v>
      </c>
      <c r="AO405" s="3"/>
      <c r="AP405">
        <v>0</v>
      </c>
      <c r="AR405" t="s">
        <v>1</v>
      </c>
      <c r="AT405" s="2" t="s">
        <v>20</v>
      </c>
      <c r="AU405" s="1">
        <f t="shared" si="51"/>
        <v>0.60213544716822287</v>
      </c>
      <c r="AV405" s="1">
        <f t="shared" si="52"/>
        <v>0.46255198679376774</v>
      </c>
      <c r="AW405" s="1">
        <f t="shared" si="53"/>
        <v>0.32296852641931251</v>
      </c>
    </row>
    <row r="406" spans="1:49" x14ac:dyDescent="0.2">
      <c r="A406">
        <v>404</v>
      </c>
      <c r="B406" t="s">
        <v>17372</v>
      </c>
      <c r="C406" t="s">
        <v>17371</v>
      </c>
      <c r="F406" t="s">
        <v>17370</v>
      </c>
      <c r="G406" t="s">
        <v>15</v>
      </c>
      <c r="H406" t="s">
        <v>14</v>
      </c>
      <c r="I406" t="s">
        <v>7867</v>
      </c>
      <c r="J406">
        <v>60013983</v>
      </c>
      <c r="K406" t="s">
        <v>2065</v>
      </c>
      <c r="L406" t="s">
        <v>2064</v>
      </c>
      <c r="M406" t="s">
        <v>980</v>
      </c>
      <c r="N406">
        <v>4</v>
      </c>
      <c r="O406" t="s">
        <v>17369</v>
      </c>
      <c r="P406" t="s">
        <v>17368</v>
      </c>
      <c r="Q406" t="s">
        <v>17367</v>
      </c>
      <c r="R406" s="7">
        <v>38838</v>
      </c>
      <c r="S406" s="8">
        <f t="shared" si="48"/>
        <v>2006</v>
      </c>
      <c r="T406" s="8">
        <v>2006</v>
      </c>
      <c r="U406" s="8">
        <f t="shared" si="49"/>
        <v>16</v>
      </c>
      <c r="V406" s="7">
        <v>38838</v>
      </c>
      <c r="W406" t="s">
        <v>1814</v>
      </c>
      <c r="X406" s="2">
        <v>0.30399999999999999</v>
      </c>
      <c r="Y406" s="6">
        <f t="shared" si="54"/>
        <v>8.115106377299057E-3</v>
      </c>
      <c r="AA406">
        <v>8952477</v>
      </c>
      <c r="AB406">
        <v>12250</v>
      </c>
      <c r="AD406" t="s">
        <v>7</v>
      </c>
      <c r="AE406">
        <v>48</v>
      </c>
      <c r="AF406">
        <v>5</v>
      </c>
      <c r="AH406" t="s">
        <v>17366</v>
      </c>
      <c r="AI406" t="s">
        <v>17365</v>
      </c>
      <c r="AJ406" t="s">
        <v>17364</v>
      </c>
      <c r="AK406" t="s">
        <v>17363</v>
      </c>
      <c r="AL406">
        <v>2</v>
      </c>
      <c r="AM406" s="5">
        <f t="shared" si="50"/>
        <v>0.125</v>
      </c>
      <c r="AN406" s="4">
        <f t="shared" si="55"/>
        <v>1.893222264293828E-4</v>
      </c>
      <c r="AO406" s="3"/>
      <c r="AP406">
        <v>0</v>
      </c>
      <c r="AR406" t="s">
        <v>1</v>
      </c>
      <c r="AT406" s="2" t="s">
        <v>20</v>
      </c>
      <c r="AU406" s="1">
        <f t="shared" si="51"/>
        <v>0.57373711320381549</v>
      </c>
      <c r="AV406" s="1">
        <f t="shared" si="52"/>
        <v>0.41522143018642199</v>
      </c>
      <c r="AW406" s="1">
        <f t="shared" si="53"/>
        <v>0.2567057471690285</v>
      </c>
    </row>
    <row r="407" spans="1:49" x14ac:dyDescent="0.2">
      <c r="A407">
        <v>405</v>
      </c>
      <c r="B407" t="s">
        <v>17362</v>
      </c>
      <c r="C407" t="s">
        <v>17361</v>
      </c>
      <c r="F407" t="s">
        <v>17360</v>
      </c>
      <c r="G407" t="s">
        <v>15</v>
      </c>
      <c r="H407" t="s">
        <v>14</v>
      </c>
      <c r="I407" t="s">
        <v>17359</v>
      </c>
      <c r="J407">
        <v>60028876</v>
      </c>
      <c r="K407" t="s">
        <v>2899</v>
      </c>
      <c r="L407" t="s">
        <v>137</v>
      </c>
      <c r="M407" t="s">
        <v>136</v>
      </c>
      <c r="N407">
        <v>1</v>
      </c>
      <c r="O407" t="s">
        <v>17358</v>
      </c>
      <c r="P407">
        <v>7403587184</v>
      </c>
      <c r="Q407">
        <v>60028876</v>
      </c>
      <c r="R407" s="7">
        <v>38838</v>
      </c>
      <c r="S407" s="8">
        <f t="shared" si="48"/>
        <v>2006</v>
      </c>
      <c r="T407" s="8">
        <v>2006</v>
      </c>
      <c r="U407" s="8">
        <f t="shared" si="49"/>
        <v>16</v>
      </c>
      <c r="V407" s="7">
        <v>38838</v>
      </c>
      <c r="W407" t="s">
        <v>1814</v>
      </c>
      <c r="X407" s="2">
        <v>0.30399999999999999</v>
      </c>
      <c r="Y407" s="6">
        <f t="shared" si="54"/>
        <v>8.115106377299057E-3</v>
      </c>
      <c r="AA407">
        <v>8952477</v>
      </c>
      <c r="AB407">
        <v>12250</v>
      </c>
      <c r="AD407" t="s">
        <v>7</v>
      </c>
      <c r="AE407">
        <v>48</v>
      </c>
      <c r="AF407">
        <v>5</v>
      </c>
      <c r="AH407" t="s">
        <v>17357</v>
      </c>
      <c r="AI407" t="s">
        <v>17356</v>
      </c>
      <c r="AJ407" t="s">
        <v>17355</v>
      </c>
      <c r="AK407" t="s">
        <v>17354</v>
      </c>
      <c r="AL407">
        <v>3</v>
      </c>
      <c r="AM407" s="5">
        <f t="shared" si="50"/>
        <v>0.1875</v>
      </c>
      <c r="AN407" s="4">
        <f t="shared" si="55"/>
        <v>2.8398333964407423E-4</v>
      </c>
      <c r="AO407" s="3"/>
      <c r="AP407">
        <v>0</v>
      </c>
      <c r="AR407" t="s">
        <v>1</v>
      </c>
      <c r="AT407" s="2" t="s">
        <v>20</v>
      </c>
      <c r="AU407" s="1">
        <f t="shared" si="51"/>
        <v>0.57657694660025616</v>
      </c>
      <c r="AV407" s="1">
        <f t="shared" si="52"/>
        <v>0.41995448584715661</v>
      </c>
      <c r="AW407" s="1">
        <f t="shared" si="53"/>
        <v>0.26333202509405695</v>
      </c>
    </row>
    <row r="408" spans="1:49" x14ac:dyDescent="0.2">
      <c r="A408">
        <v>406</v>
      </c>
      <c r="B408" t="s">
        <v>17353</v>
      </c>
      <c r="C408" t="s">
        <v>17352</v>
      </c>
      <c r="F408" t="s">
        <v>17351</v>
      </c>
      <c r="G408" t="s">
        <v>15</v>
      </c>
      <c r="H408" t="s">
        <v>14</v>
      </c>
      <c r="I408" t="s">
        <v>17350</v>
      </c>
      <c r="J408">
        <v>60110755</v>
      </c>
      <c r="K408" t="s">
        <v>11832</v>
      </c>
      <c r="L408" t="s">
        <v>11831</v>
      </c>
      <c r="M408" t="s">
        <v>1261</v>
      </c>
      <c r="N408">
        <v>2</v>
      </c>
      <c r="O408" t="s">
        <v>17349</v>
      </c>
      <c r="P408" t="s">
        <v>17348</v>
      </c>
      <c r="Q408" t="s">
        <v>11828</v>
      </c>
      <c r="R408" s="7">
        <v>38838</v>
      </c>
      <c r="S408" s="8">
        <f t="shared" si="48"/>
        <v>2006</v>
      </c>
      <c r="T408" s="8">
        <v>2006</v>
      </c>
      <c r="U408" s="8">
        <f t="shared" si="49"/>
        <v>16</v>
      </c>
      <c r="V408" s="7">
        <v>38838</v>
      </c>
      <c r="W408" t="s">
        <v>1814</v>
      </c>
      <c r="X408" s="2">
        <v>0.30399999999999999</v>
      </c>
      <c r="Y408" s="6">
        <f t="shared" si="54"/>
        <v>8.115106377299057E-3</v>
      </c>
      <c r="AA408">
        <v>8952477</v>
      </c>
      <c r="AB408">
        <v>12250</v>
      </c>
      <c r="AD408" t="s">
        <v>7</v>
      </c>
      <c r="AE408">
        <v>48</v>
      </c>
      <c r="AF408">
        <v>5</v>
      </c>
      <c r="AH408" t="s">
        <v>17347</v>
      </c>
      <c r="AI408" t="s">
        <v>17346</v>
      </c>
      <c r="AJ408" t="s">
        <v>17345</v>
      </c>
      <c r="AK408" t="s">
        <v>17344</v>
      </c>
      <c r="AL408">
        <v>4</v>
      </c>
      <c r="AM408" s="5">
        <f t="shared" si="50"/>
        <v>0.25</v>
      </c>
      <c r="AN408" s="4">
        <f t="shared" si="55"/>
        <v>3.786444528587656E-4</v>
      </c>
      <c r="AO408" s="3"/>
      <c r="AP408">
        <v>0</v>
      </c>
      <c r="AR408" t="s">
        <v>1</v>
      </c>
      <c r="AT408" s="2" t="s">
        <v>20</v>
      </c>
      <c r="AU408" s="1">
        <f t="shared" si="51"/>
        <v>0.57941677999669683</v>
      </c>
      <c r="AV408" s="1">
        <f t="shared" si="52"/>
        <v>0.42468754150789112</v>
      </c>
      <c r="AW408" s="1">
        <f t="shared" si="53"/>
        <v>0.2699583030190853</v>
      </c>
    </row>
    <row r="409" spans="1:49" x14ac:dyDescent="0.2">
      <c r="A409">
        <v>407</v>
      </c>
      <c r="B409" t="s">
        <v>17343</v>
      </c>
      <c r="C409" t="s">
        <v>17342</v>
      </c>
      <c r="F409" t="s">
        <v>17341</v>
      </c>
      <c r="G409" t="s">
        <v>15</v>
      </c>
      <c r="H409" t="s">
        <v>14</v>
      </c>
      <c r="I409" t="s">
        <v>7867</v>
      </c>
      <c r="J409">
        <v>60013983</v>
      </c>
      <c r="K409" t="s">
        <v>2065</v>
      </c>
      <c r="L409" t="s">
        <v>2064</v>
      </c>
      <c r="M409" t="s">
        <v>980</v>
      </c>
      <c r="N409">
        <v>2</v>
      </c>
      <c r="O409" t="s">
        <v>7866</v>
      </c>
      <c r="P409" t="s">
        <v>7865</v>
      </c>
      <c r="Q409" t="s">
        <v>2061</v>
      </c>
      <c r="R409" s="7">
        <v>38838</v>
      </c>
      <c r="S409" s="8">
        <f t="shared" si="48"/>
        <v>2006</v>
      </c>
      <c r="T409" s="8">
        <v>2006</v>
      </c>
      <c r="U409" s="8">
        <f t="shared" si="49"/>
        <v>16</v>
      </c>
      <c r="V409" s="7">
        <v>38838</v>
      </c>
      <c r="W409" t="s">
        <v>1814</v>
      </c>
      <c r="X409" s="2">
        <v>0.30399999999999999</v>
      </c>
      <c r="Y409" s="6">
        <f t="shared" si="54"/>
        <v>8.115106377299057E-3</v>
      </c>
      <c r="AA409">
        <v>8952477</v>
      </c>
      <c r="AB409">
        <v>12250</v>
      </c>
      <c r="AD409" t="s">
        <v>7</v>
      </c>
      <c r="AE409">
        <v>48</v>
      </c>
      <c r="AF409">
        <v>5</v>
      </c>
      <c r="AH409" t="s">
        <v>17340</v>
      </c>
      <c r="AI409" t="s">
        <v>17339</v>
      </c>
      <c r="AJ409" t="s">
        <v>17338</v>
      </c>
      <c r="AK409" t="s">
        <v>17337</v>
      </c>
      <c r="AL409">
        <v>0</v>
      </c>
      <c r="AM409" s="5">
        <f t="shared" si="50"/>
        <v>0</v>
      </c>
      <c r="AN409" s="4">
        <f t="shared" si="55"/>
        <v>0</v>
      </c>
      <c r="AO409" s="3"/>
      <c r="AP409">
        <v>0</v>
      </c>
      <c r="AR409" t="s">
        <v>1</v>
      </c>
      <c r="AT409" s="2" t="s">
        <v>20</v>
      </c>
      <c r="AU409" s="1">
        <f t="shared" si="51"/>
        <v>0.56805744641093392</v>
      </c>
      <c r="AV409" s="1">
        <f t="shared" si="52"/>
        <v>0.40575531886495286</v>
      </c>
      <c r="AW409" s="1">
        <f t="shared" si="53"/>
        <v>0.24345319131897172</v>
      </c>
    </row>
    <row r="410" spans="1:49" x14ac:dyDescent="0.2">
      <c r="A410">
        <v>408</v>
      </c>
      <c r="B410" t="s">
        <v>17336</v>
      </c>
      <c r="C410" t="s">
        <v>17335</v>
      </c>
      <c r="F410" t="s">
        <v>17334</v>
      </c>
      <c r="G410" t="s">
        <v>15</v>
      </c>
      <c r="H410" t="s">
        <v>14</v>
      </c>
      <c r="I410" t="s">
        <v>17333</v>
      </c>
      <c r="J410" t="s">
        <v>17332</v>
      </c>
      <c r="K410" t="s">
        <v>17331</v>
      </c>
      <c r="L410" t="s">
        <v>17330</v>
      </c>
      <c r="M410" t="s">
        <v>1174</v>
      </c>
      <c r="N410">
        <v>6</v>
      </c>
      <c r="O410" t="s">
        <v>17329</v>
      </c>
      <c r="P410" t="s">
        <v>17328</v>
      </c>
      <c r="Q410" t="s">
        <v>17327</v>
      </c>
      <c r="R410" s="7">
        <v>38838</v>
      </c>
      <c r="S410" s="8">
        <f t="shared" si="48"/>
        <v>2006</v>
      </c>
      <c r="T410" s="8">
        <v>2006</v>
      </c>
      <c r="U410" s="8">
        <f t="shared" si="49"/>
        <v>16</v>
      </c>
      <c r="V410" s="7">
        <v>38838</v>
      </c>
      <c r="W410" t="s">
        <v>17326</v>
      </c>
      <c r="X410" s="2">
        <v>1.4950000000000001</v>
      </c>
      <c r="Y410" s="6">
        <f t="shared" si="54"/>
        <v>3.9908171164677937E-2</v>
      </c>
      <c r="AA410">
        <v>10805370</v>
      </c>
      <c r="AB410">
        <v>144827</v>
      </c>
      <c r="AC410">
        <v>15211886</v>
      </c>
      <c r="AD410" t="s">
        <v>7</v>
      </c>
      <c r="AE410">
        <v>10</v>
      </c>
      <c r="AF410">
        <v>2</v>
      </c>
      <c r="AH410" t="s">
        <v>17325</v>
      </c>
      <c r="AI410" t="s">
        <v>17324</v>
      </c>
      <c r="AJ410" t="s">
        <v>17323</v>
      </c>
      <c r="AK410" t="s">
        <v>17322</v>
      </c>
      <c r="AL410">
        <v>29</v>
      </c>
      <c r="AM410" s="5">
        <f t="shared" si="50"/>
        <v>1.8125</v>
      </c>
      <c r="AN410" s="4">
        <f t="shared" si="55"/>
        <v>2.7451722832260508E-3</v>
      </c>
      <c r="AO410" s="3"/>
      <c r="AP410">
        <v>0</v>
      </c>
      <c r="AR410" t="s">
        <v>1</v>
      </c>
      <c r="AT410" s="2">
        <v>4.0659999999999998</v>
      </c>
      <c r="AU410" s="1">
        <f t="shared" si="51"/>
        <v>2.8759271500242369</v>
      </c>
      <c r="AV410" s="1">
        <f t="shared" si="52"/>
        <v>2.1326671723951995</v>
      </c>
      <c r="AW410" s="1">
        <f t="shared" si="53"/>
        <v>1.3894071947661617</v>
      </c>
    </row>
    <row r="411" spans="1:49" x14ac:dyDescent="0.2">
      <c r="A411">
        <v>409</v>
      </c>
      <c r="B411" t="s">
        <v>17321</v>
      </c>
      <c r="C411" t="s">
        <v>17320</v>
      </c>
      <c r="D411" t="s">
        <v>17319</v>
      </c>
      <c r="F411" t="s">
        <v>17318</v>
      </c>
      <c r="G411" t="s">
        <v>15</v>
      </c>
      <c r="H411" t="s">
        <v>14</v>
      </c>
      <c r="I411" t="s">
        <v>17317</v>
      </c>
      <c r="J411">
        <v>60068732</v>
      </c>
      <c r="K411" t="s">
        <v>17316</v>
      </c>
      <c r="L411" t="s">
        <v>17315</v>
      </c>
      <c r="M411" t="s">
        <v>10</v>
      </c>
      <c r="N411">
        <v>4</v>
      </c>
      <c r="O411" t="s">
        <v>17314</v>
      </c>
      <c r="P411" t="s">
        <v>17313</v>
      </c>
      <c r="Q411" t="s">
        <v>17312</v>
      </c>
      <c r="R411" s="7">
        <v>38838</v>
      </c>
      <c r="S411" s="8">
        <f t="shared" si="48"/>
        <v>2006</v>
      </c>
      <c r="T411" s="8">
        <v>2006</v>
      </c>
      <c r="U411" s="8">
        <f t="shared" si="49"/>
        <v>16</v>
      </c>
      <c r="V411" s="7">
        <v>38838</v>
      </c>
      <c r="W411" t="s">
        <v>8758</v>
      </c>
      <c r="X411" s="2">
        <v>1.1339999999999999</v>
      </c>
      <c r="Y411" s="6">
        <f t="shared" si="54"/>
        <v>3.0271482341635299E-2</v>
      </c>
      <c r="AA411">
        <v>945765</v>
      </c>
      <c r="AB411">
        <v>12372</v>
      </c>
      <c r="AD411" t="s">
        <v>7</v>
      </c>
      <c r="AE411">
        <v>58</v>
      </c>
      <c r="AF411">
        <v>10</v>
      </c>
      <c r="AH411" t="s">
        <v>17311</v>
      </c>
      <c r="AI411" t="s">
        <v>17310</v>
      </c>
      <c r="AK411" t="s">
        <v>17309</v>
      </c>
      <c r="AL411">
        <v>127</v>
      </c>
      <c r="AM411" s="5">
        <f t="shared" si="50"/>
        <v>7.9375</v>
      </c>
      <c r="AN411" s="4">
        <f t="shared" si="55"/>
        <v>1.2021961378265809E-2</v>
      </c>
      <c r="AO411" s="3"/>
      <c r="AP411">
        <v>0</v>
      </c>
      <c r="AR411" t="s">
        <v>1</v>
      </c>
      <c r="AT411" s="2">
        <v>2.4129999999999998</v>
      </c>
      <c r="AU411" s="1">
        <f t="shared" si="51"/>
        <v>2.4796626052624449</v>
      </c>
      <c r="AV411" s="1">
        <f t="shared" si="52"/>
        <v>2.1146721859950555</v>
      </c>
      <c r="AW411" s="1">
        <f t="shared" si="53"/>
        <v>1.7496817667276656</v>
      </c>
    </row>
    <row r="412" spans="1:49" x14ac:dyDescent="0.2">
      <c r="A412">
        <v>410</v>
      </c>
      <c r="B412" t="s">
        <v>17308</v>
      </c>
      <c r="C412" t="s">
        <v>17307</v>
      </c>
      <c r="D412" t="s">
        <v>17306</v>
      </c>
      <c r="E412">
        <v>16581187</v>
      </c>
      <c r="F412" t="s">
        <v>17305</v>
      </c>
      <c r="G412" t="s">
        <v>15</v>
      </c>
      <c r="H412" t="s">
        <v>14</v>
      </c>
      <c r="I412" t="s">
        <v>17304</v>
      </c>
      <c r="J412" t="s">
        <v>17303</v>
      </c>
      <c r="K412" t="s">
        <v>17302</v>
      </c>
      <c r="L412" t="s">
        <v>17301</v>
      </c>
      <c r="M412" t="s">
        <v>17300</v>
      </c>
      <c r="N412">
        <v>7</v>
      </c>
      <c r="O412" t="s">
        <v>17299</v>
      </c>
      <c r="P412" t="s">
        <v>17298</v>
      </c>
      <c r="Q412" t="s">
        <v>17297</v>
      </c>
      <c r="R412" s="7">
        <v>38838</v>
      </c>
      <c r="S412" s="8">
        <f t="shared" si="48"/>
        <v>2006</v>
      </c>
      <c r="T412" s="8">
        <v>2006</v>
      </c>
      <c r="U412" s="8">
        <f t="shared" si="49"/>
        <v>16</v>
      </c>
      <c r="V412" s="7">
        <v>38838</v>
      </c>
      <c r="W412" t="s">
        <v>17296</v>
      </c>
      <c r="X412" s="2">
        <v>1.204</v>
      </c>
      <c r="Y412" s="6">
        <f t="shared" si="54"/>
        <v>3.2140092362723902E-2</v>
      </c>
      <c r="AA412">
        <v>3044165</v>
      </c>
      <c r="AB412">
        <v>16829</v>
      </c>
      <c r="AD412" t="s">
        <v>7</v>
      </c>
      <c r="AE412">
        <v>1760</v>
      </c>
      <c r="AF412">
        <v>5</v>
      </c>
      <c r="AH412" t="s">
        <v>17295</v>
      </c>
      <c r="AI412" t="s">
        <v>17294</v>
      </c>
      <c r="AJ412" t="s">
        <v>17293</v>
      </c>
      <c r="AK412" t="s">
        <v>17292</v>
      </c>
      <c r="AL412">
        <v>42</v>
      </c>
      <c r="AM412" s="5">
        <f t="shared" si="50"/>
        <v>2.625</v>
      </c>
      <c r="AN412" s="4">
        <f t="shared" si="55"/>
        <v>3.9757667550170388E-3</v>
      </c>
      <c r="AO412" s="3"/>
      <c r="AP412">
        <v>0</v>
      </c>
      <c r="AQ412" t="s">
        <v>1481</v>
      </c>
      <c r="AR412" t="s">
        <v>1</v>
      </c>
      <c r="AS412" t="s">
        <v>17291</v>
      </c>
      <c r="AT412" s="2" t="s">
        <v>20</v>
      </c>
      <c r="AU412" s="1">
        <f t="shared" si="51"/>
        <v>2.3690794680411837</v>
      </c>
      <c r="AV412" s="1">
        <f t="shared" si="52"/>
        <v>1.8057929558870471</v>
      </c>
      <c r="AW412" s="1">
        <f t="shared" si="53"/>
        <v>1.2425064437329099</v>
      </c>
    </row>
    <row r="413" spans="1:49" x14ac:dyDescent="0.2">
      <c r="A413">
        <v>411</v>
      </c>
      <c r="B413" t="s">
        <v>17290</v>
      </c>
      <c r="C413" t="s">
        <v>17289</v>
      </c>
      <c r="F413" t="s">
        <v>17288</v>
      </c>
      <c r="G413" t="s">
        <v>15</v>
      </c>
      <c r="H413" t="s">
        <v>14</v>
      </c>
      <c r="I413" t="s">
        <v>17287</v>
      </c>
      <c r="J413" t="s">
        <v>17286</v>
      </c>
      <c r="K413" t="s">
        <v>17285</v>
      </c>
      <c r="L413" t="s">
        <v>17284</v>
      </c>
      <c r="M413" t="s">
        <v>1886</v>
      </c>
      <c r="N413">
        <v>2</v>
      </c>
      <c r="O413" t="s">
        <v>17283</v>
      </c>
      <c r="P413" t="s">
        <v>17282</v>
      </c>
      <c r="Q413" t="s">
        <v>17281</v>
      </c>
      <c r="R413" s="7">
        <v>38838</v>
      </c>
      <c r="S413" s="8">
        <f t="shared" si="48"/>
        <v>2006</v>
      </c>
      <c r="T413" s="8">
        <v>2006</v>
      </c>
      <c r="U413" s="8">
        <f t="shared" si="49"/>
        <v>16</v>
      </c>
      <c r="V413" s="7">
        <v>38838</v>
      </c>
      <c r="W413" t="s">
        <v>1203</v>
      </c>
      <c r="X413" s="2">
        <v>1.218</v>
      </c>
      <c r="Y413" s="6">
        <f t="shared" si="54"/>
        <v>3.2513814366941618E-2</v>
      </c>
      <c r="AA413">
        <v>189448</v>
      </c>
      <c r="AB413">
        <v>15107</v>
      </c>
      <c r="AD413" t="s">
        <v>7</v>
      </c>
      <c r="AE413">
        <v>52</v>
      </c>
      <c r="AF413">
        <v>5</v>
      </c>
      <c r="AH413" t="s">
        <v>17280</v>
      </c>
      <c r="AI413" t="s">
        <v>17279</v>
      </c>
      <c r="AJ413" t="s">
        <v>17278</v>
      </c>
      <c r="AK413" t="s">
        <v>17277</v>
      </c>
      <c r="AL413">
        <v>238</v>
      </c>
      <c r="AM413" s="5">
        <f t="shared" si="50"/>
        <v>14.875</v>
      </c>
      <c r="AN413" s="4">
        <f t="shared" si="55"/>
        <v>2.2529344945096553E-2</v>
      </c>
      <c r="AO413" s="3"/>
      <c r="AP413">
        <v>0</v>
      </c>
      <c r="AQ413" t="s">
        <v>17276</v>
      </c>
      <c r="AR413" t="s">
        <v>17275</v>
      </c>
      <c r="AS413" t="s">
        <v>17274</v>
      </c>
      <c r="AT413" s="2" t="s">
        <v>20</v>
      </c>
      <c r="AU413" s="1">
        <f t="shared" si="51"/>
        <v>2.9518473540388097</v>
      </c>
      <c r="AV413" s="1">
        <f t="shared" si="52"/>
        <v>2.7521579656019082</v>
      </c>
      <c r="AW413" s="1">
        <f t="shared" si="53"/>
        <v>2.5524685771650066</v>
      </c>
    </row>
    <row r="414" spans="1:49" x14ac:dyDescent="0.2">
      <c r="A414">
        <v>412</v>
      </c>
      <c r="B414" t="s">
        <v>17273</v>
      </c>
      <c r="C414" t="s">
        <v>17272</v>
      </c>
      <c r="F414" t="s">
        <v>17271</v>
      </c>
      <c r="G414" t="s">
        <v>15</v>
      </c>
      <c r="H414" t="s">
        <v>14</v>
      </c>
      <c r="I414" t="s">
        <v>17270</v>
      </c>
      <c r="J414" t="s">
        <v>17269</v>
      </c>
      <c r="K414" t="s">
        <v>17268</v>
      </c>
      <c r="L414" t="s">
        <v>17267</v>
      </c>
      <c r="M414" t="s">
        <v>204</v>
      </c>
      <c r="N414">
        <v>4</v>
      </c>
      <c r="O414" t="s">
        <v>17266</v>
      </c>
      <c r="P414" t="s">
        <v>17265</v>
      </c>
      <c r="Q414" t="s">
        <v>17264</v>
      </c>
      <c r="R414" s="7">
        <v>38838</v>
      </c>
      <c r="S414" s="8">
        <f t="shared" ref="S414:S477" si="56">YEAR(R414)</f>
        <v>2006</v>
      </c>
      <c r="T414" s="8">
        <v>2006</v>
      </c>
      <c r="U414" s="8">
        <f t="shared" ref="U414:U477" si="57">2022-T414</f>
        <v>16</v>
      </c>
      <c r="V414" s="7">
        <v>38838</v>
      </c>
      <c r="W414" t="s">
        <v>220</v>
      </c>
      <c r="X414" s="2">
        <v>1.6379999999999999</v>
      </c>
      <c r="Y414" s="6">
        <f t="shared" si="54"/>
        <v>4.3725474493473214E-2</v>
      </c>
      <c r="AA414" t="s">
        <v>219</v>
      </c>
      <c r="AB414">
        <v>17391</v>
      </c>
      <c r="AD414" t="s">
        <v>7</v>
      </c>
      <c r="AE414">
        <v>54</v>
      </c>
      <c r="AF414">
        <v>5</v>
      </c>
      <c r="AH414" t="s">
        <v>17263</v>
      </c>
      <c r="AI414" t="s">
        <v>17262</v>
      </c>
      <c r="AJ414" t="s">
        <v>17261</v>
      </c>
      <c r="AK414" t="s">
        <v>17260</v>
      </c>
      <c r="AL414">
        <v>5</v>
      </c>
      <c r="AM414" s="5">
        <f t="shared" ref="AM414:AM477" si="58">AL414/U414</f>
        <v>0.3125</v>
      </c>
      <c r="AN414" s="4">
        <f t="shared" si="55"/>
        <v>4.7330556607345703E-4</v>
      </c>
      <c r="AO414" s="3"/>
      <c r="AP414">
        <v>0</v>
      </c>
      <c r="AQ414" t="s">
        <v>195</v>
      </c>
      <c r="AR414">
        <v>225528</v>
      </c>
      <c r="AS414" t="s">
        <v>194</v>
      </c>
      <c r="AT414" s="2">
        <v>4.931</v>
      </c>
      <c r="AU414" s="1">
        <f t="shared" ref="AU414:AU477" si="59">(Y414*0.7+AN414*0.3)*100</f>
        <v>3.0749823815253285</v>
      </c>
      <c r="AV414" s="1">
        <f t="shared" ref="AV414:AV477" si="60">(Y414*0.5+AN414*0.5)*100</f>
        <v>2.2099390029773338</v>
      </c>
      <c r="AW414" s="1">
        <f t="shared" ref="AW414:AW477" si="61">(Y414*0.3+AN414*0.7)*100</f>
        <v>1.3448956244293384</v>
      </c>
    </row>
    <row r="415" spans="1:49" x14ac:dyDescent="0.2">
      <c r="A415">
        <v>413</v>
      </c>
      <c r="B415" t="s">
        <v>17259</v>
      </c>
      <c r="C415" t="s">
        <v>17258</v>
      </c>
      <c r="F415" t="s">
        <v>17257</v>
      </c>
      <c r="G415" t="s">
        <v>15</v>
      </c>
      <c r="H415" t="s">
        <v>14</v>
      </c>
      <c r="I415" t="s">
        <v>12457</v>
      </c>
      <c r="J415">
        <v>60012708</v>
      </c>
      <c r="K415" t="s">
        <v>2330</v>
      </c>
      <c r="L415" t="s">
        <v>2329</v>
      </c>
      <c r="M415" t="s">
        <v>107</v>
      </c>
      <c r="N415">
        <v>2</v>
      </c>
      <c r="O415" t="s">
        <v>12453</v>
      </c>
      <c r="P415" t="s">
        <v>12452</v>
      </c>
      <c r="Q415" t="s">
        <v>2326</v>
      </c>
      <c r="R415" s="7">
        <v>38838</v>
      </c>
      <c r="S415" s="8">
        <f t="shared" si="56"/>
        <v>2006</v>
      </c>
      <c r="T415" s="8">
        <v>2006</v>
      </c>
      <c r="U415" s="8">
        <f t="shared" si="57"/>
        <v>16</v>
      </c>
      <c r="V415" s="7">
        <v>38838</v>
      </c>
      <c r="W415" t="s">
        <v>1203</v>
      </c>
      <c r="X415" s="2">
        <v>1.218</v>
      </c>
      <c r="Y415" s="6">
        <f t="shared" si="54"/>
        <v>3.2513814366941618E-2</v>
      </c>
      <c r="AA415">
        <v>189448</v>
      </c>
      <c r="AB415">
        <v>15107</v>
      </c>
      <c r="AD415" t="s">
        <v>7</v>
      </c>
      <c r="AE415">
        <v>52</v>
      </c>
      <c r="AF415">
        <v>5</v>
      </c>
      <c r="AH415" t="s">
        <v>17256</v>
      </c>
      <c r="AI415" t="s">
        <v>17255</v>
      </c>
      <c r="AJ415" t="s">
        <v>17254</v>
      </c>
      <c r="AK415" t="s">
        <v>17253</v>
      </c>
      <c r="AL415">
        <v>584</v>
      </c>
      <c r="AM415" s="5">
        <f t="shared" si="58"/>
        <v>36.5</v>
      </c>
      <c r="AN415" s="4">
        <f t="shared" si="55"/>
        <v>5.5282090117379779E-2</v>
      </c>
      <c r="AO415" s="3"/>
      <c r="AP415">
        <v>0</v>
      </c>
      <c r="AQ415" t="s">
        <v>195</v>
      </c>
      <c r="AR415" t="s">
        <v>12446</v>
      </c>
      <c r="AS415" t="s">
        <v>194</v>
      </c>
      <c r="AT415" s="2" t="s">
        <v>20</v>
      </c>
      <c r="AU415" s="1">
        <f t="shared" si="59"/>
        <v>3.9344297092073064</v>
      </c>
      <c r="AV415" s="1">
        <f t="shared" si="60"/>
        <v>4.38979522421607</v>
      </c>
      <c r="AW415" s="1">
        <f t="shared" si="61"/>
        <v>4.8451607392248333</v>
      </c>
    </row>
    <row r="416" spans="1:49" x14ac:dyDescent="0.2">
      <c r="A416">
        <v>414</v>
      </c>
      <c r="B416" t="s">
        <v>17252</v>
      </c>
      <c r="C416" t="s">
        <v>17251</v>
      </c>
      <c r="D416" t="s">
        <v>17250</v>
      </c>
      <c r="F416" t="s">
        <v>17249</v>
      </c>
      <c r="G416" t="s">
        <v>15</v>
      </c>
      <c r="H416" t="s">
        <v>14</v>
      </c>
      <c r="I416" t="s">
        <v>3000</v>
      </c>
      <c r="J416">
        <v>60004176</v>
      </c>
      <c r="K416" t="s">
        <v>17248</v>
      </c>
      <c r="L416" t="s">
        <v>17247</v>
      </c>
      <c r="M416" t="s">
        <v>678</v>
      </c>
      <c r="N416">
        <v>1</v>
      </c>
      <c r="O416" t="s">
        <v>17246</v>
      </c>
      <c r="P416">
        <v>55628563232</v>
      </c>
      <c r="Q416">
        <v>60004176</v>
      </c>
      <c r="R416" s="7">
        <v>38838</v>
      </c>
      <c r="S416" s="8">
        <f t="shared" si="56"/>
        <v>2006</v>
      </c>
      <c r="T416" s="8">
        <v>2006</v>
      </c>
      <c r="U416" s="8">
        <f t="shared" si="57"/>
        <v>16</v>
      </c>
      <c r="V416" s="7">
        <v>38838</v>
      </c>
      <c r="W416" t="s">
        <v>8758</v>
      </c>
      <c r="X416" s="2">
        <v>1.1339999999999999</v>
      </c>
      <c r="Y416" s="6">
        <f t="shared" si="54"/>
        <v>3.0271482341635299E-2</v>
      </c>
      <c r="AA416">
        <v>945765</v>
      </c>
      <c r="AB416">
        <v>12372</v>
      </c>
      <c r="AD416" t="s">
        <v>7</v>
      </c>
      <c r="AE416">
        <v>58</v>
      </c>
      <c r="AF416">
        <v>9</v>
      </c>
      <c r="AH416" t="s">
        <v>17245</v>
      </c>
      <c r="AI416" t="s">
        <v>17244</v>
      </c>
      <c r="AJ416" t="s">
        <v>17243</v>
      </c>
      <c r="AK416" t="s">
        <v>17242</v>
      </c>
      <c r="AL416">
        <v>36</v>
      </c>
      <c r="AM416" s="5">
        <f t="shared" si="58"/>
        <v>2.25</v>
      </c>
      <c r="AN416" s="4">
        <f t="shared" si="55"/>
        <v>3.4078000757288905E-3</v>
      </c>
      <c r="AO416" s="3"/>
      <c r="AP416">
        <v>0</v>
      </c>
      <c r="AR416" t="s">
        <v>1</v>
      </c>
      <c r="AT416" s="2">
        <v>2.4129999999999998</v>
      </c>
      <c r="AU416" s="1">
        <f t="shared" si="59"/>
        <v>2.2212377661863374</v>
      </c>
      <c r="AV416" s="1">
        <f t="shared" si="60"/>
        <v>1.6839641208682095</v>
      </c>
      <c r="AW416" s="1">
        <f t="shared" si="61"/>
        <v>1.1466904755500813</v>
      </c>
    </row>
    <row r="417" spans="1:49" x14ac:dyDescent="0.2">
      <c r="A417">
        <v>415</v>
      </c>
      <c r="B417" t="s">
        <v>17241</v>
      </c>
      <c r="C417" t="s">
        <v>17240</v>
      </c>
      <c r="F417" t="s">
        <v>17239</v>
      </c>
      <c r="G417" t="s">
        <v>15</v>
      </c>
      <c r="H417" t="s">
        <v>14</v>
      </c>
      <c r="I417" t="s">
        <v>17238</v>
      </c>
      <c r="J417">
        <v>60009254</v>
      </c>
      <c r="K417" t="s">
        <v>8928</v>
      </c>
      <c r="L417" t="s">
        <v>8927</v>
      </c>
      <c r="M417" t="s">
        <v>107</v>
      </c>
      <c r="N417">
        <v>2</v>
      </c>
      <c r="O417" t="s">
        <v>17237</v>
      </c>
      <c r="P417" t="s">
        <v>17236</v>
      </c>
      <c r="Q417" t="s">
        <v>17235</v>
      </c>
      <c r="R417" s="7">
        <v>38838</v>
      </c>
      <c r="S417" s="8">
        <f t="shared" si="56"/>
        <v>2006</v>
      </c>
      <c r="T417" s="8">
        <v>2006</v>
      </c>
      <c r="U417" s="8">
        <f t="shared" si="57"/>
        <v>16</v>
      </c>
      <c r="V417" s="7">
        <v>38838</v>
      </c>
      <c r="W417" t="s">
        <v>1203</v>
      </c>
      <c r="X417" s="2">
        <v>1.218</v>
      </c>
      <c r="Y417" s="6">
        <f t="shared" si="54"/>
        <v>3.2513814366941618E-2</v>
      </c>
      <c r="AA417">
        <v>189448</v>
      </c>
      <c r="AB417">
        <v>15107</v>
      </c>
      <c r="AD417" t="s">
        <v>7</v>
      </c>
      <c r="AE417">
        <v>52</v>
      </c>
      <c r="AF417">
        <v>5</v>
      </c>
      <c r="AH417" t="s">
        <v>17234</v>
      </c>
      <c r="AI417" t="s">
        <v>17233</v>
      </c>
      <c r="AJ417" t="s">
        <v>17232</v>
      </c>
      <c r="AK417" t="s">
        <v>17231</v>
      </c>
      <c r="AL417">
        <v>59</v>
      </c>
      <c r="AM417" s="5">
        <f t="shared" si="58"/>
        <v>3.6875</v>
      </c>
      <c r="AN417" s="4">
        <f t="shared" si="55"/>
        <v>5.585005679666793E-3</v>
      </c>
      <c r="AO417" s="3"/>
      <c r="AP417">
        <v>0</v>
      </c>
      <c r="AR417" t="s">
        <v>1</v>
      </c>
      <c r="AT417" s="2" t="s">
        <v>20</v>
      </c>
      <c r="AU417" s="1">
        <f t="shared" si="59"/>
        <v>2.4435171760759169</v>
      </c>
      <c r="AV417" s="1">
        <f t="shared" si="60"/>
        <v>1.9049410023304205</v>
      </c>
      <c r="AW417" s="1">
        <f t="shared" si="61"/>
        <v>1.3663648285849241</v>
      </c>
    </row>
    <row r="418" spans="1:49" x14ac:dyDescent="0.2">
      <c r="A418">
        <v>416</v>
      </c>
      <c r="B418" t="s">
        <v>17230</v>
      </c>
      <c r="C418" t="s">
        <v>17229</v>
      </c>
      <c r="F418" t="s">
        <v>17228</v>
      </c>
      <c r="G418" t="s">
        <v>15</v>
      </c>
      <c r="H418" t="s">
        <v>14</v>
      </c>
      <c r="I418" t="s">
        <v>17227</v>
      </c>
      <c r="J418" t="s">
        <v>17226</v>
      </c>
      <c r="K418" t="s">
        <v>17225</v>
      </c>
      <c r="L418" t="s">
        <v>17224</v>
      </c>
      <c r="M418" t="s">
        <v>17223</v>
      </c>
      <c r="N418">
        <v>3</v>
      </c>
      <c r="O418" t="s">
        <v>17222</v>
      </c>
      <c r="P418" t="s">
        <v>17221</v>
      </c>
      <c r="Q418" t="s">
        <v>17220</v>
      </c>
      <c r="R418" s="7">
        <v>38838</v>
      </c>
      <c r="S418" s="8">
        <f t="shared" si="56"/>
        <v>2006</v>
      </c>
      <c r="T418" s="8">
        <v>2006</v>
      </c>
      <c r="U418" s="8">
        <f t="shared" si="57"/>
        <v>16</v>
      </c>
      <c r="V418" s="7">
        <v>38838</v>
      </c>
      <c r="W418" t="s">
        <v>220</v>
      </c>
      <c r="X418" s="2">
        <v>1.6379999999999999</v>
      </c>
      <c r="Y418" s="6">
        <f t="shared" si="54"/>
        <v>4.3725474493473214E-2</v>
      </c>
      <c r="AA418" t="s">
        <v>219</v>
      </c>
      <c r="AB418">
        <v>17391</v>
      </c>
      <c r="AD418" t="s">
        <v>7</v>
      </c>
      <c r="AE418">
        <v>54</v>
      </c>
      <c r="AF418">
        <v>5</v>
      </c>
      <c r="AH418" t="s">
        <v>17219</v>
      </c>
      <c r="AI418" t="s">
        <v>17218</v>
      </c>
      <c r="AJ418" t="s">
        <v>17217</v>
      </c>
      <c r="AK418" t="s">
        <v>17216</v>
      </c>
      <c r="AL418">
        <v>56</v>
      </c>
      <c r="AM418" s="5">
        <f t="shared" si="58"/>
        <v>3.5</v>
      </c>
      <c r="AN418" s="4">
        <f t="shared" si="55"/>
        <v>5.301022340022719E-3</v>
      </c>
      <c r="AO418" s="3"/>
      <c r="AP418">
        <v>0</v>
      </c>
      <c r="AQ418" t="s">
        <v>6182</v>
      </c>
      <c r="AR418" t="s">
        <v>1</v>
      </c>
      <c r="AS418" t="s">
        <v>5198</v>
      </c>
      <c r="AT418" s="2">
        <v>4.931</v>
      </c>
      <c r="AU418" s="1">
        <f t="shared" si="59"/>
        <v>3.2198138847438065</v>
      </c>
      <c r="AV418" s="1">
        <f t="shared" si="60"/>
        <v>2.4513248416747966</v>
      </c>
      <c r="AW418" s="1">
        <f t="shared" si="61"/>
        <v>1.6828357986057867</v>
      </c>
    </row>
    <row r="419" spans="1:49" x14ac:dyDescent="0.2">
      <c r="A419">
        <v>417</v>
      </c>
      <c r="B419" t="s">
        <v>17215</v>
      </c>
      <c r="C419" t="s">
        <v>17214</v>
      </c>
      <c r="D419" t="s">
        <v>17213</v>
      </c>
      <c r="F419" t="s">
        <v>17212</v>
      </c>
      <c r="G419" t="s">
        <v>15</v>
      </c>
      <c r="H419" t="s">
        <v>14</v>
      </c>
      <c r="I419" t="s">
        <v>17211</v>
      </c>
      <c r="J419">
        <v>60009226</v>
      </c>
      <c r="K419" t="s">
        <v>15636</v>
      </c>
      <c r="L419" t="s">
        <v>15635</v>
      </c>
      <c r="M419" t="s">
        <v>107</v>
      </c>
      <c r="N419">
        <v>3</v>
      </c>
      <c r="O419" t="s">
        <v>17210</v>
      </c>
      <c r="P419" t="s">
        <v>17209</v>
      </c>
      <c r="Q419" t="s">
        <v>15632</v>
      </c>
      <c r="R419" s="7">
        <v>38838</v>
      </c>
      <c r="S419" s="8">
        <f t="shared" si="56"/>
        <v>2006</v>
      </c>
      <c r="T419" s="8">
        <v>2006</v>
      </c>
      <c r="U419" s="8">
        <f t="shared" si="57"/>
        <v>16</v>
      </c>
      <c r="V419" s="7">
        <v>38838</v>
      </c>
      <c r="W419" t="s">
        <v>17208</v>
      </c>
      <c r="X419" s="2" t="s">
        <v>20</v>
      </c>
      <c r="Y419" s="6" t="e">
        <f t="shared" si="54"/>
        <v>#VALUE!</v>
      </c>
      <c r="AA419">
        <v>8957177</v>
      </c>
      <c r="AB419">
        <v>24558</v>
      </c>
      <c r="AD419" t="s">
        <v>7</v>
      </c>
      <c r="AE419">
        <v>43</v>
      </c>
      <c r="AF419" s="10">
        <v>44478</v>
      </c>
      <c r="AH419" t="s">
        <v>17207</v>
      </c>
      <c r="AI419" t="s">
        <v>17206</v>
      </c>
      <c r="AJ419" t="s">
        <v>17205</v>
      </c>
      <c r="AK419" t="s">
        <v>17204</v>
      </c>
      <c r="AL419">
        <v>85</v>
      </c>
      <c r="AM419" s="5">
        <f t="shared" si="58"/>
        <v>5.3125</v>
      </c>
      <c r="AN419" s="4">
        <f t="shared" si="55"/>
        <v>8.0461946232487699E-3</v>
      </c>
      <c r="AO419" s="3"/>
      <c r="AP419">
        <v>1</v>
      </c>
      <c r="AQ419" t="s">
        <v>195</v>
      </c>
      <c r="AR419">
        <v>117209</v>
      </c>
      <c r="AS419" t="s">
        <v>194</v>
      </c>
      <c r="AT419" s="2" t="s">
        <v>20</v>
      </c>
      <c r="AU419" s="1" t="e">
        <f t="shared" si="59"/>
        <v>#VALUE!</v>
      </c>
      <c r="AV419" s="1" t="e">
        <f t="shared" si="60"/>
        <v>#VALUE!</v>
      </c>
      <c r="AW419" s="1" t="e">
        <f t="shared" si="61"/>
        <v>#VALUE!</v>
      </c>
    </row>
    <row r="420" spans="1:49" x14ac:dyDescent="0.2">
      <c r="A420">
        <v>418</v>
      </c>
      <c r="B420" t="s">
        <v>17203</v>
      </c>
      <c r="C420" t="s">
        <v>17202</v>
      </c>
      <c r="F420" t="s">
        <v>17201</v>
      </c>
      <c r="G420" t="s">
        <v>15</v>
      </c>
      <c r="H420" t="s">
        <v>14</v>
      </c>
      <c r="I420" t="s">
        <v>6051</v>
      </c>
      <c r="J420">
        <v>60025578</v>
      </c>
      <c r="K420" t="s">
        <v>6050</v>
      </c>
      <c r="L420" t="s">
        <v>4827</v>
      </c>
      <c r="M420" t="s">
        <v>721</v>
      </c>
      <c r="N420">
        <v>3</v>
      </c>
      <c r="O420" t="s">
        <v>6049</v>
      </c>
      <c r="P420" t="s">
        <v>6048</v>
      </c>
      <c r="Q420" t="s">
        <v>6047</v>
      </c>
      <c r="R420" s="7">
        <v>38838</v>
      </c>
      <c r="S420" s="8">
        <f t="shared" si="56"/>
        <v>2006</v>
      </c>
      <c r="T420" s="8">
        <v>2006</v>
      </c>
      <c r="U420" s="8">
        <f t="shared" si="57"/>
        <v>16</v>
      </c>
      <c r="V420" s="7">
        <v>2006</v>
      </c>
      <c r="W420" t="s">
        <v>8307</v>
      </c>
      <c r="X420" s="2">
        <v>0.28599999999999998</v>
      </c>
      <c r="Y420" s="6">
        <f t="shared" si="54"/>
        <v>7.6346066575905605E-3</v>
      </c>
      <c r="AA420">
        <v>9205071</v>
      </c>
      <c r="AB420">
        <v>28139</v>
      </c>
      <c r="AD420" t="s">
        <v>7</v>
      </c>
      <c r="AE420">
        <v>20</v>
      </c>
      <c r="AF420">
        <v>7</v>
      </c>
      <c r="AH420" t="s">
        <v>17200</v>
      </c>
      <c r="AI420" t="s">
        <v>17199</v>
      </c>
      <c r="AK420" t="s">
        <v>17198</v>
      </c>
      <c r="AL420">
        <v>12</v>
      </c>
      <c r="AM420" s="5">
        <f t="shared" si="58"/>
        <v>0.75</v>
      </c>
      <c r="AN420" s="4">
        <f t="shared" si="55"/>
        <v>1.1359333585762969E-3</v>
      </c>
      <c r="AO420" s="3"/>
      <c r="AP420">
        <v>0</v>
      </c>
      <c r="AR420" t="s">
        <v>1</v>
      </c>
      <c r="AT420" s="2" t="s">
        <v>20</v>
      </c>
      <c r="AU420" s="1">
        <f t="shared" si="59"/>
        <v>0.5685004667886282</v>
      </c>
      <c r="AV420" s="1">
        <f t="shared" si="60"/>
        <v>0.43852700080834289</v>
      </c>
      <c r="AW420" s="1">
        <f t="shared" si="61"/>
        <v>0.30855353482805759</v>
      </c>
    </row>
    <row r="421" spans="1:49" x14ac:dyDescent="0.2">
      <c r="A421">
        <v>419</v>
      </c>
      <c r="B421" t="s">
        <v>17197</v>
      </c>
      <c r="C421" t="s">
        <v>17196</v>
      </c>
      <c r="F421" t="s">
        <v>17195</v>
      </c>
      <c r="G421" t="s">
        <v>15</v>
      </c>
      <c r="H421" t="s">
        <v>14</v>
      </c>
      <c r="I421" t="s">
        <v>17194</v>
      </c>
      <c r="J421">
        <v>60018179</v>
      </c>
      <c r="K421" t="s">
        <v>6087</v>
      </c>
      <c r="L421" t="s">
        <v>6086</v>
      </c>
      <c r="M421" t="s">
        <v>107</v>
      </c>
      <c r="N421">
        <v>3</v>
      </c>
      <c r="O421" t="s">
        <v>17193</v>
      </c>
      <c r="P421" t="s">
        <v>17192</v>
      </c>
      <c r="Q421" t="s">
        <v>17191</v>
      </c>
      <c r="R421" s="7">
        <v>38838</v>
      </c>
      <c r="S421" s="8">
        <f t="shared" si="56"/>
        <v>2006</v>
      </c>
      <c r="T421" s="8">
        <v>2006</v>
      </c>
      <c r="U421" s="8">
        <f t="shared" si="57"/>
        <v>16</v>
      </c>
      <c r="V421" s="7">
        <v>2006</v>
      </c>
      <c r="W421" t="s">
        <v>8307</v>
      </c>
      <c r="X421" s="2">
        <v>0.28599999999999998</v>
      </c>
      <c r="Y421" s="6">
        <f t="shared" si="54"/>
        <v>7.6346066575905605E-3</v>
      </c>
      <c r="AA421">
        <v>9205071</v>
      </c>
      <c r="AB421">
        <v>28139</v>
      </c>
      <c r="AD421" t="s">
        <v>7</v>
      </c>
      <c r="AE421">
        <v>20</v>
      </c>
      <c r="AF421">
        <v>7</v>
      </c>
      <c r="AH421" t="s">
        <v>17190</v>
      </c>
      <c r="AI421" t="s">
        <v>17189</v>
      </c>
      <c r="AK421" t="s">
        <v>17188</v>
      </c>
      <c r="AL421">
        <v>58</v>
      </c>
      <c r="AM421" s="5">
        <f t="shared" si="58"/>
        <v>3.625</v>
      </c>
      <c r="AN421" s="4">
        <f t="shared" si="55"/>
        <v>5.4903445664521017E-3</v>
      </c>
      <c r="AO421" s="3"/>
      <c r="AP421">
        <v>0</v>
      </c>
      <c r="AR421" t="s">
        <v>1</v>
      </c>
      <c r="AT421" s="2" t="s">
        <v>20</v>
      </c>
      <c r="AU421" s="1">
        <f t="shared" si="59"/>
        <v>0.69913280302490222</v>
      </c>
      <c r="AV421" s="1">
        <f t="shared" si="60"/>
        <v>0.65624756120213312</v>
      </c>
      <c r="AW421" s="1">
        <f t="shared" si="61"/>
        <v>0.61336231937936381</v>
      </c>
    </row>
    <row r="422" spans="1:49" x14ac:dyDescent="0.2">
      <c r="A422">
        <v>420</v>
      </c>
      <c r="B422" t="s">
        <v>17187</v>
      </c>
      <c r="C422" t="s">
        <v>17186</v>
      </c>
      <c r="D422" t="s">
        <v>17185</v>
      </c>
      <c r="F422" t="s">
        <v>17184</v>
      </c>
      <c r="G422" t="s">
        <v>15</v>
      </c>
      <c r="H422" t="s">
        <v>14</v>
      </c>
      <c r="I422" t="s">
        <v>17183</v>
      </c>
      <c r="J422" t="s">
        <v>17182</v>
      </c>
      <c r="K422" t="s">
        <v>17181</v>
      </c>
      <c r="L422" t="s">
        <v>17180</v>
      </c>
      <c r="M422" t="s">
        <v>204</v>
      </c>
      <c r="N422">
        <v>6</v>
      </c>
      <c r="O422" t="s">
        <v>17179</v>
      </c>
      <c r="P422" t="s">
        <v>17178</v>
      </c>
      <c r="Q422" t="s">
        <v>17177</v>
      </c>
      <c r="R422" s="7">
        <v>38838</v>
      </c>
      <c r="S422" s="8">
        <f t="shared" si="56"/>
        <v>2006</v>
      </c>
      <c r="T422" s="8">
        <v>2006</v>
      </c>
      <c r="U422" s="8">
        <f t="shared" si="57"/>
        <v>16</v>
      </c>
      <c r="V422" s="7">
        <v>38838</v>
      </c>
      <c r="W422" t="s">
        <v>16722</v>
      </c>
      <c r="X422" s="2">
        <v>0.625</v>
      </c>
      <c r="Y422" s="6">
        <f t="shared" si="54"/>
        <v>1.6684018045433919E-2</v>
      </c>
      <c r="AA422">
        <v>304018</v>
      </c>
      <c r="AB422">
        <v>12352</v>
      </c>
      <c r="AD422" t="s">
        <v>7</v>
      </c>
      <c r="AE422">
        <v>261</v>
      </c>
      <c r="AF422">
        <v>1</v>
      </c>
      <c r="AH422" t="s">
        <v>17176</v>
      </c>
      <c r="AI422" t="s">
        <v>17175</v>
      </c>
      <c r="AJ422" t="s">
        <v>17174</v>
      </c>
      <c r="AK422" t="s">
        <v>17173</v>
      </c>
      <c r="AL422">
        <v>3</v>
      </c>
      <c r="AM422" s="5">
        <f t="shared" si="58"/>
        <v>0.1875</v>
      </c>
      <c r="AN422" s="4">
        <f t="shared" si="55"/>
        <v>2.8398333964407423E-4</v>
      </c>
      <c r="AO422" s="3"/>
      <c r="AP422">
        <v>0</v>
      </c>
      <c r="AQ422" t="s">
        <v>195</v>
      </c>
      <c r="AR422" t="s">
        <v>1</v>
      </c>
      <c r="AS422" t="s">
        <v>194</v>
      </c>
      <c r="AT422" s="2">
        <v>2.31</v>
      </c>
      <c r="AU422" s="1">
        <f t="shared" si="59"/>
        <v>1.1764007633696965</v>
      </c>
      <c r="AV422" s="1">
        <f t="shared" si="60"/>
        <v>0.84840006925389966</v>
      </c>
      <c r="AW422" s="1">
        <f t="shared" si="61"/>
        <v>0.52039937513810275</v>
      </c>
    </row>
    <row r="423" spans="1:49" x14ac:dyDescent="0.2">
      <c r="A423">
        <v>421</v>
      </c>
      <c r="B423" t="s">
        <v>17172</v>
      </c>
      <c r="C423" t="s">
        <v>17171</v>
      </c>
      <c r="E423">
        <v>15578570</v>
      </c>
      <c r="F423" t="s">
        <v>17170</v>
      </c>
      <c r="G423" t="s">
        <v>15</v>
      </c>
      <c r="H423" t="s">
        <v>14</v>
      </c>
      <c r="I423" t="s">
        <v>17169</v>
      </c>
      <c r="J423" t="s">
        <v>17164</v>
      </c>
      <c r="K423" t="s">
        <v>17168</v>
      </c>
      <c r="L423" t="s">
        <v>17167</v>
      </c>
      <c r="M423" t="s">
        <v>1174</v>
      </c>
      <c r="N423">
        <v>2</v>
      </c>
      <c r="O423" t="s">
        <v>17166</v>
      </c>
      <c r="P423" t="s">
        <v>17165</v>
      </c>
      <c r="Q423" t="s">
        <v>17164</v>
      </c>
      <c r="R423" s="7">
        <v>38838</v>
      </c>
      <c r="S423" s="8">
        <f t="shared" si="56"/>
        <v>2006</v>
      </c>
      <c r="T423" s="8">
        <v>2006</v>
      </c>
      <c r="U423" s="8">
        <f t="shared" si="57"/>
        <v>16</v>
      </c>
      <c r="V423" s="7">
        <v>38838</v>
      </c>
      <c r="W423" t="s">
        <v>17163</v>
      </c>
      <c r="X423" s="2">
        <v>0.65200000000000002</v>
      </c>
      <c r="Y423" s="6">
        <f t="shared" si="54"/>
        <v>1.7404767624996664E-2</v>
      </c>
      <c r="AA423">
        <v>3622525</v>
      </c>
      <c r="AB423">
        <v>29629</v>
      </c>
      <c r="AC423">
        <v>10974687</v>
      </c>
      <c r="AD423" t="s">
        <v>7</v>
      </c>
      <c r="AE423">
        <v>267</v>
      </c>
      <c r="AF423">
        <v>5</v>
      </c>
      <c r="AH423" t="s">
        <v>17162</v>
      </c>
      <c r="AI423" t="s">
        <v>17161</v>
      </c>
      <c r="AJ423" t="s">
        <v>17160</v>
      </c>
      <c r="AK423" t="s">
        <v>17159</v>
      </c>
      <c r="AL423">
        <v>26</v>
      </c>
      <c r="AM423" s="5">
        <f t="shared" si="58"/>
        <v>1.625</v>
      </c>
      <c r="AN423" s="4">
        <f t="shared" si="55"/>
        <v>2.4611889435819764E-3</v>
      </c>
      <c r="AO423" s="3"/>
      <c r="AP423">
        <v>0</v>
      </c>
      <c r="AR423" t="s">
        <v>1</v>
      </c>
      <c r="AT423" s="2">
        <v>1.804</v>
      </c>
      <c r="AU423" s="1">
        <f t="shared" si="59"/>
        <v>1.2921694020572256</v>
      </c>
      <c r="AV423" s="1">
        <f t="shared" si="60"/>
        <v>0.99329782842893199</v>
      </c>
      <c r="AW423" s="1">
        <f t="shared" si="61"/>
        <v>0.69442625480063824</v>
      </c>
    </row>
    <row r="424" spans="1:49" x14ac:dyDescent="0.2">
      <c r="A424">
        <v>422</v>
      </c>
      <c r="B424" t="s">
        <v>17158</v>
      </c>
      <c r="C424" t="s">
        <v>17157</v>
      </c>
      <c r="F424" t="s">
        <v>17156</v>
      </c>
      <c r="G424" t="s">
        <v>15</v>
      </c>
      <c r="H424" t="s">
        <v>14</v>
      </c>
      <c r="I424" t="s">
        <v>17155</v>
      </c>
      <c r="J424" t="s">
        <v>17154</v>
      </c>
      <c r="K424" t="s">
        <v>17153</v>
      </c>
      <c r="L424" t="s">
        <v>17152</v>
      </c>
      <c r="M424" t="s">
        <v>17151</v>
      </c>
      <c r="N424">
        <v>3</v>
      </c>
      <c r="O424" t="s">
        <v>17150</v>
      </c>
      <c r="P424" t="s">
        <v>17149</v>
      </c>
      <c r="Q424" t="s">
        <v>17148</v>
      </c>
      <c r="R424" s="7">
        <v>38838</v>
      </c>
      <c r="S424" s="8">
        <f t="shared" si="56"/>
        <v>2006</v>
      </c>
      <c r="T424" s="8">
        <v>2006</v>
      </c>
      <c r="U424" s="8">
        <f t="shared" si="57"/>
        <v>16</v>
      </c>
      <c r="V424" s="7">
        <v>38838</v>
      </c>
      <c r="W424" t="s">
        <v>17147</v>
      </c>
      <c r="X424" s="2">
        <v>0.81499999999999995</v>
      </c>
      <c r="Y424" s="6">
        <f t="shared" si="54"/>
        <v>2.1755959531245827E-2</v>
      </c>
      <c r="AA424">
        <v>10709908</v>
      </c>
      <c r="AB424">
        <v>17316</v>
      </c>
      <c r="AD424" t="s">
        <v>7</v>
      </c>
      <c r="AE424">
        <v>13</v>
      </c>
      <c r="AF424">
        <v>5</v>
      </c>
      <c r="AH424" t="s">
        <v>17146</v>
      </c>
      <c r="AI424" t="s">
        <v>17145</v>
      </c>
      <c r="AJ424" t="s">
        <v>17144</v>
      </c>
      <c r="AK424" t="s">
        <v>17143</v>
      </c>
      <c r="AL424">
        <v>47</v>
      </c>
      <c r="AM424" s="5">
        <f t="shared" si="58"/>
        <v>2.9375</v>
      </c>
      <c r="AN424" s="4">
        <f t="shared" si="55"/>
        <v>4.4490723210904963E-3</v>
      </c>
      <c r="AO424" s="3"/>
      <c r="AP424">
        <v>0</v>
      </c>
      <c r="AQ424" t="s">
        <v>605</v>
      </c>
      <c r="AR424" t="s">
        <v>17142</v>
      </c>
      <c r="AS424" t="s">
        <v>17141</v>
      </c>
      <c r="AT424" s="2">
        <v>3.109</v>
      </c>
      <c r="AU424" s="1">
        <f t="shared" si="59"/>
        <v>1.6563893368199227</v>
      </c>
      <c r="AV424" s="1">
        <f t="shared" si="60"/>
        <v>1.3102515926168161</v>
      </c>
      <c r="AW424" s="1">
        <f t="shared" si="61"/>
        <v>0.96411384841370951</v>
      </c>
    </row>
    <row r="425" spans="1:49" x14ac:dyDescent="0.2">
      <c r="A425">
        <v>423</v>
      </c>
      <c r="B425" t="s">
        <v>17140</v>
      </c>
      <c r="C425" t="s">
        <v>17139</v>
      </c>
      <c r="D425" t="s">
        <v>17138</v>
      </c>
      <c r="F425" t="s">
        <v>17137</v>
      </c>
      <c r="G425" t="s">
        <v>15</v>
      </c>
      <c r="H425" t="s">
        <v>14</v>
      </c>
      <c r="I425" t="s">
        <v>17136</v>
      </c>
      <c r="J425">
        <v>60109752</v>
      </c>
      <c r="K425" t="s">
        <v>17135</v>
      </c>
      <c r="L425" t="s">
        <v>1726</v>
      </c>
      <c r="M425" t="s">
        <v>224</v>
      </c>
      <c r="N425">
        <v>3</v>
      </c>
      <c r="O425" t="s">
        <v>17134</v>
      </c>
      <c r="P425" t="s">
        <v>17133</v>
      </c>
      <c r="Q425" t="s">
        <v>17132</v>
      </c>
      <c r="R425" s="7">
        <v>38838</v>
      </c>
      <c r="S425" s="8">
        <f t="shared" si="56"/>
        <v>2006</v>
      </c>
      <c r="T425" s="8">
        <v>2006</v>
      </c>
      <c r="U425" s="8">
        <f t="shared" si="57"/>
        <v>16</v>
      </c>
      <c r="V425" s="7">
        <v>38838</v>
      </c>
      <c r="W425" t="s">
        <v>14347</v>
      </c>
      <c r="X425" s="2">
        <v>1.3280000000000001</v>
      </c>
      <c r="Y425" s="6">
        <f t="shared" si="54"/>
        <v>3.5450201542937994E-2</v>
      </c>
      <c r="AA425">
        <v>7413335</v>
      </c>
      <c r="AB425">
        <v>29251</v>
      </c>
      <c r="AC425">
        <v>13616587</v>
      </c>
      <c r="AD425" t="s">
        <v>7</v>
      </c>
      <c r="AE425">
        <v>48</v>
      </c>
      <c r="AF425">
        <v>5</v>
      </c>
      <c r="AH425" t="s">
        <v>17131</v>
      </c>
      <c r="AI425" t="s">
        <v>17130</v>
      </c>
      <c r="AK425" t="s">
        <v>17129</v>
      </c>
      <c r="AL425">
        <v>24</v>
      </c>
      <c r="AM425" s="5">
        <f t="shared" si="58"/>
        <v>1.5</v>
      </c>
      <c r="AN425" s="4">
        <f t="shared" si="55"/>
        <v>2.2718667171525938E-3</v>
      </c>
      <c r="AO425" s="3"/>
      <c r="AP425">
        <v>0</v>
      </c>
      <c r="AR425" t="s">
        <v>1</v>
      </c>
      <c r="AT425" s="2">
        <v>2.4580000000000002</v>
      </c>
      <c r="AU425" s="1">
        <f t="shared" si="59"/>
        <v>2.5496701095202372</v>
      </c>
      <c r="AV425" s="1">
        <f t="shared" si="60"/>
        <v>1.8861034130045293</v>
      </c>
      <c r="AW425" s="1">
        <f t="shared" si="61"/>
        <v>1.2225367164888212</v>
      </c>
    </row>
    <row r="426" spans="1:49" x14ac:dyDescent="0.2">
      <c r="A426">
        <v>424</v>
      </c>
      <c r="B426" t="s">
        <v>17128</v>
      </c>
      <c r="C426" t="s">
        <v>17127</v>
      </c>
      <c r="E426">
        <v>17087471</v>
      </c>
      <c r="F426" t="s">
        <v>17126</v>
      </c>
      <c r="G426" t="s">
        <v>15</v>
      </c>
      <c r="H426" t="s">
        <v>14</v>
      </c>
      <c r="I426" t="s">
        <v>17125</v>
      </c>
      <c r="J426" t="s">
        <v>17124</v>
      </c>
      <c r="K426" t="s">
        <v>17123</v>
      </c>
      <c r="L426" t="s">
        <v>17122</v>
      </c>
      <c r="M426" t="s">
        <v>5684</v>
      </c>
      <c r="N426">
        <v>3</v>
      </c>
      <c r="O426" t="s">
        <v>17121</v>
      </c>
      <c r="P426" t="s">
        <v>17120</v>
      </c>
      <c r="Q426" t="s">
        <v>17119</v>
      </c>
      <c r="R426" s="7">
        <v>38838</v>
      </c>
      <c r="S426" s="8">
        <f t="shared" si="56"/>
        <v>2006</v>
      </c>
      <c r="T426" s="8">
        <v>2006</v>
      </c>
      <c r="U426" s="8">
        <f t="shared" si="57"/>
        <v>16</v>
      </c>
      <c r="V426" s="7">
        <v>38838</v>
      </c>
      <c r="W426" t="s">
        <v>14493</v>
      </c>
      <c r="X426" s="2">
        <v>2.6459999999999999</v>
      </c>
      <c r="Y426" s="6">
        <f t="shared" si="54"/>
        <v>7.0633458797149037E-2</v>
      </c>
      <c r="AA426">
        <v>1407791</v>
      </c>
      <c r="AB426">
        <v>13041</v>
      </c>
      <c r="AC426">
        <v>13653040</v>
      </c>
      <c r="AD426" t="s">
        <v>7</v>
      </c>
      <c r="AE426">
        <v>29</v>
      </c>
      <c r="AF426">
        <v>5</v>
      </c>
      <c r="AH426" t="s">
        <v>17118</v>
      </c>
      <c r="AI426" t="s">
        <v>17117</v>
      </c>
      <c r="AJ426" t="s">
        <v>17116</v>
      </c>
      <c r="AK426" t="s">
        <v>17115</v>
      </c>
      <c r="AL426">
        <v>71</v>
      </c>
      <c r="AM426" s="5">
        <f t="shared" si="58"/>
        <v>4.4375</v>
      </c>
      <c r="AN426" s="4">
        <f t="shared" si="55"/>
        <v>6.7209390382430897E-3</v>
      </c>
      <c r="AO426" s="3"/>
      <c r="AP426">
        <v>1</v>
      </c>
      <c r="AR426" t="s">
        <v>1</v>
      </c>
      <c r="AT426" s="2" t="s">
        <v>20</v>
      </c>
      <c r="AU426" s="1">
        <f t="shared" si="59"/>
        <v>5.1459702869477253</v>
      </c>
      <c r="AV426" s="1">
        <f t="shared" si="60"/>
        <v>3.8677198917696063</v>
      </c>
      <c r="AW426" s="1">
        <f t="shared" si="61"/>
        <v>2.5894694965914873</v>
      </c>
    </row>
    <row r="427" spans="1:49" x14ac:dyDescent="0.2">
      <c r="A427">
        <v>425</v>
      </c>
      <c r="B427" t="s">
        <v>17114</v>
      </c>
      <c r="C427" t="s">
        <v>17113</v>
      </c>
      <c r="F427" t="s">
        <v>17112</v>
      </c>
      <c r="G427" t="s">
        <v>15</v>
      </c>
      <c r="H427" t="s">
        <v>14</v>
      </c>
      <c r="I427" t="s">
        <v>17111</v>
      </c>
      <c r="J427">
        <v>60029170</v>
      </c>
      <c r="K427" t="s">
        <v>17110</v>
      </c>
      <c r="L427" t="s">
        <v>8309</v>
      </c>
      <c r="M427" t="s">
        <v>8254</v>
      </c>
      <c r="N427">
        <v>3</v>
      </c>
      <c r="O427" t="s">
        <v>17109</v>
      </c>
      <c r="P427" t="s">
        <v>17108</v>
      </c>
      <c r="Q427" t="s">
        <v>17107</v>
      </c>
      <c r="R427" s="7">
        <v>38838</v>
      </c>
      <c r="S427" s="8">
        <f t="shared" si="56"/>
        <v>2006</v>
      </c>
      <c r="T427" s="8">
        <v>2006</v>
      </c>
      <c r="U427" s="8">
        <f t="shared" si="57"/>
        <v>16</v>
      </c>
      <c r="V427" s="7">
        <v>38838</v>
      </c>
      <c r="W427" t="s">
        <v>14337</v>
      </c>
      <c r="X427" s="2">
        <v>0.76500000000000001</v>
      </c>
      <c r="Y427" s="6">
        <f t="shared" si="54"/>
        <v>2.0421238087611118E-2</v>
      </c>
      <c r="AA427">
        <v>138703</v>
      </c>
      <c r="AB427">
        <v>19793</v>
      </c>
      <c r="AC427">
        <v>15707458</v>
      </c>
      <c r="AD427" t="s">
        <v>7</v>
      </c>
      <c r="AE427">
        <v>119</v>
      </c>
      <c r="AF427">
        <v>2</v>
      </c>
      <c r="AH427" t="s">
        <v>17106</v>
      </c>
      <c r="AI427" t="s">
        <v>17105</v>
      </c>
      <c r="AJ427" t="s">
        <v>17104</v>
      </c>
      <c r="AK427" t="s">
        <v>17103</v>
      </c>
      <c r="AL427">
        <v>9</v>
      </c>
      <c r="AM427" s="5">
        <f t="shared" si="58"/>
        <v>0.5625</v>
      </c>
      <c r="AN427" s="4">
        <f t="shared" si="55"/>
        <v>8.5195001893222262E-4</v>
      </c>
      <c r="AO427" s="3"/>
      <c r="AP427">
        <v>0</v>
      </c>
      <c r="AR427" t="s">
        <v>1</v>
      </c>
      <c r="AT427" s="2" t="s">
        <v>20</v>
      </c>
      <c r="AU427" s="1">
        <f t="shared" si="59"/>
        <v>1.4550451667007447</v>
      </c>
      <c r="AV427" s="1">
        <f t="shared" si="60"/>
        <v>1.0636594053271669</v>
      </c>
      <c r="AW427" s="1">
        <f t="shared" si="61"/>
        <v>0.67227364395358913</v>
      </c>
    </row>
    <row r="428" spans="1:49" x14ac:dyDescent="0.2">
      <c r="A428">
        <v>426</v>
      </c>
      <c r="B428" t="s">
        <v>17102</v>
      </c>
      <c r="C428" t="s">
        <v>17101</v>
      </c>
      <c r="F428" t="s">
        <v>17100</v>
      </c>
      <c r="G428" t="s">
        <v>15</v>
      </c>
      <c r="H428" t="s">
        <v>14</v>
      </c>
      <c r="I428" t="s">
        <v>17099</v>
      </c>
      <c r="J428">
        <v>60001104</v>
      </c>
      <c r="K428" t="s">
        <v>17098</v>
      </c>
      <c r="L428" t="s">
        <v>1631</v>
      </c>
      <c r="M428" t="s">
        <v>123</v>
      </c>
      <c r="N428">
        <v>4</v>
      </c>
      <c r="O428" t="s">
        <v>17097</v>
      </c>
      <c r="P428" t="s">
        <v>17096</v>
      </c>
      <c r="Q428" t="s">
        <v>17095</v>
      </c>
      <c r="R428" s="7">
        <v>38838</v>
      </c>
      <c r="S428" s="8">
        <f t="shared" si="56"/>
        <v>2006</v>
      </c>
      <c r="T428" s="8">
        <v>2006</v>
      </c>
      <c r="U428" s="8">
        <f t="shared" si="57"/>
        <v>16</v>
      </c>
      <c r="V428" s="7">
        <v>38838</v>
      </c>
      <c r="W428" t="s">
        <v>14337</v>
      </c>
      <c r="X428" s="2">
        <v>0.76500000000000001</v>
      </c>
      <c r="Y428" s="6">
        <f t="shared" si="54"/>
        <v>2.0421238087611118E-2</v>
      </c>
      <c r="AA428">
        <v>138703</v>
      </c>
      <c r="AB428">
        <v>19793</v>
      </c>
      <c r="AC428">
        <v>15707458</v>
      </c>
      <c r="AD428" t="s">
        <v>7</v>
      </c>
      <c r="AE428">
        <v>119</v>
      </c>
      <c r="AF428">
        <v>2</v>
      </c>
      <c r="AH428" t="s">
        <v>17094</v>
      </c>
      <c r="AI428" t="s">
        <v>17093</v>
      </c>
      <c r="AJ428" t="s">
        <v>17092</v>
      </c>
      <c r="AK428" t="s">
        <v>17091</v>
      </c>
      <c r="AL428">
        <v>10</v>
      </c>
      <c r="AM428" s="5">
        <f t="shared" si="58"/>
        <v>0.625</v>
      </c>
      <c r="AN428" s="4">
        <f t="shared" si="55"/>
        <v>9.4661113214691405E-4</v>
      </c>
      <c r="AO428" s="3"/>
      <c r="AP428">
        <v>0</v>
      </c>
      <c r="AR428" t="s">
        <v>1</v>
      </c>
      <c r="AT428" s="2" t="s">
        <v>20</v>
      </c>
      <c r="AU428" s="1">
        <f t="shared" si="59"/>
        <v>1.4578850000971855</v>
      </c>
      <c r="AV428" s="1">
        <f t="shared" si="60"/>
        <v>1.0683924609879016</v>
      </c>
      <c r="AW428" s="1">
        <f t="shared" si="61"/>
        <v>0.67889992187861758</v>
      </c>
    </row>
    <row r="429" spans="1:49" x14ac:dyDescent="0.2">
      <c r="A429">
        <v>427</v>
      </c>
      <c r="B429" t="s">
        <v>17090</v>
      </c>
      <c r="C429" t="s">
        <v>17089</v>
      </c>
      <c r="D429" t="s">
        <v>17088</v>
      </c>
      <c r="E429">
        <v>16081323</v>
      </c>
      <c r="F429" t="s">
        <v>17087</v>
      </c>
      <c r="G429" t="s">
        <v>15</v>
      </c>
      <c r="H429" t="s">
        <v>14</v>
      </c>
      <c r="I429" t="s">
        <v>17086</v>
      </c>
      <c r="J429">
        <v>60023838</v>
      </c>
      <c r="K429" t="s">
        <v>17085</v>
      </c>
      <c r="L429" t="s">
        <v>17084</v>
      </c>
      <c r="M429" t="s">
        <v>17083</v>
      </c>
      <c r="N429">
        <v>3</v>
      </c>
      <c r="O429" t="s">
        <v>17082</v>
      </c>
      <c r="P429" t="s">
        <v>17081</v>
      </c>
      <c r="Q429" t="s">
        <v>17080</v>
      </c>
      <c r="R429" s="7">
        <v>38838</v>
      </c>
      <c r="S429" s="8">
        <f t="shared" si="56"/>
        <v>2006</v>
      </c>
      <c r="T429" s="8">
        <v>2006</v>
      </c>
      <c r="U429" s="8">
        <f t="shared" si="57"/>
        <v>16</v>
      </c>
      <c r="V429" s="7">
        <v>38838</v>
      </c>
      <c r="W429" t="s">
        <v>17079</v>
      </c>
      <c r="X429" s="2">
        <v>1.085</v>
      </c>
      <c r="Y429" s="6">
        <f t="shared" si="54"/>
        <v>2.8963455326873281E-2</v>
      </c>
      <c r="AA429">
        <v>15671348</v>
      </c>
      <c r="AB429">
        <v>14677</v>
      </c>
      <c r="AD429" t="s">
        <v>7</v>
      </c>
      <c r="AE429">
        <v>6</v>
      </c>
      <c r="AF429">
        <v>3</v>
      </c>
      <c r="AH429" t="s">
        <v>17078</v>
      </c>
      <c r="AI429" t="s">
        <v>17077</v>
      </c>
      <c r="AJ429" t="s">
        <v>17076</v>
      </c>
      <c r="AK429" t="s">
        <v>17075</v>
      </c>
      <c r="AL429">
        <v>26</v>
      </c>
      <c r="AM429" s="5">
        <f t="shared" si="58"/>
        <v>1.625</v>
      </c>
      <c r="AN429" s="4">
        <f t="shared" si="55"/>
        <v>2.4611889435819764E-3</v>
      </c>
      <c r="AO429" s="3"/>
      <c r="AP429">
        <v>0</v>
      </c>
      <c r="AQ429" t="s">
        <v>214</v>
      </c>
      <c r="AR429" t="s">
        <v>1</v>
      </c>
      <c r="AS429" t="s">
        <v>212</v>
      </c>
      <c r="AT429" s="2" t="s">
        <v>20</v>
      </c>
      <c r="AU429" s="1">
        <f t="shared" si="59"/>
        <v>2.1012775411885887</v>
      </c>
      <c r="AV429" s="1">
        <f t="shared" si="60"/>
        <v>1.5712322135227628</v>
      </c>
      <c r="AW429" s="1">
        <f t="shared" si="61"/>
        <v>1.0411868858569369</v>
      </c>
    </row>
    <row r="430" spans="1:49" x14ac:dyDescent="0.2">
      <c r="A430">
        <v>428</v>
      </c>
      <c r="B430" t="s">
        <v>17074</v>
      </c>
      <c r="C430" t="s">
        <v>17073</v>
      </c>
      <c r="E430">
        <v>16528726</v>
      </c>
      <c r="F430" t="s">
        <v>17072</v>
      </c>
      <c r="G430" t="s">
        <v>15</v>
      </c>
      <c r="H430" t="s">
        <v>14</v>
      </c>
      <c r="I430" t="s">
        <v>17071</v>
      </c>
      <c r="J430">
        <v>60013141</v>
      </c>
      <c r="K430" t="s">
        <v>12</v>
      </c>
      <c r="L430" t="s">
        <v>11</v>
      </c>
      <c r="M430" t="s">
        <v>10</v>
      </c>
      <c r="N430">
        <v>4</v>
      </c>
      <c r="O430" t="s">
        <v>17070</v>
      </c>
      <c r="P430" t="s">
        <v>17069</v>
      </c>
      <c r="Q430" t="s">
        <v>17068</v>
      </c>
      <c r="R430" s="7">
        <v>38838</v>
      </c>
      <c r="S430" s="8">
        <f t="shared" si="56"/>
        <v>2006</v>
      </c>
      <c r="T430" s="8">
        <v>2006</v>
      </c>
      <c r="U430" s="8">
        <f t="shared" si="57"/>
        <v>16</v>
      </c>
      <c r="V430" s="7">
        <v>38838</v>
      </c>
      <c r="W430" t="s">
        <v>16294</v>
      </c>
      <c r="X430" s="2">
        <v>1.855</v>
      </c>
      <c r="Y430" s="6">
        <f t="shared" si="54"/>
        <v>4.9518165558847867E-2</v>
      </c>
      <c r="AA430">
        <v>219967</v>
      </c>
      <c r="AB430">
        <v>16689</v>
      </c>
      <c r="AC430">
        <v>10969861</v>
      </c>
      <c r="AD430" t="s">
        <v>7</v>
      </c>
      <c r="AE430">
        <v>496</v>
      </c>
      <c r="AF430">
        <v>1</v>
      </c>
      <c r="AH430" t="s">
        <v>17067</v>
      </c>
      <c r="AI430" t="s">
        <v>17066</v>
      </c>
      <c r="AJ430" t="s">
        <v>17065</v>
      </c>
      <c r="AK430" t="s">
        <v>17064</v>
      </c>
      <c r="AL430">
        <v>51</v>
      </c>
      <c r="AM430" s="5">
        <f t="shared" si="58"/>
        <v>3.1875</v>
      </c>
      <c r="AN430" s="4">
        <f t="shared" si="55"/>
        <v>4.8277167739492616E-3</v>
      </c>
      <c r="AO430" s="3"/>
      <c r="AP430">
        <v>0</v>
      </c>
      <c r="AR430" t="s">
        <v>1</v>
      </c>
      <c r="AT430" s="2">
        <v>3.2149999999999999</v>
      </c>
      <c r="AU430" s="1">
        <f t="shared" si="59"/>
        <v>3.6111030923378284</v>
      </c>
      <c r="AV430" s="1">
        <f t="shared" si="60"/>
        <v>2.7172941166398563</v>
      </c>
      <c r="AW430" s="1">
        <f t="shared" si="61"/>
        <v>1.8234851409418842</v>
      </c>
    </row>
    <row r="431" spans="1:49" x14ac:dyDescent="0.2">
      <c r="A431">
        <v>429</v>
      </c>
      <c r="B431" t="s">
        <v>17063</v>
      </c>
      <c r="C431" t="s">
        <v>17062</v>
      </c>
      <c r="F431" t="s">
        <v>17061</v>
      </c>
      <c r="G431" t="s">
        <v>15</v>
      </c>
      <c r="H431" t="s">
        <v>14</v>
      </c>
      <c r="I431" t="s">
        <v>17060</v>
      </c>
      <c r="J431" t="s">
        <v>17059</v>
      </c>
      <c r="K431" t="s">
        <v>17058</v>
      </c>
      <c r="L431" t="s">
        <v>17057</v>
      </c>
      <c r="M431" t="s">
        <v>1319</v>
      </c>
      <c r="N431">
        <v>2</v>
      </c>
      <c r="O431" t="s">
        <v>17056</v>
      </c>
      <c r="P431" t="s">
        <v>17055</v>
      </c>
      <c r="Q431" t="s">
        <v>17054</v>
      </c>
      <c r="R431" s="7">
        <v>38838</v>
      </c>
      <c r="S431" s="8">
        <f t="shared" si="56"/>
        <v>2006</v>
      </c>
      <c r="T431" s="8">
        <v>2006</v>
      </c>
      <c r="U431" s="8">
        <f t="shared" si="57"/>
        <v>16</v>
      </c>
      <c r="V431" s="7">
        <v>38838</v>
      </c>
      <c r="W431" t="s">
        <v>17053</v>
      </c>
      <c r="X431" s="2">
        <v>2.7730000000000001</v>
      </c>
      <c r="Y431" s="6">
        <f t="shared" si="54"/>
        <v>7.4023651263981208E-2</v>
      </c>
      <c r="AA431">
        <v>10939687</v>
      </c>
      <c r="AB431">
        <v>18144</v>
      </c>
      <c r="AC431">
        <v>14678667</v>
      </c>
      <c r="AD431" t="s">
        <v>7</v>
      </c>
      <c r="AE431">
        <v>21</v>
      </c>
      <c r="AF431">
        <v>4</v>
      </c>
      <c r="AH431" t="s">
        <v>5125</v>
      </c>
      <c r="AI431" t="s">
        <v>17052</v>
      </c>
      <c r="AK431" t="s">
        <v>17051</v>
      </c>
      <c r="AL431">
        <v>23</v>
      </c>
      <c r="AM431" s="5">
        <f t="shared" si="58"/>
        <v>1.4375</v>
      </c>
      <c r="AN431" s="4">
        <f t="shared" si="55"/>
        <v>2.1772056039379025E-3</v>
      </c>
      <c r="AO431" s="3"/>
      <c r="AP431">
        <v>0</v>
      </c>
      <c r="AR431" t="s">
        <v>1</v>
      </c>
      <c r="AT431" s="2" t="s">
        <v>20</v>
      </c>
      <c r="AU431" s="1">
        <f t="shared" si="59"/>
        <v>5.246971756596821</v>
      </c>
      <c r="AV431" s="1">
        <f t="shared" si="60"/>
        <v>3.8100428433959554</v>
      </c>
      <c r="AW431" s="1">
        <f t="shared" si="61"/>
        <v>2.3731139301950894</v>
      </c>
    </row>
    <row r="432" spans="1:49" x14ac:dyDescent="0.2">
      <c r="A432">
        <v>430</v>
      </c>
      <c r="B432" t="s">
        <v>17050</v>
      </c>
      <c r="C432" t="s">
        <v>17049</v>
      </c>
      <c r="D432" t="s">
        <v>17048</v>
      </c>
      <c r="F432" t="s">
        <v>17047</v>
      </c>
      <c r="G432" t="s">
        <v>15</v>
      </c>
      <c r="H432" t="s">
        <v>14</v>
      </c>
      <c r="I432" t="s">
        <v>17046</v>
      </c>
      <c r="J432">
        <v>60110435</v>
      </c>
      <c r="K432" t="s">
        <v>17045</v>
      </c>
      <c r="L432" t="s">
        <v>12959</v>
      </c>
      <c r="M432" t="s">
        <v>395</v>
      </c>
      <c r="N432">
        <v>7</v>
      </c>
      <c r="O432" t="s">
        <v>17044</v>
      </c>
      <c r="P432" t="s">
        <v>17043</v>
      </c>
      <c r="Q432" t="s">
        <v>17042</v>
      </c>
      <c r="R432" s="7">
        <v>38838</v>
      </c>
      <c r="S432" s="8">
        <f t="shared" si="56"/>
        <v>2006</v>
      </c>
      <c r="T432" s="8">
        <v>2006</v>
      </c>
      <c r="U432" s="8">
        <f t="shared" si="57"/>
        <v>16</v>
      </c>
      <c r="V432" s="7">
        <v>38838</v>
      </c>
      <c r="W432" t="s">
        <v>17041</v>
      </c>
      <c r="X432" s="2">
        <v>0.66500000000000004</v>
      </c>
      <c r="Y432" s="6">
        <f t="shared" si="54"/>
        <v>1.7751795200341692E-2</v>
      </c>
      <c r="AA432">
        <v>3048853</v>
      </c>
      <c r="AB432">
        <v>28526</v>
      </c>
      <c r="AD432" t="s">
        <v>7</v>
      </c>
      <c r="AE432">
        <v>300</v>
      </c>
      <c r="AF432">
        <v>1</v>
      </c>
      <c r="AI432" t="s">
        <v>17040</v>
      </c>
      <c r="AJ432" t="s">
        <v>17039</v>
      </c>
      <c r="AK432" t="s">
        <v>17038</v>
      </c>
      <c r="AL432">
        <v>23</v>
      </c>
      <c r="AM432" s="5">
        <f t="shared" si="58"/>
        <v>1.4375</v>
      </c>
      <c r="AN432" s="4">
        <f t="shared" si="55"/>
        <v>2.1772056039379025E-3</v>
      </c>
      <c r="AO432" s="3"/>
      <c r="AP432">
        <v>0</v>
      </c>
      <c r="AQ432" t="s">
        <v>1329</v>
      </c>
      <c r="AR432" t="s">
        <v>17037</v>
      </c>
      <c r="AS432" t="s">
        <v>1327</v>
      </c>
      <c r="AT432" s="2" t="s">
        <v>20</v>
      </c>
      <c r="AU432" s="1">
        <f t="shared" si="59"/>
        <v>1.3079418321420555</v>
      </c>
      <c r="AV432" s="1">
        <f t="shared" si="60"/>
        <v>0.99645004021397965</v>
      </c>
      <c r="AW432" s="1">
        <f t="shared" si="61"/>
        <v>0.6849582482859039</v>
      </c>
    </row>
    <row r="433" spans="1:49" x14ac:dyDescent="0.2">
      <c r="A433">
        <v>431</v>
      </c>
      <c r="B433" t="s">
        <v>17036</v>
      </c>
      <c r="C433" t="s">
        <v>17035</v>
      </c>
      <c r="F433" t="s">
        <v>17034</v>
      </c>
      <c r="G433" t="s">
        <v>15</v>
      </c>
      <c r="H433" t="s">
        <v>14</v>
      </c>
      <c r="I433" t="s">
        <v>17033</v>
      </c>
      <c r="J433" t="s">
        <v>17032</v>
      </c>
      <c r="K433" t="s">
        <v>17031</v>
      </c>
      <c r="L433" t="s">
        <v>17030</v>
      </c>
      <c r="M433" t="s">
        <v>204</v>
      </c>
      <c r="N433">
        <v>2</v>
      </c>
      <c r="O433" t="s">
        <v>17029</v>
      </c>
      <c r="P433" t="s">
        <v>17028</v>
      </c>
      <c r="Q433" t="s">
        <v>17027</v>
      </c>
      <c r="R433" s="7">
        <v>38838</v>
      </c>
      <c r="S433" s="8">
        <f t="shared" si="56"/>
        <v>2006</v>
      </c>
      <c r="T433" s="8">
        <v>2006</v>
      </c>
      <c r="U433" s="8">
        <f t="shared" si="57"/>
        <v>16</v>
      </c>
      <c r="V433" s="7">
        <v>38838</v>
      </c>
      <c r="W433" t="s">
        <v>17026</v>
      </c>
      <c r="X433" s="2">
        <v>1.276</v>
      </c>
      <c r="Y433" s="6">
        <f t="shared" si="54"/>
        <v>3.4062091241557887E-2</v>
      </c>
      <c r="AA433">
        <v>15361233</v>
      </c>
      <c r="AB433">
        <v>25038</v>
      </c>
      <c r="AD433" t="s">
        <v>7</v>
      </c>
      <c r="AE433">
        <v>5</v>
      </c>
      <c r="AF433">
        <v>3</v>
      </c>
      <c r="AH433" t="s">
        <v>17025</v>
      </c>
      <c r="AI433" t="s">
        <v>17024</v>
      </c>
      <c r="AJ433" t="s">
        <v>17023</v>
      </c>
      <c r="AK433" t="s">
        <v>17022</v>
      </c>
      <c r="AL433">
        <v>31</v>
      </c>
      <c r="AM433" s="5">
        <f t="shared" si="58"/>
        <v>1.9375</v>
      </c>
      <c r="AN433" s="4">
        <f t="shared" si="55"/>
        <v>2.9344945096554335E-3</v>
      </c>
      <c r="AO433" s="3"/>
      <c r="AP433">
        <v>0</v>
      </c>
      <c r="AQ433" t="s">
        <v>195</v>
      </c>
      <c r="AR433" t="s">
        <v>2348</v>
      </c>
      <c r="AS433" t="s">
        <v>194</v>
      </c>
      <c r="AT433" s="2">
        <v>5.577</v>
      </c>
      <c r="AU433" s="1">
        <f t="shared" si="59"/>
        <v>2.4723812221987154</v>
      </c>
      <c r="AV433" s="1">
        <f t="shared" si="60"/>
        <v>1.8498292875606659</v>
      </c>
      <c r="AW433" s="1">
        <f t="shared" si="61"/>
        <v>1.2272773529226169</v>
      </c>
    </row>
    <row r="434" spans="1:49" x14ac:dyDescent="0.2">
      <c r="A434">
        <v>432</v>
      </c>
      <c r="B434" t="s">
        <v>17021</v>
      </c>
      <c r="C434" t="s">
        <v>17020</v>
      </c>
      <c r="D434" t="s">
        <v>17019</v>
      </c>
      <c r="E434">
        <v>16542668</v>
      </c>
      <c r="F434" t="s">
        <v>17018</v>
      </c>
      <c r="G434" t="s">
        <v>15</v>
      </c>
      <c r="H434" t="s">
        <v>14</v>
      </c>
      <c r="I434" t="s">
        <v>10477</v>
      </c>
      <c r="J434" t="s">
        <v>17017</v>
      </c>
      <c r="K434" t="s">
        <v>17016</v>
      </c>
      <c r="L434" t="s">
        <v>17015</v>
      </c>
      <c r="M434" t="s">
        <v>17014</v>
      </c>
      <c r="N434">
        <v>6</v>
      </c>
      <c r="O434" t="s">
        <v>17013</v>
      </c>
      <c r="P434" t="s">
        <v>17012</v>
      </c>
      <c r="Q434" t="s">
        <v>17011</v>
      </c>
      <c r="R434" s="7">
        <v>38835</v>
      </c>
      <c r="S434" s="8">
        <f t="shared" si="56"/>
        <v>2006</v>
      </c>
      <c r="T434" s="8">
        <v>2006</v>
      </c>
      <c r="U434" s="8">
        <f t="shared" si="57"/>
        <v>16</v>
      </c>
      <c r="V434" s="7">
        <v>38835</v>
      </c>
      <c r="W434" t="s">
        <v>17010</v>
      </c>
      <c r="X434" s="2">
        <v>1.0109999999999999</v>
      </c>
      <c r="Y434" s="6">
        <f t="shared" si="54"/>
        <v>2.6988067590293905E-2</v>
      </c>
      <c r="AA434">
        <v>219673</v>
      </c>
      <c r="AB434">
        <v>130000</v>
      </c>
      <c r="AD434" t="s">
        <v>7</v>
      </c>
      <c r="AE434">
        <v>1113</v>
      </c>
      <c r="AF434" s="10">
        <v>44228</v>
      </c>
      <c r="AH434" t="s">
        <v>17009</v>
      </c>
      <c r="AI434" t="s">
        <v>17008</v>
      </c>
      <c r="AJ434" t="s">
        <v>17007</v>
      </c>
      <c r="AK434" t="s">
        <v>17006</v>
      </c>
      <c r="AL434">
        <v>59</v>
      </c>
      <c r="AM434" s="5">
        <f t="shared" si="58"/>
        <v>3.6875</v>
      </c>
      <c r="AN434" s="4">
        <f t="shared" si="55"/>
        <v>5.585005679666793E-3</v>
      </c>
      <c r="AO434" s="3"/>
      <c r="AP434">
        <v>0</v>
      </c>
      <c r="AR434" t="s">
        <v>1</v>
      </c>
      <c r="AT434" s="2">
        <v>4.7590000000000003</v>
      </c>
      <c r="AU434" s="1">
        <f t="shared" si="59"/>
        <v>2.0567149017105772</v>
      </c>
      <c r="AV434" s="1">
        <f t="shared" si="60"/>
        <v>1.6286536634980351</v>
      </c>
      <c r="AW434" s="1">
        <f t="shared" si="61"/>
        <v>1.2005924252854925</v>
      </c>
    </row>
    <row r="435" spans="1:49" x14ac:dyDescent="0.2">
      <c r="A435">
        <v>433</v>
      </c>
      <c r="B435" t="s">
        <v>17005</v>
      </c>
      <c r="F435" t="s">
        <v>17004</v>
      </c>
      <c r="G435" t="s">
        <v>15</v>
      </c>
      <c r="H435" t="s">
        <v>14</v>
      </c>
      <c r="I435" t="s">
        <v>17003</v>
      </c>
      <c r="N435">
        <v>1</v>
      </c>
      <c r="O435" t="s">
        <v>17002</v>
      </c>
      <c r="P435">
        <v>13005506300</v>
      </c>
      <c r="R435" s="7">
        <v>38835</v>
      </c>
      <c r="S435" s="8">
        <f t="shared" si="56"/>
        <v>2006</v>
      </c>
      <c r="T435" s="8">
        <v>2006</v>
      </c>
      <c r="U435" s="8">
        <f t="shared" si="57"/>
        <v>16</v>
      </c>
      <c r="V435" s="7">
        <v>2006</v>
      </c>
      <c r="W435" t="s">
        <v>17001</v>
      </c>
      <c r="X435" s="2">
        <v>0.40200000000000002</v>
      </c>
      <c r="Y435" s="6">
        <f t="shared" si="54"/>
        <v>1.0731160406823098E-2</v>
      </c>
      <c r="AA435">
        <v>1478257</v>
      </c>
      <c r="AB435">
        <v>14298</v>
      </c>
      <c r="AD435" t="s">
        <v>7</v>
      </c>
      <c r="AE435">
        <v>30</v>
      </c>
      <c r="AF435">
        <v>1</v>
      </c>
      <c r="AH435" t="s">
        <v>17000</v>
      </c>
      <c r="AI435" t="s">
        <v>16999</v>
      </c>
      <c r="AK435" t="s">
        <v>16998</v>
      </c>
      <c r="AL435">
        <v>1</v>
      </c>
      <c r="AM435" s="5">
        <f t="shared" si="58"/>
        <v>6.25E-2</v>
      </c>
      <c r="AN435" s="4">
        <f t="shared" si="55"/>
        <v>9.46611132146914E-5</v>
      </c>
      <c r="AO435" s="3"/>
      <c r="AP435">
        <v>0</v>
      </c>
      <c r="AR435" t="s">
        <v>1</v>
      </c>
      <c r="AT435" s="2">
        <v>2.0910000000000002</v>
      </c>
      <c r="AU435" s="1">
        <f t="shared" si="59"/>
        <v>0.75402106187405749</v>
      </c>
      <c r="AV435" s="1">
        <f t="shared" si="60"/>
        <v>0.54129107600188953</v>
      </c>
      <c r="AW435" s="1">
        <f t="shared" si="61"/>
        <v>0.32856109012972134</v>
      </c>
    </row>
    <row r="436" spans="1:49" x14ac:dyDescent="0.2">
      <c r="A436">
        <v>434</v>
      </c>
      <c r="B436" t="s">
        <v>16997</v>
      </c>
      <c r="C436" t="s">
        <v>16996</v>
      </c>
      <c r="F436" t="s">
        <v>16995</v>
      </c>
      <c r="G436" t="s">
        <v>15</v>
      </c>
      <c r="H436" t="s">
        <v>14</v>
      </c>
      <c r="I436" t="s">
        <v>16994</v>
      </c>
      <c r="J436">
        <v>60024350</v>
      </c>
      <c r="K436" t="s">
        <v>5144</v>
      </c>
      <c r="L436" t="s">
        <v>5143</v>
      </c>
      <c r="M436" t="s">
        <v>721</v>
      </c>
      <c r="N436">
        <v>4</v>
      </c>
      <c r="O436" t="s">
        <v>16993</v>
      </c>
      <c r="P436" t="s">
        <v>16992</v>
      </c>
      <c r="Q436" t="s">
        <v>16991</v>
      </c>
      <c r="R436" s="7">
        <v>38835</v>
      </c>
      <c r="S436" s="8">
        <f t="shared" si="56"/>
        <v>2006</v>
      </c>
      <c r="T436" s="8">
        <v>2006</v>
      </c>
      <c r="U436" s="8">
        <f t="shared" si="57"/>
        <v>16</v>
      </c>
      <c r="V436" s="7">
        <v>2006</v>
      </c>
      <c r="W436" t="s">
        <v>8307</v>
      </c>
      <c r="X436" s="2">
        <v>0.28599999999999998</v>
      </c>
      <c r="Y436" s="6">
        <f t="shared" si="54"/>
        <v>7.6346066575905605E-3</v>
      </c>
      <c r="AA436">
        <v>9205071</v>
      </c>
      <c r="AB436">
        <v>28139</v>
      </c>
      <c r="AD436" t="s">
        <v>7</v>
      </c>
      <c r="AE436">
        <v>20</v>
      </c>
      <c r="AF436">
        <v>6</v>
      </c>
      <c r="AH436" t="s">
        <v>16990</v>
      </c>
      <c r="AI436" t="s">
        <v>16989</v>
      </c>
      <c r="AK436" t="s">
        <v>16988</v>
      </c>
      <c r="AL436">
        <v>37</v>
      </c>
      <c r="AM436" s="5">
        <f t="shared" si="58"/>
        <v>2.3125</v>
      </c>
      <c r="AN436" s="4">
        <f t="shared" si="55"/>
        <v>3.5024611889435818E-3</v>
      </c>
      <c r="AO436" s="3"/>
      <c r="AP436">
        <v>0</v>
      </c>
      <c r="AQ436" t="s">
        <v>342</v>
      </c>
      <c r="AR436">
        <v>60401011</v>
      </c>
      <c r="AS436" t="s">
        <v>341</v>
      </c>
      <c r="AT436" s="2" t="s">
        <v>20</v>
      </c>
      <c r="AU436" s="1">
        <f t="shared" si="59"/>
        <v>0.63949630169964666</v>
      </c>
      <c r="AV436" s="1">
        <f t="shared" si="60"/>
        <v>0.55685339232670705</v>
      </c>
      <c r="AW436" s="1">
        <f t="shared" si="61"/>
        <v>0.4742104829537675</v>
      </c>
    </row>
    <row r="437" spans="1:49" x14ac:dyDescent="0.2">
      <c r="A437">
        <v>435</v>
      </c>
      <c r="B437" t="s">
        <v>16987</v>
      </c>
      <c r="C437" t="s">
        <v>16986</v>
      </c>
      <c r="F437" t="s">
        <v>16985</v>
      </c>
      <c r="G437" t="s">
        <v>15</v>
      </c>
      <c r="H437" t="s">
        <v>14</v>
      </c>
      <c r="I437" t="s">
        <v>16984</v>
      </c>
      <c r="J437" t="s">
        <v>16983</v>
      </c>
      <c r="K437" t="s">
        <v>16982</v>
      </c>
      <c r="L437" t="s">
        <v>16981</v>
      </c>
      <c r="M437" t="s">
        <v>16980</v>
      </c>
      <c r="N437">
        <v>2</v>
      </c>
      <c r="O437" t="s">
        <v>16979</v>
      </c>
      <c r="P437" t="s">
        <v>16978</v>
      </c>
      <c r="Q437" t="s">
        <v>16977</v>
      </c>
      <c r="R437" s="7">
        <v>38835</v>
      </c>
      <c r="S437" s="8">
        <f t="shared" si="56"/>
        <v>2006</v>
      </c>
      <c r="T437" s="8">
        <v>2006</v>
      </c>
      <c r="U437" s="8">
        <f t="shared" si="57"/>
        <v>16</v>
      </c>
      <c r="V437" s="7">
        <v>2006</v>
      </c>
      <c r="W437" t="s">
        <v>8307</v>
      </c>
      <c r="X437" s="2">
        <v>0.28599999999999998</v>
      </c>
      <c r="Y437" s="6">
        <f t="shared" si="54"/>
        <v>7.6346066575905605E-3</v>
      </c>
      <c r="AA437">
        <v>9205071</v>
      </c>
      <c r="AB437">
        <v>28139</v>
      </c>
      <c r="AD437" t="s">
        <v>7</v>
      </c>
      <c r="AE437">
        <v>20</v>
      </c>
      <c r="AF437">
        <v>6</v>
      </c>
      <c r="AH437" t="s">
        <v>16976</v>
      </c>
      <c r="AI437" t="s">
        <v>16975</v>
      </c>
      <c r="AK437" t="s">
        <v>16974</v>
      </c>
      <c r="AL437">
        <v>17</v>
      </c>
      <c r="AM437" s="5">
        <f t="shared" si="58"/>
        <v>1.0625</v>
      </c>
      <c r="AN437" s="4">
        <f t="shared" si="55"/>
        <v>1.6092389246497539E-3</v>
      </c>
      <c r="AO437" s="3"/>
      <c r="AP437">
        <v>0</v>
      </c>
      <c r="AR437" t="s">
        <v>1</v>
      </c>
      <c r="AT437" s="2" t="s">
        <v>20</v>
      </c>
      <c r="AU437" s="1">
        <f t="shared" si="59"/>
        <v>0.58269963377083189</v>
      </c>
      <c r="AV437" s="1">
        <f t="shared" si="60"/>
        <v>0.46219227911201571</v>
      </c>
      <c r="AW437" s="1">
        <f t="shared" si="61"/>
        <v>0.34168492445319959</v>
      </c>
    </row>
    <row r="438" spans="1:49" x14ac:dyDescent="0.2">
      <c r="A438">
        <v>436</v>
      </c>
      <c r="B438" t="s">
        <v>16973</v>
      </c>
      <c r="C438" t="s">
        <v>16972</v>
      </c>
      <c r="E438">
        <v>16557638</v>
      </c>
      <c r="F438" t="s">
        <v>16971</v>
      </c>
      <c r="G438" t="s">
        <v>15</v>
      </c>
      <c r="H438" t="s">
        <v>14</v>
      </c>
      <c r="I438" t="s">
        <v>16970</v>
      </c>
      <c r="J438">
        <v>60021121</v>
      </c>
      <c r="K438" t="s">
        <v>16969</v>
      </c>
      <c r="L438" t="s">
        <v>16968</v>
      </c>
      <c r="M438" t="s">
        <v>107</v>
      </c>
      <c r="N438">
        <v>3</v>
      </c>
      <c r="O438" t="s">
        <v>16967</v>
      </c>
      <c r="P438" t="s">
        <v>16966</v>
      </c>
      <c r="Q438" t="s">
        <v>16965</v>
      </c>
      <c r="R438" s="7">
        <v>38833</v>
      </c>
      <c r="S438" s="8">
        <f t="shared" si="56"/>
        <v>2006</v>
      </c>
      <c r="T438" s="8">
        <v>2006</v>
      </c>
      <c r="U438" s="8">
        <f t="shared" si="57"/>
        <v>16</v>
      </c>
      <c r="V438" s="7">
        <v>2006</v>
      </c>
      <c r="W438" t="s">
        <v>11099</v>
      </c>
      <c r="X438" s="2">
        <v>0.52800000000000002</v>
      </c>
      <c r="Y438" s="6">
        <f t="shared" si="54"/>
        <v>1.4094658444782575E-2</v>
      </c>
      <c r="AA438">
        <v>9514198</v>
      </c>
      <c r="AB438">
        <v>24088</v>
      </c>
      <c r="AC438">
        <v>10970231</v>
      </c>
      <c r="AD438" t="s">
        <v>7</v>
      </c>
      <c r="AE438">
        <v>20</v>
      </c>
      <c r="AF438">
        <v>8</v>
      </c>
      <c r="AH438" t="s">
        <v>16964</v>
      </c>
      <c r="AI438" t="s">
        <v>16963</v>
      </c>
      <c r="AK438" t="s">
        <v>16962</v>
      </c>
      <c r="AL438">
        <v>78</v>
      </c>
      <c r="AM438" s="5">
        <f t="shared" si="58"/>
        <v>4.875</v>
      </c>
      <c r="AN438" s="4">
        <f t="shared" si="55"/>
        <v>7.3835668307459298E-3</v>
      </c>
      <c r="AO438" s="3"/>
      <c r="AP438">
        <v>0</v>
      </c>
      <c r="AQ438" t="s">
        <v>8585</v>
      </c>
      <c r="AR438" t="s">
        <v>16961</v>
      </c>
      <c r="AS438" t="s">
        <v>8583</v>
      </c>
      <c r="AT438" s="2" t="s">
        <v>20</v>
      </c>
      <c r="AU438" s="1">
        <f t="shared" si="59"/>
        <v>1.2081330960571579</v>
      </c>
      <c r="AV438" s="1">
        <f t="shared" si="60"/>
        <v>1.0739112637764254</v>
      </c>
      <c r="AW438" s="1">
        <f t="shared" si="61"/>
        <v>0.93968943149569228</v>
      </c>
    </row>
    <row r="439" spans="1:49" x14ac:dyDescent="0.2">
      <c r="A439">
        <v>437</v>
      </c>
      <c r="B439" t="s">
        <v>16960</v>
      </c>
      <c r="C439" t="s">
        <v>16959</v>
      </c>
      <c r="F439" t="s">
        <v>16958</v>
      </c>
      <c r="G439" t="s">
        <v>15</v>
      </c>
      <c r="H439" t="s">
        <v>14</v>
      </c>
      <c r="I439" t="s">
        <v>16957</v>
      </c>
      <c r="J439" t="s">
        <v>16956</v>
      </c>
      <c r="K439" t="s">
        <v>16955</v>
      </c>
      <c r="L439" t="s">
        <v>16954</v>
      </c>
      <c r="M439" t="s">
        <v>16953</v>
      </c>
      <c r="N439">
        <v>4</v>
      </c>
      <c r="O439" t="s">
        <v>16952</v>
      </c>
      <c r="P439" t="s">
        <v>16951</v>
      </c>
      <c r="Q439" t="s">
        <v>16950</v>
      </c>
      <c r="R439" s="7">
        <v>38832</v>
      </c>
      <c r="S439" s="8">
        <f t="shared" si="56"/>
        <v>2006</v>
      </c>
      <c r="T439" s="8">
        <v>2006</v>
      </c>
      <c r="U439" s="8">
        <f t="shared" si="57"/>
        <v>16</v>
      </c>
      <c r="V439" s="7">
        <v>38832</v>
      </c>
      <c r="W439" t="s">
        <v>11261</v>
      </c>
      <c r="X439" s="2">
        <v>0.48699999999999999</v>
      </c>
      <c r="Y439" s="6">
        <f t="shared" si="54"/>
        <v>1.3000186861002109E-2</v>
      </c>
      <c r="AA439">
        <v>214922</v>
      </c>
      <c r="AB439">
        <v>130262</v>
      </c>
      <c r="AC439">
        <v>13474065</v>
      </c>
      <c r="AD439" t="s">
        <v>7</v>
      </c>
      <c r="AE439">
        <v>45</v>
      </c>
      <c r="AF439" t="s">
        <v>16938</v>
      </c>
      <c r="AH439" t="s">
        <v>16949</v>
      </c>
      <c r="AI439" t="s">
        <v>16948</v>
      </c>
      <c r="AJ439" t="s">
        <v>16947</v>
      </c>
      <c r="AK439" t="s">
        <v>16946</v>
      </c>
      <c r="AL439">
        <v>5</v>
      </c>
      <c r="AM439" s="5">
        <f t="shared" si="58"/>
        <v>0.3125</v>
      </c>
      <c r="AN439" s="4">
        <f t="shared" si="55"/>
        <v>4.7330556607345703E-4</v>
      </c>
      <c r="AO439" s="3"/>
      <c r="AP439">
        <v>0</v>
      </c>
      <c r="AR439" t="s">
        <v>1</v>
      </c>
      <c r="AT439" s="2" t="s">
        <v>20</v>
      </c>
      <c r="AU439" s="1">
        <f t="shared" si="59"/>
        <v>0.9242122472523514</v>
      </c>
      <c r="AV439" s="1">
        <f t="shared" si="60"/>
        <v>0.67367462135377831</v>
      </c>
      <c r="AW439" s="1">
        <f t="shared" si="61"/>
        <v>0.42313699545520522</v>
      </c>
    </row>
    <row r="440" spans="1:49" x14ac:dyDescent="0.2">
      <c r="A440">
        <v>438</v>
      </c>
      <c r="B440" t="s">
        <v>16945</v>
      </c>
      <c r="C440" t="s">
        <v>16944</v>
      </c>
      <c r="F440" t="s">
        <v>16943</v>
      </c>
      <c r="G440" t="s">
        <v>15</v>
      </c>
      <c r="H440" t="s">
        <v>14</v>
      </c>
      <c r="I440" t="s">
        <v>16942</v>
      </c>
      <c r="J440">
        <v>60030788</v>
      </c>
      <c r="K440" t="s">
        <v>5294</v>
      </c>
      <c r="L440" t="s">
        <v>5293</v>
      </c>
      <c r="M440" t="s">
        <v>678</v>
      </c>
      <c r="N440">
        <v>6</v>
      </c>
      <c r="O440" t="s">
        <v>16941</v>
      </c>
      <c r="P440" t="s">
        <v>16940</v>
      </c>
      <c r="Q440" t="s">
        <v>16939</v>
      </c>
      <c r="R440" s="7">
        <v>38832</v>
      </c>
      <c r="S440" s="8">
        <f t="shared" si="56"/>
        <v>2006</v>
      </c>
      <c r="T440" s="8">
        <v>2006</v>
      </c>
      <c r="U440" s="8">
        <f t="shared" si="57"/>
        <v>16</v>
      </c>
      <c r="V440" s="7">
        <v>38832</v>
      </c>
      <c r="W440" t="s">
        <v>11261</v>
      </c>
      <c r="X440" s="2">
        <v>0.48699999999999999</v>
      </c>
      <c r="Y440" s="6">
        <f t="shared" si="54"/>
        <v>1.3000186861002109E-2</v>
      </c>
      <c r="AA440">
        <v>214922</v>
      </c>
      <c r="AB440">
        <v>130262</v>
      </c>
      <c r="AC440">
        <v>13474065</v>
      </c>
      <c r="AD440" t="s">
        <v>7</v>
      </c>
      <c r="AE440">
        <v>45</v>
      </c>
      <c r="AF440" t="s">
        <v>16938</v>
      </c>
      <c r="AH440" t="s">
        <v>16937</v>
      </c>
      <c r="AI440" t="s">
        <v>16936</v>
      </c>
      <c r="AJ440" t="s">
        <v>16935</v>
      </c>
      <c r="AK440" t="s">
        <v>16934</v>
      </c>
      <c r="AL440">
        <v>5</v>
      </c>
      <c r="AM440" s="5">
        <f t="shared" si="58"/>
        <v>0.3125</v>
      </c>
      <c r="AN440" s="4">
        <f t="shared" si="55"/>
        <v>4.7330556607345703E-4</v>
      </c>
      <c r="AO440" s="3"/>
      <c r="AP440">
        <v>0</v>
      </c>
      <c r="AR440" t="s">
        <v>1</v>
      </c>
      <c r="AT440" s="2" t="s">
        <v>20</v>
      </c>
      <c r="AU440" s="1">
        <f t="shared" si="59"/>
        <v>0.9242122472523514</v>
      </c>
      <c r="AV440" s="1">
        <f t="shared" si="60"/>
        <v>0.67367462135377831</v>
      </c>
      <c r="AW440" s="1">
        <f t="shared" si="61"/>
        <v>0.42313699545520522</v>
      </c>
    </row>
    <row r="441" spans="1:49" x14ac:dyDescent="0.2">
      <c r="A441">
        <v>439</v>
      </c>
      <c r="B441" t="s">
        <v>16933</v>
      </c>
      <c r="C441" t="s">
        <v>16932</v>
      </c>
      <c r="D441" t="s">
        <v>16931</v>
      </c>
      <c r="F441" t="s">
        <v>16930</v>
      </c>
      <c r="G441" t="s">
        <v>15</v>
      </c>
      <c r="H441" t="s">
        <v>14</v>
      </c>
      <c r="I441" t="s">
        <v>16929</v>
      </c>
      <c r="J441">
        <v>60012370</v>
      </c>
      <c r="K441" t="s">
        <v>12586</v>
      </c>
      <c r="L441" t="s">
        <v>12585</v>
      </c>
      <c r="M441" t="s">
        <v>1901</v>
      </c>
      <c r="N441">
        <v>2</v>
      </c>
      <c r="O441" t="s">
        <v>16928</v>
      </c>
      <c r="P441" t="s">
        <v>16927</v>
      </c>
      <c r="Q441" t="s">
        <v>12582</v>
      </c>
      <c r="R441" s="7">
        <v>38831</v>
      </c>
      <c r="S441" s="8">
        <f t="shared" si="56"/>
        <v>2006</v>
      </c>
      <c r="T441" s="8">
        <v>2006</v>
      </c>
      <c r="U441" s="8">
        <f t="shared" si="57"/>
        <v>16</v>
      </c>
      <c r="V441" s="7">
        <v>38831</v>
      </c>
      <c r="W441" t="s">
        <v>8638</v>
      </c>
      <c r="X441" s="2">
        <v>0.499</v>
      </c>
      <c r="Y441" s="6">
        <f t="shared" si="54"/>
        <v>1.332052000747444E-2</v>
      </c>
      <c r="AA441">
        <v>3759601</v>
      </c>
      <c r="AB441">
        <v>29464</v>
      </c>
      <c r="AD441" t="s">
        <v>7</v>
      </c>
      <c r="AE441">
        <v>353</v>
      </c>
      <c r="AF441" s="10">
        <v>44257</v>
      </c>
      <c r="AH441" t="s">
        <v>16926</v>
      </c>
      <c r="AI441" t="s">
        <v>16925</v>
      </c>
      <c r="AJ441" t="s">
        <v>16924</v>
      </c>
      <c r="AK441" t="s">
        <v>16923</v>
      </c>
      <c r="AL441">
        <v>6</v>
      </c>
      <c r="AM441" s="5">
        <f t="shared" si="58"/>
        <v>0.375</v>
      </c>
      <c r="AN441" s="4">
        <f t="shared" si="55"/>
        <v>5.6796667928814845E-4</v>
      </c>
      <c r="AO441" s="3"/>
      <c r="AP441">
        <v>0</v>
      </c>
      <c r="AQ441" t="s">
        <v>2849</v>
      </c>
      <c r="AR441" t="s">
        <v>16922</v>
      </c>
      <c r="AS441" t="s">
        <v>2847</v>
      </c>
      <c r="AT441" s="2" t="s">
        <v>20</v>
      </c>
      <c r="AU441" s="1">
        <f t="shared" si="59"/>
        <v>0.94947540090185523</v>
      </c>
      <c r="AV441" s="1">
        <f t="shared" si="60"/>
        <v>0.69442433433812945</v>
      </c>
      <c r="AW441" s="1">
        <f t="shared" si="61"/>
        <v>0.43937326777440361</v>
      </c>
    </row>
    <row r="442" spans="1:49" x14ac:dyDescent="0.2">
      <c r="A442">
        <v>440</v>
      </c>
      <c r="B442" t="s">
        <v>16921</v>
      </c>
      <c r="C442" t="s">
        <v>16920</v>
      </c>
      <c r="F442" t="s">
        <v>16919</v>
      </c>
      <c r="G442" t="s">
        <v>15</v>
      </c>
      <c r="H442" t="s">
        <v>14</v>
      </c>
      <c r="I442" t="s">
        <v>16918</v>
      </c>
      <c r="J442" t="s">
        <v>16912</v>
      </c>
      <c r="K442" t="s">
        <v>16917</v>
      </c>
      <c r="L442" t="s">
        <v>16916</v>
      </c>
      <c r="M442" t="s">
        <v>16915</v>
      </c>
      <c r="N442">
        <v>2</v>
      </c>
      <c r="O442" t="s">
        <v>16914</v>
      </c>
      <c r="P442" t="s">
        <v>16913</v>
      </c>
      <c r="Q442" t="s">
        <v>16912</v>
      </c>
      <c r="R442" s="7">
        <v>38828</v>
      </c>
      <c r="S442" s="8">
        <f t="shared" si="56"/>
        <v>2006</v>
      </c>
      <c r="T442" s="8">
        <v>2006</v>
      </c>
      <c r="U442" s="8">
        <f t="shared" si="57"/>
        <v>16</v>
      </c>
      <c r="V442" s="7">
        <v>38828</v>
      </c>
      <c r="W442" t="s">
        <v>11028</v>
      </c>
      <c r="X442" s="2">
        <v>0.621</v>
      </c>
      <c r="Y442" s="6">
        <f t="shared" si="54"/>
        <v>1.6577240329943142E-2</v>
      </c>
      <c r="AA442">
        <v>11755326</v>
      </c>
      <c r="AB442">
        <v>4700151916</v>
      </c>
      <c r="AC442">
        <v>11755334</v>
      </c>
      <c r="AD442" t="s">
        <v>7</v>
      </c>
      <c r="AF442">
        <v>1180</v>
      </c>
      <c r="AH442" t="s">
        <v>16911</v>
      </c>
      <c r="AI442" t="s">
        <v>16910</v>
      </c>
      <c r="AJ442" t="s">
        <v>16909</v>
      </c>
      <c r="AK442" t="s">
        <v>16908</v>
      </c>
      <c r="AL442">
        <v>200</v>
      </c>
      <c r="AM442" s="5">
        <f t="shared" si="58"/>
        <v>12.5</v>
      </c>
      <c r="AN442" s="4">
        <f t="shared" si="55"/>
        <v>1.8932222642938281E-2</v>
      </c>
      <c r="AO442" s="3"/>
      <c r="AP442">
        <v>0</v>
      </c>
      <c r="AR442" t="s">
        <v>1</v>
      </c>
      <c r="AT442" s="2">
        <v>1.091</v>
      </c>
      <c r="AU442" s="1">
        <f t="shared" si="59"/>
        <v>1.7283735023841684</v>
      </c>
      <c r="AV442" s="1">
        <f t="shared" si="60"/>
        <v>1.7754731486440709</v>
      </c>
      <c r="AW442" s="1">
        <f t="shared" si="61"/>
        <v>1.8225727949039741</v>
      </c>
    </row>
    <row r="443" spans="1:49" x14ac:dyDescent="0.2">
      <c r="A443">
        <v>441</v>
      </c>
      <c r="B443" t="s">
        <v>16907</v>
      </c>
      <c r="C443" t="s">
        <v>16906</v>
      </c>
      <c r="E443">
        <v>16492664</v>
      </c>
      <c r="F443" t="s">
        <v>16905</v>
      </c>
      <c r="G443" t="s">
        <v>15</v>
      </c>
      <c r="H443" t="s">
        <v>14</v>
      </c>
      <c r="I443" t="s">
        <v>16904</v>
      </c>
      <c r="J443" t="s">
        <v>16903</v>
      </c>
      <c r="K443" t="s">
        <v>16902</v>
      </c>
      <c r="L443" t="s">
        <v>16901</v>
      </c>
      <c r="M443" t="s">
        <v>16900</v>
      </c>
      <c r="N443">
        <v>6</v>
      </c>
      <c r="O443" t="s">
        <v>16899</v>
      </c>
      <c r="P443" t="s">
        <v>16898</v>
      </c>
      <c r="Q443" t="s">
        <v>16897</v>
      </c>
      <c r="R443" s="7">
        <v>38828</v>
      </c>
      <c r="S443" s="8">
        <f t="shared" si="56"/>
        <v>2006</v>
      </c>
      <c r="T443" s="8">
        <v>2006</v>
      </c>
      <c r="U443" s="8">
        <f t="shared" si="57"/>
        <v>16</v>
      </c>
      <c r="V443" s="7">
        <v>38828</v>
      </c>
      <c r="W443" t="s">
        <v>16691</v>
      </c>
      <c r="X443" s="2">
        <v>2.3610000000000002</v>
      </c>
      <c r="Y443" s="6">
        <f t="shared" si="54"/>
        <v>6.3025546568431179E-2</v>
      </c>
      <c r="AA443">
        <v>219258</v>
      </c>
      <c r="AB443">
        <v>17592</v>
      </c>
      <c r="AC443" t="s">
        <v>16690</v>
      </c>
      <c r="AD443" t="s">
        <v>7</v>
      </c>
      <c r="AE443">
        <v>281</v>
      </c>
      <c r="AF443">
        <v>16</v>
      </c>
      <c r="AH443" t="s">
        <v>16896</v>
      </c>
      <c r="AI443" t="s">
        <v>16895</v>
      </c>
      <c r="AK443" t="s">
        <v>16894</v>
      </c>
      <c r="AL443">
        <v>19</v>
      </c>
      <c r="AM443" s="5">
        <f t="shared" si="58"/>
        <v>1.1875</v>
      </c>
      <c r="AN443" s="4">
        <f t="shared" si="55"/>
        <v>1.7985611510791368E-3</v>
      </c>
      <c r="AO443" s="3"/>
      <c r="AP443">
        <v>1</v>
      </c>
      <c r="AR443" t="s">
        <v>1</v>
      </c>
      <c r="AT443" s="2">
        <v>5.157</v>
      </c>
      <c r="AU443" s="1">
        <f t="shared" si="59"/>
        <v>4.4657450943225561</v>
      </c>
      <c r="AV443" s="1">
        <f t="shared" si="60"/>
        <v>3.2412053859755159</v>
      </c>
      <c r="AW443" s="1">
        <f t="shared" si="61"/>
        <v>2.0166656776284748</v>
      </c>
    </row>
    <row r="444" spans="1:49" x14ac:dyDescent="0.2">
      <c r="A444">
        <v>442</v>
      </c>
      <c r="B444" t="s">
        <v>16893</v>
      </c>
      <c r="C444" t="s">
        <v>16892</v>
      </c>
      <c r="D444" t="s">
        <v>16891</v>
      </c>
      <c r="E444">
        <v>16500674</v>
      </c>
      <c r="F444" t="s">
        <v>16890</v>
      </c>
      <c r="G444" t="s">
        <v>15</v>
      </c>
      <c r="H444" t="s">
        <v>14</v>
      </c>
      <c r="I444" t="s">
        <v>5609</v>
      </c>
      <c r="J444" t="s">
        <v>16889</v>
      </c>
      <c r="K444" t="s">
        <v>16888</v>
      </c>
      <c r="L444" t="s">
        <v>16887</v>
      </c>
      <c r="M444" t="s">
        <v>255</v>
      </c>
      <c r="N444">
        <v>4</v>
      </c>
      <c r="O444" t="s">
        <v>16886</v>
      </c>
      <c r="P444" t="s">
        <v>16885</v>
      </c>
      <c r="Q444" t="s">
        <v>16884</v>
      </c>
      <c r="R444" s="7">
        <v>38828</v>
      </c>
      <c r="S444" s="8">
        <f t="shared" si="56"/>
        <v>2006</v>
      </c>
      <c r="T444" s="8">
        <v>2006</v>
      </c>
      <c r="U444" s="8">
        <f t="shared" si="57"/>
        <v>16</v>
      </c>
      <c r="V444" s="7">
        <v>38828</v>
      </c>
      <c r="W444" t="s">
        <v>16883</v>
      </c>
      <c r="X444" s="2">
        <v>3.1890000000000001</v>
      </c>
      <c r="Y444" s="6">
        <f t="shared" si="54"/>
        <v>8.5128533675022031E-2</v>
      </c>
      <c r="AA444">
        <v>222836</v>
      </c>
      <c r="AB444">
        <v>17618</v>
      </c>
      <c r="AD444" t="s">
        <v>7</v>
      </c>
      <c r="AE444">
        <v>358</v>
      </c>
      <c r="AF444">
        <v>1</v>
      </c>
      <c r="AH444" t="s">
        <v>16882</v>
      </c>
      <c r="AI444" t="s">
        <v>16881</v>
      </c>
      <c r="AJ444" t="s">
        <v>16880</v>
      </c>
      <c r="AK444" t="s">
        <v>16879</v>
      </c>
      <c r="AL444">
        <v>106</v>
      </c>
      <c r="AM444" s="5">
        <f t="shared" si="58"/>
        <v>6.625</v>
      </c>
      <c r="AN444" s="4">
        <f t="shared" si="55"/>
        <v>1.0034078000757288E-2</v>
      </c>
      <c r="AO444" s="3"/>
      <c r="AP444">
        <v>0</v>
      </c>
      <c r="AQ444" t="s">
        <v>16878</v>
      </c>
      <c r="AR444" t="s">
        <v>5600</v>
      </c>
      <c r="AS444" t="s">
        <v>16877</v>
      </c>
      <c r="AT444" s="2">
        <v>5.4690000000000003</v>
      </c>
      <c r="AU444" s="1">
        <f t="shared" si="59"/>
        <v>6.2600196972742603</v>
      </c>
      <c r="AV444" s="1">
        <f t="shared" si="60"/>
        <v>4.758130583788966</v>
      </c>
      <c r="AW444" s="1">
        <f t="shared" si="61"/>
        <v>3.2562414703036708</v>
      </c>
    </row>
    <row r="445" spans="1:49" x14ac:dyDescent="0.2">
      <c r="A445">
        <v>443</v>
      </c>
      <c r="B445" t="s">
        <v>16876</v>
      </c>
      <c r="C445" t="s">
        <v>16875</v>
      </c>
      <c r="D445" t="s">
        <v>16874</v>
      </c>
      <c r="F445" t="s">
        <v>16873</v>
      </c>
      <c r="G445" t="s">
        <v>15</v>
      </c>
      <c r="H445" t="s">
        <v>14</v>
      </c>
      <c r="I445" t="s">
        <v>16872</v>
      </c>
      <c r="J445">
        <v>60002014</v>
      </c>
      <c r="K445" t="s">
        <v>13856</v>
      </c>
      <c r="L445" t="s">
        <v>13855</v>
      </c>
      <c r="M445" t="s">
        <v>8254</v>
      </c>
      <c r="N445">
        <v>4</v>
      </c>
      <c r="O445" t="s">
        <v>16871</v>
      </c>
      <c r="P445" t="s">
        <v>16870</v>
      </c>
      <c r="Q445" t="s">
        <v>16869</v>
      </c>
      <c r="R445" s="7">
        <v>38826</v>
      </c>
      <c r="S445" s="8">
        <f t="shared" si="56"/>
        <v>2006</v>
      </c>
      <c r="T445" s="8">
        <v>2006</v>
      </c>
      <c r="U445" s="8">
        <f t="shared" si="57"/>
        <v>16</v>
      </c>
      <c r="V445" s="7">
        <v>2006</v>
      </c>
      <c r="W445" t="s">
        <v>16439</v>
      </c>
      <c r="X445" s="2">
        <v>0.317</v>
      </c>
      <c r="Y445" s="6">
        <f t="shared" si="54"/>
        <v>8.4621339526440836E-3</v>
      </c>
      <c r="AA445">
        <v>11108657</v>
      </c>
      <c r="AB445">
        <v>26646</v>
      </c>
      <c r="AD445" t="s">
        <v>7</v>
      </c>
      <c r="AE445">
        <v>2006</v>
      </c>
      <c r="AI445" t="s">
        <v>16868</v>
      </c>
      <c r="AK445" t="s">
        <v>16867</v>
      </c>
      <c r="AL445">
        <v>5</v>
      </c>
      <c r="AM445" s="5">
        <f t="shared" si="58"/>
        <v>0.3125</v>
      </c>
      <c r="AN445" s="4">
        <f t="shared" si="55"/>
        <v>4.7330556607345703E-4</v>
      </c>
      <c r="AO445" s="3"/>
      <c r="AP445">
        <v>1</v>
      </c>
      <c r="AR445" t="s">
        <v>1</v>
      </c>
      <c r="AT445" s="2" t="s">
        <v>20</v>
      </c>
      <c r="AU445" s="1">
        <f t="shared" si="59"/>
        <v>0.60654854366728961</v>
      </c>
      <c r="AV445" s="1">
        <f t="shared" si="60"/>
        <v>0.44677197593587703</v>
      </c>
      <c r="AW445" s="1">
        <f t="shared" si="61"/>
        <v>0.28699540820446451</v>
      </c>
    </row>
    <row r="446" spans="1:49" x14ac:dyDescent="0.2">
      <c r="A446">
        <v>444</v>
      </c>
      <c r="B446" t="s">
        <v>16866</v>
      </c>
      <c r="C446" t="s">
        <v>16865</v>
      </c>
      <c r="D446" t="s">
        <v>16864</v>
      </c>
      <c r="F446" t="s">
        <v>16863</v>
      </c>
      <c r="G446" t="s">
        <v>15</v>
      </c>
      <c r="H446" t="s">
        <v>14</v>
      </c>
      <c r="I446" t="s">
        <v>16862</v>
      </c>
      <c r="J446">
        <v>60018163</v>
      </c>
      <c r="K446" t="s">
        <v>16861</v>
      </c>
      <c r="L446" t="s">
        <v>16860</v>
      </c>
      <c r="M446" t="s">
        <v>16859</v>
      </c>
      <c r="N446">
        <v>5</v>
      </c>
      <c r="O446" t="s">
        <v>16858</v>
      </c>
      <c r="P446" t="s">
        <v>16857</v>
      </c>
      <c r="Q446" t="s">
        <v>16856</v>
      </c>
      <c r="R446" s="7">
        <v>38826</v>
      </c>
      <c r="S446" s="8">
        <f t="shared" si="56"/>
        <v>2006</v>
      </c>
      <c r="T446" s="8">
        <v>2006</v>
      </c>
      <c r="U446" s="8">
        <f t="shared" si="57"/>
        <v>16</v>
      </c>
      <c r="V446" s="7">
        <v>2006</v>
      </c>
      <c r="W446" t="s">
        <v>16439</v>
      </c>
      <c r="X446" s="2">
        <v>0.317</v>
      </c>
      <c r="Y446" s="6">
        <f t="shared" si="54"/>
        <v>8.4621339526440836E-3</v>
      </c>
      <c r="AA446">
        <v>11108657</v>
      </c>
      <c r="AB446">
        <v>26646</v>
      </c>
      <c r="AD446" t="s">
        <v>7</v>
      </c>
      <c r="AE446">
        <v>2006</v>
      </c>
      <c r="AI446" t="s">
        <v>16855</v>
      </c>
      <c r="AK446" t="s">
        <v>16854</v>
      </c>
      <c r="AL446">
        <v>57</v>
      </c>
      <c r="AM446" s="5">
        <f t="shared" si="58"/>
        <v>3.5625</v>
      </c>
      <c r="AN446" s="4">
        <f t="shared" si="55"/>
        <v>5.3956834532374104E-3</v>
      </c>
      <c r="AO446" s="3"/>
      <c r="AP446">
        <v>1</v>
      </c>
      <c r="AR446" t="s">
        <v>1</v>
      </c>
      <c r="AT446" s="2" t="s">
        <v>20</v>
      </c>
      <c r="AU446" s="1">
        <f t="shared" si="59"/>
        <v>0.7542198802822081</v>
      </c>
      <c r="AV446" s="1">
        <f t="shared" si="60"/>
        <v>0.6928908702940747</v>
      </c>
      <c r="AW446" s="1">
        <f t="shared" si="61"/>
        <v>0.63156186030594119</v>
      </c>
    </row>
    <row r="447" spans="1:49" x14ac:dyDescent="0.2">
      <c r="A447">
        <v>445</v>
      </c>
      <c r="B447" t="s">
        <v>16853</v>
      </c>
      <c r="C447" t="s">
        <v>16852</v>
      </c>
      <c r="D447" t="s">
        <v>16851</v>
      </c>
      <c r="F447" t="s">
        <v>16850</v>
      </c>
      <c r="G447" t="s">
        <v>15</v>
      </c>
      <c r="H447" t="s">
        <v>14</v>
      </c>
      <c r="I447" t="s">
        <v>16849</v>
      </c>
      <c r="J447">
        <v>60013959</v>
      </c>
      <c r="K447" t="s">
        <v>738</v>
      </c>
      <c r="L447" t="s">
        <v>737</v>
      </c>
      <c r="M447" t="s">
        <v>107</v>
      </c>
      <c r="N447">
        <v>5</v>
      </c>
      <c r="O447" t="s">
        <v>16848</v>
      </c>
      <c r="P447" t="s">
        <v>16847</v>
      </c>
      <c r="Q447" t="s">
        <v>734</v>
      </c>
      <c r="R447" s="7">
        <v>38826</v>
      </c>
      <c r="S447" s="8">
        <f t="shared" si="56"/>
        <v>2006</v>
      </c>
      <c r="T447" s="8">
        <v>2006</v>
      </c>
      <c r="U447" s="8">
        <f t="shared" si="57"/>
        <v>16</v>
      </c>
      <c r="V447" s="7">
        <v>2006</v>
      </c>
      <c r="W447" t="s">
        <v>16439</v>
      </c>
      <c r="X447" s="2">
        <v>0.317</v>
      </c>
      <c r="Y447" s="6">
        <f t="shared" si="54"/>
        <v>8.4621339526440836E-3</v>
      </c>
      <c r="AA447">
        <v>11108657</v>
      </c>
      <c r="AB447">
        <v>26646</v>
      </c>
      <c r="AD447" t="s">
        <v>7</v>
      </c>
      <c r="AE447">
        <v>2006</v>
      </c>
      <c r="AI447" t="s">
        <v>16846</v>
      </c>
      <c r="AK447" t="s">
        <v>16845</v>
      </c>
      <c r="AL447">
        <v>10</v>
      </c>
      <c r="AM447" s="5">
        <f t="shared" si="58"/>
        <v>0.625</v>
      </c>
      <c r="AN447" s="4">
        <f t="shared" si="55"/>
        <v>9.4661113214691405E-4</v>
      </c>
      <c r="AO447" s="3"/>
      <c r="AP447">
        <v>1</v>
      </c>
      <c r="AQ447" t="s">
        <v>195</v>
      </c>
      <c r="AR447">
        <v>104887</v>
      </c>
      <c r="AS447" t="s">
        <v>194</v>
      </c>
      <c r="AT447" s="2" t="s">
        <v>20</v>
      </c>
      <c r="AU447" s="1">
        <f t="shared" si="59"/>
        <v>0.62074771064949319</v>
      </c>
      <c r="AV447" s="1">
        <f t="shared" si="60"/>
        <v>0.47043725423954985</v>
      </c>
      <c r="AW447" s="1">
        <f t="shared" si="61"/>
        <v>0.32012679782960646</v>
      </c>
    </row>
    <row r="448" spans="1:49" x14ac:dyDescent="0.2">
      <c r="A448">
        <v>446</v>
      </c>
      <c r="B448" t="s">
        <v>16844</v>
      </c>
      <c r="C448" t="s">
        <v>16843</v>
      </c>
      <c r="F448" t="s">
        <v>16842</v>
      </c>
      <c r="G448" t="s">
        <v>15</v>
      </c>
      <c r="H448" t="s">
        <v>14</v>
      </c>
      <c r="I448" t="s">
        <v>16841</v>
      </c>
      <c r="J448">
        <v>60021199</v>
      </c>
      <c r="K448" t="s">
        <v>16840</v>
      </c>
      <c r="L448" t="s">
        <v>4013</v>
      </c>
      <c r="M448" t="s">
        <v>152</v>
      </c>
      <c r="N448">
        <v>3</v>
      </c>
      <c r="O448" t="s">
        <v>16839</v>
      </c>
      <c r="P448" t="s">
        <v>16838</v>
      </c>
      <c r="Q448" t="s">
        <v>16837</v>
      </c>
      <c r="R448" s="7">
        <v>38825</v>
      </c>
      <c r="S448" s="8">
        <f t="shared" si="56"/>
        <v>2006</v>
      </c>
      <c r="T448" s="8">
        <v>2006</v>
      </c>
      <c r="U448" s="8">
        <f t="shared" si="57"/>
        <v>16</v>
      </c>
      <c r="V448" s="7">
        <v>38825</v>
      </c>
      <c r="W448" t="s">
        <v>16836</v>
      </c>
      <c r="X448" s="2">
        <v>0.433</v>
      </c>
      <c r="Y448" s="6">
        <f t="shared" si="54"/>
        <v>1.1558687701876619E-2</v>
      </c>
      <c r="AA448">
        <v>16807340</v>
      </c>
      <c r="AB448">
        <v>4400151402</v>
      </c>
      <c r="AC448">
        <v>16807359</v>
      </c>
      <c r="AD448" t="s">
        <v>7</v>
      </c>
      <c r="AE448">
        <v>7</v>
      </c>
      <c r="AH448" t="s">
        <v>16835</v>
      </c>
      <c r="AI448" t="s">
        <v>16834</v>
      </c>
      <c r="AK448" t="s">
        <v>16833</v>
      </c>
      <c r="AL448">
        <v>5</v>
      </c>
      <c r="AM448" s="5">
        <f t="shared" si="58"/>
        <v>0.3125</v>
      </c>
      <c r="AN448" s="4">
        <f t="shared" si="55"/>
        <v>4.7330556607345703E-4</v>
      </c>
      <c r="AO448" s="3"/>
      <c r="AP448">
        <v>1</v>
      </c>
      <c r="AR448" t="s">
        <v>1</v>
      </c>
      <c r="AT448" s="2" t="s">
        <v>20</v>
      </c>
      <c r="AU448" s="1">
        <f t="shared" si="59"/>
        <v>0.82330730611356695</v>
      </c>
      <c r="AV448" s="1">
        <f t="shared" si="60"/>
        <v>0.60159966339750381</v>
      </c>
      <c r="AW448" s="1">
        <f t="shared" si="61"/>
        <v>0.37989202068144057</v>
      </c>
    </row>
    <row r="449" spans="1:49" x14ac:dyDescent="0.2">
      <c r="A449">
        <v>447</v>
      </c>
      <c r="B449" t="s">
        <v>16832</v>
      </c>
      <c r="C449" t="s">
        <v>16831</v>
      </c>
      <c r="E449">
        <v>16415063</v>
      </c>
      <c r="F449" t="s">
        <v>16830</v>
      </c>
      <c r="G449" t="s">
        <v>15</v>
      </c>
      <c r="H449" t="s">
        <v>14</v>
      </c>
      <c r="I449" t="s">
        <v>16829</v>
      </c>
      <c r="J449">
        <v>60006876</v>
      </c>
      <c r="K449" t="s">
        <v>16828</v>
      </c>
      <c r="L449" t="s">
        <v>16827</v>
      </c>
      <c r="M449" t="s">
        <v>2036</v>
      </c>
      <c r="N449">
        <v>5</v>
      </c>
      <c r="O449" t="s">
        <v>16826</v>
      </c>
      <c r="P449" t="s">
        <v>16825</v>
      </c>
      <c r="Q449" t="s">
        <v>16824</v>
      </c>
      <c r="R449" s="7">
        <v>38825</v>
      </c>
      <c r="S449" s="8">
        <f t="shared" si="56"/>
        <v>2006</v>
      </c>
      <c r="T449" s="8">
        <v>2006</v>
      </c>
      <c r="U449" s="8">
        <f t="shared" si="57"/>
        <v>16</v>
      </c>
      <c r="V449" s="7">
        <v>2006</v>
      </c>
      <c r="W449" t="s">
        <v>16823</v>
      </c>
      <c r="X449" s="2">
        <v>1.9750000000000001</v>
      </c>
      <c r="Y449" s="6">
        <f t="shared" si="54"/>
        <v>5.2721497023571186E-2</v>
      </c>
      <c r="AA449">
        <v>320781</v>
      </c>
      <c r="AB449">
        <v>19019</v>
      </c>
      <c r="AC449">
        <v>14719053</v>
      </c>
      <c r="AD449" t="s">
        <v>7</v>
      </c>
      <c r="AE449">
        <v>47</v>
      </c>
      <c r="AF449">
        <v>3</v>
      </c>
      <c r="AH449" t="s">
        <v>8864</v>
      </c>
      <c r="AI449" t="s">
        <v>16822</v>
      </c>
      <c r="AJ449" t="s">
        <v>16821</v>
      </c>
      <c r="AK449" t="s">
        <v>16820</v>
      </c>
      <c r="AL449">
        <v>85</v>
      </c>
      <c r="AM449" s="5">
        <f t="shared" si="58"/>
        <v>5.3125</v>
      </c>
      <c r="AN449" s="4">
        <f t="shared" si="55"/>
        <v>8.0461946232487699E-3</v>
      </c>
      <c r="AO449" s="3"/>
      <c r="AP449">
        <v>1</v>
      </c>
      <c r="AQ449" t="s">
        <v>16819</v>
      </c>
      <c r="AR449" t="s">
        <v>1</v>
      </c>
      <c r="AS449" t="s">
        <v>16818</v>
      </c>
      <c r="AT449" s="2">
        <v>4.9269999999999996</v>
      </c>
      <c r="AU449" s="1">
        <f t="shared" si="59"/>
        <v>3.9318906303474463</v>
      </c>
      <c r="AV449" s="1">
        <f t="shared" si="60"/>
        <v>3.0383845823409978</v>
      </c>
      <c r="AW449" s="1">
        <f t="shared" si="61"/>
        <v>2.1448785343345493</v>
      </c>
    </row>
    <row r="450" spans="1:49" x14ac:dyDescent="0.2">
      <c r="A450">
        <v>448</v>
      </c>
      <c r="B450" t="s">
        <v>16817</v>
      </c>
      <c r="C450" t="s">
        <v>16816</v>
      </c>
      <c r="F450" t="s">
        <v>16815</v>
      </c>
      <c r="G450" t="s">
        <v>15</v>
      </c>
      <c r="H450" t="s">
        <v>14</v>
      </c>
      <c r="I450" t="s">
        <v>16814</v>
      </c>
      <c r="J450">
        <v>60007511</v>
      </c>
      <c r="K450" t="s">
        <v>9995</v>
      </c>
      <c r="L450" t="s">
        <v>534</v>
      </c>
      <c r="M450" t="s">
        <v>136</v>
      </c>
      <c r="N450">
        <v>3</v>
      </c>
      <c r="O450" t="s">
        <v>16813</v>
      </c>
      <c r="P450" t="s">
        <v>16812</v>
      </c>
      <c r="Q450" t="s">
        <v>16811</v>
      </c>
      <c r="R450" s="7">
        <v>38824</v>
      </c>
      <c r="S450" s="8">
        <f t="shared" si="56"/>
        <v>2006</v>
      </c>
      <c r="T450" s="8">
        <v>2006</v>
      </c>
      <c r="U450" s="8">
        <f t="shared" si="57"/>
        <v>16</v>
      </c>
      <c r="V450" s="7">
        <v>38824</v>
      </c>
      <c r="W450" t="s">
        <v>8555</v>
      </c>
      <c r="X450" s="2">
        <v>1.1819999999999999</v>
      </c>
      <c r="Y450" s="6">
        <f t="shared" ref="Y450:Y513" si="62">(X450-$Z$4)/($Z$3-$Z$4)</f>
        <v>3.1552814927524625E-2</v>
      </c>
      <c r="AA450">
        <v>36951</v>
      </c>
      <c r="AB450">
        <v>27030</v>
      </c>
      <c r="AD450" t="s">
        <v>7</v>
      </c>
      <c r="AE450">
        <v>88</v>
      </c>
      <c r="AF450">
        <v>16</v>
      </c>
      <c r="AG450">
        <v>161503</v>
      </c>
      <c r="AI450" t="s">
        <v>16810</v>
      </c>
      <c r="AK450" t="s">
        <v>16809</v>
      </c>
      <c r="AL450">
        <v>11</v>
      </c>
      <c r="AM450" s="5">
        <f t="shared" si="58"/>
        <v>0.6875</v>
      </c>
      <c r="AN450" s="4">
        <f t="shared" ref="AN450:AN513" si="63">(AM450-$AO$4)/($AO$3-$AO$4)</f>
        <v>1.0412722453616054E-3</v>
      </c>
      <c r="AO450" s="3"/>
      <c r="AP450">
        <v>0</v>
      </c>
      <c r="AQ450" t="s">
        <v>16808</v>
      </c>
      <c r="AR450" t="s">
        <v>1</v>
      </c>
      <c r="AS450" t="s">
        <v>16807</v>
      </c>
      <c r="AT450" s="2">
        <v>3.7909999999999999</v>
      </c>
      <c r="AU450" s="1">
        <f t="shared" si="59"/>
        <v>2.2399352122875715</v>
      </c>
      <c r="AV450" s="1">
        <f t="shared" si="60"/>
        <v>1.6297043586443114</v>
      </c>
      <c r="AW450" s="1">
        <f t="shared" si="61"/>
        <v>1.0194735050010511</v>
      </c>
    </row>
    <row r="451" spans="1:49" x14ac:dyDescent="0.2">
      <c r="A451">
        <v>449</v>
      </c>
      <c r="B451" t="s">
        <v>16806</v>
      </c>
      <c r="C451" t="s">
        <v>16805</v>
      </c>
      <c r="F451" t="s">
        <v>16804</v>
      </c>
      <c r="G451" t="s">
        <v>15</v>
      </c>
      <c r="H451" t="s">
        <v>14</v>
      </c>
      <c r="I451" t="s">
        <v>16803</v>
      </c>
      <c r="J451">
        <v>60010421</v>
      </c>
      <c r="K451" t="s">
        <v>8335</v>
      </c>
      <c r="L451" t="s">
        <v>2144</v>
      </c>
      <c r="M451" t="s">
        <v>721</v>
      </c>
      <c r="N451">
        <v>4</v>
      </c>
      <c r="O451" t="s">
        <v>16802</v>
      </c>
      <c r="P451" t="s">
        <v>16801</v>
      </c>
      <c r="Q451" t="s">
        <v>16800</v>
      </c>
      <c r="R451" s="7">
        <v>38824</v>
      </c>
      <c r="S451" s="8">
        <f t="shared" si="56"/>
        <v>2006</v>
      </c>
      <c r="T451" s="8">
        <v>2006</v>
      </c>
      <c r="U451" s="8">
        <f t="shared" si="57"/>
        <v>16</v>
      </c>
      <c r="V451" s="7">
        <v>38824</v>
      </c>
      <c r="W451" t="s">
        <v>3232</v>
      </c>
      <c r="X451" s="2">
        <v>1.3939999999999999</v>
      </c>
      <c r="Y451" s="6">
        <f t="shared" si="62"/>
        <v>3.721203384853581E-2</v>
      </c>
      <c r="AA451">
        <v>10944087</v>
      </c>
      <c r="AB451">
        <v>12862</v>
      </c>
      <c r="AC451">
        <v>10944087</v>
      </c>
      <c r="AD451" t="s">
        <v>7</v>
      </c>
      <c r="AE451">
        <v>14</v>
      </c>
      <c r="AF451">
        <v>8</v>
      </c>
      <c r="AH451" t="s">
        <v>16799</v>
      </c>
      <c r="AI451" t="s">
        <v>16798</v>
      </c>
      <c r="AK451" t="s">
        <v>16797</v>
      </c>
      <c r="AL451">
        <v>25</v>
      </c>
      <c r="AM451" s="5">
        <f t="shared" si="58"/>
        <v>1.5625</v>
      </c>
      <c r="AN451" s="4">
        <f t="shared" si="63"/>
        <v>2.3665278303672851E-3</v>
      </c>
      <c r="AO451" s="3"/>
      <c r="AP451">
        <v>1</v>
      </c>
      <c r="AR451" t="s">
        <v>1</v>
      </c>
      <c r="AT451" s="2">
        <v>3.8940000000000001</v>
      </c>
      <c r="AU451" s="1">
        <f t="shared" si="59"/>
        <v>2.6758382043085249</v>
      </c>
      <c r="AV451" s="1">
        <f t="shared" si="60"/>
        <v>1.9789280839451546</v>
      </c>
      <c r="AW451" s="1">
        <f t="shared" si="61"/>
        <v>1.2820179635817841</v>
      </c>
    </row>
    <row r="452" spans="1:49" x14ac:dyDescent="0.2">
      <c r="A452">
        <v>450</v>
      </c>
      <c r="B452" t="s">
        <v>16796</v>
      </c>
      <c r="C452" t="s">
        <v>16795</v>
      </c>
      <c r="F452" t="s">
        <v>16794</v>
      </c>
      <c r="G452" t="s">
        <v>15</v>
      </c>
      <c r="H452" t="s">
        <v>14</v>
      </c>
      <c r="I452" t="s">
        <v>16793</v>
      </c>
      <c r="J452" t="s">
        <v>16023</v>
      </c>
      <c r="K452" t="s">
        <v>16022</v>
      </c>
      <c r="L452" t="s">
        <v>16021</v>
      </c>
      <c r="M452" t="s">
        <v>204</v>
      </c>
      <c r="N452">
        <v>2</v>
      </c>
      <c r="O452" t="s">
        <v>16792</v>
      </c>
      <c r="P452" t="s">
        <v>16791</v>
      </c>
      <c r="Q452" t="s">
        <v>16790</v>
      </c>
      <c r="R452" s="7">
        <v>38824</v>
      </c>
      <c r="S452" s="8">
        <f t="shared" si="56"/>
        <v>2006</v>
      </c>
      <c r="T452" s="8">
        <v>2006</v>
      </c>
      <c r="U452" s="8">
        <f t="shared" si="57"/>
        <v>16</v>
      </c>
      <c r="V452" s="7">
        <v>2006</v>
      </c>
      <c r="W452" t="s">
        <v>7127</v>
      </c>
      <c r="X452" s="2">
        <v>1.3280000000000001</v>
      </c>
      <c r="Y452" s="6">
        <f t="shared" si="62"/>
        <v>3.5450201542937994E-2</v>
      </c>
      <c r="AA452">
        <v>15361225</v>
      </c>
      <c r="AB452">
        <v>18894</v>
      </c>
      <c r="AD452" t="s">
        <v>7</v>
      </c>
      <c r="AE452">
        <v>5</v>
      </c>
      <c r="AF452">
        <v>4</v>
      </c>
      <c r="AH452" t="s">
        <v>16789</v>
      </c>
      <c r="AI452" t="s">
        <v>16788</v>
      </c>
      <c r="AJ452" t="s">
        <v>16787</v>
      </c>
      <c r="AK452" t="s">
        <v>16786</v>
      </c>
      <c r="AL452">
        <v>2</v>
      </c>
      <c r="AM452" s="5">
        <f t="shared" si="58"/>
        <v>0.125</v>
      </c>
      <c r="AN452" s="4">
        <f t="shared" si="63"/>
        <v>1.893222264293828E-4</v>
      </c>
      <c r="AO452" s="3"/>
      <c r="AP452">
        <v>0</v>
      </c>
      <c r="AR452" t="s">
        <v>1</v>
      </c>
      <c r="AT452" s="2">
        <v>3.8340000000000001</v>
      </c>
      <c r="AU452" s="1">
        <f t="shared" si="59"/>
        <v>2.4871937747985409</v>
      </c>
      <c r="AV452" s="1">
        <f t="shared" si="60"/>
        <v>1.7819761884683687</v>
      </c>
      <c r="AW452" s="1">
        <f t="shared" si="61"/>
        <v>1.0767586021381967</v>
      </c>
    </row>
    <row r="453" spans="1:49" x14ac:dyDescent="0.2">
      <c r="A453">
        <v>451</v>
      </c>
      <c r="B453" t="s">
        <v>16785</v>
      </c>
      <c r="C453" t="s">
        <v>16784</v>
      </c>
      <c r="F453" t="s">
        <v>16783</v>
      </c>
      <c r="G453" t="s">
        <v>15</v>
      </c>
      <c r="H453" t="s">
        <v>14</v>
      </c>
      <c r="I453" t="s">
        <v>9173</v>
      </c>
      <c r="J453" t="s">
        <v>16782</v>
      </c>
      <c r="K453" t="s">
        <v>16781</v>
      </c>
      <c r="L453" t="s">
        <v>16780</v>
      </c>
      <c r="M453" t="s">
        <v>12397</v>
      </c>
      <c r="N453">
        <v>5</v>
      </c>
      <c r="O453" t="s">
        <v>16779</v>
      </c>
      <c r="P453" t="s">
        <v>16778</v>
      </c>
      <c r="Q453" t="s">
        <v>16777</v>
      </c>
      <c r="R453" s="7">
        <v>38824</v>
      </c>
      <c r="S453" s="8">
        <f t="shared" si="56"/>
        <v>2006</v>
      </c>
      <c r="T453" s="8">
        <v>2006</v>
      </c>
      <c r="U453" s="8">
        <f t="shared" si="57"/>
        <v>16</v>
      </c>
      <c r="V453" s="7">
        <v>2006</v>
      </c>
      <c r="W453" t="s">
        <v>7127</v>
      </c>
      <c r="X453" s="2">
        <v>1.3280000000000001</v>
      </c>
      <c r="Y453" s="6">
        <f t="shared" si="62"/>
        <v>3.5450201542937994E-2</v>
      </c>
      <c r="AA453">
        <v>15361225</v>
      </c>
      <c r="AB453">
        <v>18894</v>
      </c>
      <c r="AD453" t="s">
        <v>7</v>
      </c>
      <c r="AE453">
        <v>5</v>
      </c>
      <c r="AF453">
        <v>4</v>
      </c>
      <c r="AH453" t="s">
        <v>3964</v>
      </c>
      <c r="AI453" t="s">
        <v>16776</v>
      </c>
      <c r="AJ453" t="s">
        <v>16775</v>
      </c>
      <c r="AK453" t="s">
        <v>16774</v>
      </c>
      <c r="AL453">
        <v>41</v>
      </c>
      <c r="AM453" s="5">
        <f t="shared" si="58"/>
        <v>2.5625</v>
      </c>
      <c r="AN453" s="4">
        <f t="shared" si="63"/>
        <v>3.8811056418023475E-3</v>
      </c>
      <c r="AO453" s="3"/>
      <c r="AP453">
        <v>0</v>
      </c>
      <c r="AR453" t="s">
        <v>1</v>
      </c>
      <c r="AT453" s="2">
        <v>3.8340000000000001</v>
      </c>
      <c r="AU453" s="1">
        <f t="shared" si="59"/>
        <v>2.5979472772597298</v>
      </c>
      <c r="AV453" s="1">
        <f t="shared" si="60"/>
        <v>1.9665653592370171</v>
      </c>
      <c r="AW453" s="1">
        <f t="shared" si="61"/>
        <v>1.3351834412143042</v>
      </c>
    </row>
    <row r="454" spans="1:49" x14ac:dyDescent="0.2">
      <c r="A454">
        <v>452</v>
      </c>
      <c r="B454" t="s">
        <v>16773</v>
      </c>
      <c r="C454" t="s">
        <v>16772</v>
      </c>
      <c r="F454" t="s">
        <v>16771</v>
      </c>
      <c r="G454" t="s">
        <v>15</v>
      </c>
      <c r="H454" t="s">
        <v>14</v>
      </c>
      <c r="I454" t="s">
        <v>16770</v>
      </c>
      <c r="J454" t="s">
        <v>16769</v>
      </c>
      <c r="K454" t="s">
        <v>16768</v>
      </c>
      <c r="L454" t="s">
        <v>16767</v>
      </c>
      <c r="M454" t="s">
        <v>785</v>
      </c>
      <c r="N454">
        <v>5</v>
      </c>
      <c r="O454" t="s">
        <v>16766</v>
      </c>
      <c r="P454" t="s">
        <v>16765</v>
      </c>
      <c r="Q454" t="s">
        <v>16764</v>
      </c>
      <c r="R454" s="7">
        <v>38824</v>
      </c>
      <c r="S454" s="8">
        <f t="shared" si="56"/>
        <v>2006</v>
      </c>
      <c r="T454" s="8">
        <v>2006</v>
      </c>
      <c r="U454" s="8">
        <f t="shared" si="57"/>
        <v>16</v>
      </c>
      <c r="V454" s="7">
        <v>2006</v>
      </c>
      <c r="W454" t="s">
        <v>7127</v>
      </c>
      <c r="X454" s="2">
        <v>1.3280000000000001</v>
      </c>
      <c r="Y454" s="6">
        <f t="shared" si="62"/>
        <v>3.5450201542937994E-2</v>
      </c>
      <c r="AA454">
        <v>15361225</v>
      </c>
      <c r="AB454">
        <v>18894</v>
      </c>
      <c r="AD454" t="s">
        <v>7</v>
      </c>
      <c r="AE454">
        <v>5</v>
      </c>
      <c r="AF454">
        <v>4</v>
      </c>
      <c r="AH454" t="s">
        <v>16763</v>
      </c>
      <c r="AI454" t="s">
        <v>16762</v>
      </c>
      <c r="AJ454" t="s">
        <v>16761</v>
      </c>
      <c r="AK454" t="s">
        <v>16760</v>
      </c>
      <c r="AL454">
        <v>1</v>
      </c>
      <c r="AM454" s="5">
        <f t="shared" si="58"/>
        <v>6.25E-2</v>
      </c>
      <c r="AN454" s="4">
        <f t="shared" si="63"/>
        <v>9.46611132146914E-5</v>
      </c>
      <c r="AO454" s="3"/>
      <c r="AP454">
        <v>0</v>
      </c>
      <c r="AQ454" t="s">
        <v>16759</v>
      </c>
      <c r="AR454" t="s">
        <v>16758</v>
      </c>
      <c r="AS454" t="s">
        <v>16757</v>
      </c>
      <c r="AT454" s="2">
        <v>3.8340000000000001</v>
      </c>
      <c r="AU454" s="1">
        <f t="shared" si="59"/>
        <v>2.4843539414021003</v>
      </c>
      <c r="AV454" s="1">
        <f t="shared" si="60"/>
        <v>1.7772431328076341</v>
      </c>
      <c r="AW454" s="1">
        <f t="shared" si="61"/>
        <v>1.0701323242131682</v>
      </c>
    </row>
    <row r="455" spans="1:49" x14ac:dyDescent="0.2">
      <c r="A455">
        <v>453</v>
      </c>
      <c r="B455" t="s">
        <v>16756</v>
      </c>
      <c r="C455" t="s">
        <v>16755</v>
      </c>
      <c r="F455" t="s">
        <v>16754</v>
      </c>
      <c r="G455" t="s">
        <v>15</v>
      </c>
      <c r="H455" t="s">
        <v>14</v>
      </c>
      <c r="I455" t="s">
        <v>16753</v>
      </c>
      <c r="J455" t="s">
        <v>16752</v>
      </c>
      <c r="K455" t="s">
        <v>16751</v>
      </c>
      <c r="L455" t="s">
        <v>16750</v>
      </c>
      <c r="M455" t="s">
        <v>3263</v>
      </c>
      <c r="N455">
        <v>4</v>
      </c>
      <c r="O455" t="s">
        <v>16749</v>
      </c>
      <c r="P455" t="s">
        <v>16748</v>
      </c>
      <c r="Q455" t="s">
        <v>16747</v>
      </c>
      <c r="R455" s="7">
        <v>38824</v>
      </c>
      <c r="S455" s="8">
        <f t="shared" si="56"/>
        <v>2006</v>
      </c>
      <c r="T455" s="8">
        <v>2006</v>
      </c>
      <c r="U455" s="8">
        <f t="shared" si="57"/>
        <v>16</v>
      </c>
      <c r="V455" s="7">
        <v>2006</v>
      </c>
      <c r="W455" t="s">
        <v>7127</v>
      </c>
      <c r="X455" s="2">
        <v>1.3280000000000001</v>
      </c>
      <c r="Y455" s="6">
        <f t="shared" si="62"/>
        <v>3.5450201542937994E-2</v>
      </c>
      <c r="AA455">
        <v>15361225</v>
      </c>
      <c r="AB455">
        <v>18894</v>
      </c>
      <c r="AD455" t="s">
        <v>7</v>
      </c>
      <c r="AE455">
        <v>5</v>
      </c>
      <c r="AF455">
        <v>4</v>
      </c>
      <c r="AH455" t="s">
        <v>16746</v>
      </c>
      <c r="AI455" t="s">
        <v>16745</v>
      </c>
      <c r="AJ455" t="s">
        <v>16744</v>
      </c>
      <c r="AK455" t="s">
        <v>16743</v>
      </c>
      <c r="AL455">
        <v>24</v>
      </c>
      <c r="AM455" s="5">
        <f t="shared" si="58"/>
        <v>1.5</v>
      </c>
      <c r="AN455" s="4">
        <f t="shared" si="63"/>
        <v>2.2718667171525938E-3</v>
      </c>
      <c r="AO455" s="3"/>
      <c r="AP455">
        <v>0</v>
      </c>
      <c r="AQ455" t="s">
        <v>2651</v>
      </c>
      <c r="AR455">
        <v>300113</v>
      </c>
      <c r="AS455" t="s">
        <v>2650</v>
      </c>
      <c r="AT455" s="2">
        <v>3.8340000000000001</v>
      </c>
      <c r="AU455" s="1">
        <f t="shared" si="59"/>
        <v>2.5496701095202372</v>
      </c>
      <c r="AV455" s="1">
        <f t="shared" si="60"/>
        <v>1.8861034130045293</v>
      </c>
      <c r="AW455" s="1">
        <f t="shared" si="61"/>
        <v>1.2225367164888212</v>
      </c>
    </row>
    <row r="456" spans="1:49" x14ac:dyDescent="0.2">
      <c r="A456">
        <v>454</v>
      </c>
      <c r="B456" t="s">
        <v>16742</v>
      </c>
      <c r="C456" t="s">
        <v>16741</v>
      </c>
      <c r="F456" t="s">
        <v>16740</v>
      </c>
      <c r="G456" t="s">
        <v>15</v>
      </c>
      <c r="H456" t="s">
        <v>14</v>
      </c>
      <c r="I456" t="s">
        <v>16739</v>
      </c>
      <c r="J456" t="s">
        <v>12427</v>
      </c>
      <c r="K456" t="s">
        <v>12426</v>
      </c>
      <c r="L456" t="s">
        <v>12425</v>
      </c>
      <c r="M456" t="s">
        <v>12424</v>
      </c>
      <c r="N456">
        <v>1</v>
      </c>
      <c r="O456" t="s">
        <v>16738</v>
      </c>
      <c r="P456">
        <v>7005913291</v>
      </c>
      <c r="Q456" t="s">
        <v>16737</v>
      </c>
      <c r="R456" s="7">
        <v>38824</v>
      </c>
      <c r="S456" s="8">
        <f t="shared" si="56"/>
        <v>2006</v>
      </c>
      <c r="T456" s="8">
        <v>2006</v>
      </c>
      <c r="U456" s="8">
        <f t="shared" si="57"/>
        <v>16</v>
      </c>
      <c r="V456" s="7">
        <v>2006</v>
      </c>
      <c r="W456" t="s">
        <v>7127</v>
      </c>
      <c r="X456" s="2">
        <v>1.3280000000000001</v>
      </c>
      <c r="Y456" s="6">
        <f t="shared" si="62"/>
        <v>3.5450201542937994E-2</v>
      </c>
      <c r="AA456">
        <v>15361225</v>
      </c>
      <c r="AB456">
        <v>18894</v>
      </c>
      <c r="AD456" t="s">
        <v>7</v>
      </c>
      <c r="AE456">
        <v>5</v>
      </c>
      <c r="AF456">
        <v>4</v>
      </c>
      <c r="AH456" t="s">
        <v>16736</v>
      </c>
      <c r="AI456" t="s">
        <v>16735</v>
      </c>
      <c r="AJ456" t="s">
        <v>16734</v>
      </c>
      <c r="AK456" t="s">
        <v>16733</v>
      </c>
      <c r="AL456">
        <v>3</v>
      </c>
      <c r="AM456" s="5">
        <f t="shared" si="58"/>
        <v>0.1875</v>
      </c>
      <c r="AN456" s="4">
        <f t="shared" si="63"/>
        <v>2.8398333964407423E-4</v>
      </c>
      <c r="AO456" s="3"/>
      <c r="AP456">
        <v>0</v>
      </c>
      <c r="AR456" t="s">
        <v>1</v>
      </c>
      <c r="AT456" s="2">
        <v>3.8340000000000001</v>
      </c>
      <c r="AU456" s="1">
        <f t="shared" si="59"/>
        <v>2.4900336081949819</v>
      </c>
      <c r="AV456" s="1">
        <f t="shared" si="60"/>
        <v>1.7867092441291033</v>
      </c>
      <c r="AW456" s="1">
        <f t="shared" si="61"/>
        <v>1.0833848800632251</v>
      </c>
    </row>
    <row r="457" spans="1:49" x14ac:dyDescent="0.2">
      <c r="A457">
        <v>455</v>
      </c>
      <c r="B457" t="s">
        <v>16732</v>
      </c>
      <c r="C457" t="s">
        <v>16731</v>
      </c>
      <c r="D457" t="s">
        <v>16730</v>
      </c>
      <c r="F457" t="s">
        <v>16729</v>
      </c>
      <c r="G457" t="s">
        <v>15</v>
      </c>
      <c r="H457" t="s">
        <v>14</v>
      </c>
      <c r="I457" t="s">
        <v>16728</v>
      </c>
      <c r="J457">
        <v>60026281</v>
      </c>
      <c r="K457" t="s">
        <v>16727</v>
      </c>
      <c r="L457" t="s">
        <v>16726</v>
      </c>
      <c r="M457" t="s">
        <v>8779</v>
      </c>
      <c r="N457">
        <v>3</v>
      </c>
      <c r="O457" t="s">
        <v>16725</v>
      </c>
      <c r="P457" t="s">
        <v>16724</v>
      </c>
      <c r="Q457" t="s">
        <v>16723</v>
      </c>
      <c r="R457" s="7">
        <v>38822</v>
      </c>
      <c r="S457" s="8">
        <f t="shared" si="56"/>
        <v>2006</v>
      </c>
      <c r="T457" s="8">
        <v>2006</v>
      </c>
      <c r="U457" s="8">
        <f t="shared" si="57"/>
        <v>16</v>
      </c>
      <c r="V457" s="7">
        <v>38822</v>
      </c>
      <c r="W457" t="s">
        <v>16722</v>
      </c>
      <c r="X457" s="2">
        <v>0.625</v>
      </c>
      <c r="Y457" s="6">
        <f t="shared" si="62"/>
        <v>1.6684018045433919E-2</v>
      </c>
      <c r="AA457">
        <v>304018</v>
      </c>
      <c r="AB457">
        <v>12352</v>
      </c>
      <c r="AD457" t="s">
        <v>7</v>
      </c>
      <c r="AE457">
        <v>260</v>
      </c>
      <c r="AF457">
        <v>2</v>
      </c>
      <c r="AH457" t="s">
        <v>16721</v>
      </c>
      <c r="AI457" t="s">
        <v>16720</v>
      </c>
      <c r="AJ457" t="s">
        <v>16719</v>
      </c>
      <c r="AK457" t="s">
        <v>16718</v>
      </c>
      <c r="AL457">
        <v>58</v>
      </c>
      <c r="AM457" s="5">
        <f t="shared" si="58"/>
        <v>3.625</v>
      </c>
      <c r="AN457" s="4">
        <f t="shared" si="63"/>
        <v>5.4903445664521017E-3</v>
      </c>
      <c r="AO457" s="3"/>
      <c r="AP457">
        <v>0</v>
      </c>
      <c r="AQ457" t="s">
        <v>16717</v>
      </c>
      <c r="AR457" t="s">
        <v>1</v>
      </c>
      <c r="AS457" t="s">
        <v>16716</v>
      </c>
      <c r="AT457" s="2">
        <v>2.31</v>
      </c>
      <c r="AU457" s="1">
        <f t="shared" si="59"/>
        <v>1.3325916001739375</v>
      </c>
      <c r="AV457" s="1">
        <f t="shared" si="60"/>
        <v>1.108718130594301</v>
      </c>
      <c r="AW457" s="1">
        <f t="shared" si="61"/>
        <v>0.88484466101466464</v>
      </c>
    </row>
    <row r="458" spans="1:49" x14ac:dyDescent="0.2">
      <c r="A458">
        <v>456</v>
      </c>
      <c r="B458" t="s">
        <v>16715</v>
      </c>
      <c r="C458" t="s">
        <v>16714</v>
      </c>
      <c r="E458">
        <v>16469742</v>
      </c>
      <c r="F458" t="s">
        <v>16713</v>
      </c>
      <c r="G458" t="s">
        <v>15</v>
      </c>
      <c r="H458" t="s">
        <v>14</v>
      </c>
      <c r="I458" t="s">
        <v>16712</v>
      </c>
      <c r="J458" t="s">
        <v>16711</v>
      </c>
      <c r="K458" t="s">
        <v>16710</v>
      </c>
      <c r="L458" t="s">
        <v>16709</v>
      </c>
      <c r="M458" t="s">
        <v>10414</v>
      </c>
      <c r="N458">
        <v>3</v>
      </c>
      <c r="O458" t="s">
        <v>16708</v>
      </c>
      <c r="P458" t="s">
        <v>16707</v>
      </c>
      <c r="Q458" t="s">
        <v>16706</v>
      </c>
      <c r="R458" s="7">
        <v>38821</v>
      </c>
      <c r="S458" s="8">
        <f t="shared" si="56"/>
        <v>2006</v>
      </c>
      <c r="T458" s="8">
        <v>2006</v>
      </c>
      <c r="U458" s="8">
        <f t="shared" si="57"/>
        <v>16</v>
      </c>
      <c r="V458" s="7">
        <v>38821</v>
      </c>
      <c r="W458" t="s">
        <v>16691</v>
      </c>
      <c r="X458" s="2">
        <v>2.3610000000000002</v>
      </c>
      <c r="Y458" s="6">
        <f t="shared" si="62"/>
        <v>6.3025546568431179E-2</v>
      </c>
      <c r="AA458">
        <v>219258</v>
      </c>
      <c r="AB458">
        <v>17592</v>
      </c>
      <c r="AC458" t="s">
        <v>16690</v>
      </c>
      <c r="AD458" t="s">
        <v>7</v>
      </c>
      <c r="AE458">
        <v>281</v>
      </c>
      <c r="AF458">
        <v>15</v>
      </c>
      <c r="AH458" t="s">
        <v>16705</v>
      </c>
      <c r="AI458" t="s">
        <v>16704</v>
      </c>
      <c r="AK458" t="s">
        <v>16703</v>
      </c>
      <c r="AL458">
        <v>34</v>
      </c>
      <c r="AM458" s="5">
        <f t="shared" si="58"/>
        <v>2.125</v>
      </c>
      <c r="AN458" s="4">
        <f t="shared" si="63"/>
        <v>3.2184778492995079E-3</v>
      </c>
      <c r="AO458" s="3"/>
      <c r="AP458">
        <v>1</v>
      </c>
      <c r="AR458" t="s">
        <v>1</v>
      </c>
      <c r="AT458" s="2">
        <v>5.157</v>
      </c>
      <c r="AU458" s="1">
        <f t="shared" si="59"/>
        <v>4.5083425952691671</v>
      </c>
      <c r="AV458" s="1">
        <f t="shared" si="60"/>
        <v>3.3122012208865339</v>
      </c>
      <c r="AW458" s="1">
        <f t="shared" si="61"/>
        <v>2.1160598465039011</v>
      </c>
    </row>
    <row r="459" spans="1:49" x14ac:dyDescent="0.2">
      <c r="A459">
        <v>457</v>
      </c>
      <c r="B459" t="s">
        <v>16702</v>
      </c>
      <c r="C459" t="s">
        <v>16701</v>
      </c>
      <c r="E459">
        <v>16484226</v>
      </c>
      <c r="F459" t="s">
        <v>16700</v>
      </c>
      <c r="G459" t="s">
        <v>15</v>
      </c>
      <c r="H459" t="s">
        <v>14</v>
      </c>
      <c r="I459" t="s">
        <v>16699</v>
      </c>
      <c r="J459" t="s">
        <v>16698</v>
      </c>
      <c r="K459" t="s">
        <v>16697</v>
      </c>
      <c r="L459" t="s">
        <v>16696</v>
      </c>
      <c r="M459" t="s">
        <v>16695</v>
      </c>
      <c r="N459">
        <v>6</v>
      </c>
      <c r="O459" t="s">
        <v>16694</v>
      </c>
      <c r="P459" t="s">
        <v>16693</v>
      </c>
      <c r="Q459" t="s">
        <v>16692</v>
      </c>
      <c r="R459" s="7">
        <v>38821</v>
      </c>
      <c r="S459" s="8">
        <f t="shared" si="56"/>
        <v>2006</v>
      </c>
      <c r="T459" s="8">
        <v>2006</v>
      </c>
      <c r="U459" s="8">
        <f t="shared" si="57"/>
        <v>16</v>
      </c>
      <c r="V459" s="7">
        <v>38821</v>
      </c>
      <c r="W459" t="s">
        <v>16691</v>
      </c>
      <c r="X459" s="2">
        <v>2.3610000000000002</v>
      </c>
      <c r="Y459" s="6">
        <f t="shared" si="62"/>
        <v>6.3025546568431179E-2</v>
      </c>
      <c r="AA459">
        <v>219258</v>
      </c>
      <c r="AB459">
        <v>17592</v>
      </c>
      <c r="AC459" t="s">
        <v>16690</v>
      </c>
      <c r="AD459" t="s">
        <v>7</v>
      </c>
      <c r="AE459">
        <v>281</v>
      </c>
      <c r="AF459">
        <v>15</v>
      </c>
      <c r="AH459" t="s">
        <v>16689</v>
      </c>
      <c r="AI459" t="s">
        <v>16688</v>
      </c>
      <c r="AK459" t="s">
        <v>16687</v>
      </c>
      <c r="AL459">
        <v>19</v>
      </c>
      <c r="AM459" s="5">
        <f t="shared" si="58"/>
        <v>1.1875</v>
      </c>
      <c r="AN459" s="4">
        <f t="shared" si="63"/>
        <v>1.7985611510791368E-3</v>
      </c>
      <c r="AO459" s="3"/>
      <c r="AP459">
        <v>1</v>
      </c>
      <c r="AR459" t="s">
        <v>1</v>
      </c>
      <c r="AT459" s="2">
        <v>5.157</v>
      </c>
      <c r="AU459" s="1">
        <f t="shared" si="59"/>
        <v>4.4657450943225561</v>
      </c>
      <c r="AV459" s="1">
        <f t="shared" si="60"/>
        <v>3.2412053859755159</v>
      </c>
      <c r="AW459" s="1">
        <f t="shared" si="61"/>
        <v>2.0166656776284748</v>
      </c>
    </row>
    <row r="460" spans="1:49" x14ac:dyDescent="0.2">
      <c r="A460">
        <v>458</v>
      </c>
      <c r="B460" t="s">
        <v>16686</v>
      </c>
      <c r="C460" t="s">
        <v>16685</v>
      </c>
      <c r="D460" t="s">
        <v>16684</v>
      </c>
      <c r="F460" t="s">
        <v>16683</v>
      </c>
      <c r="G460" t="s">
        <v>15</v>
      </c>
      <c r="H460" t="s">
        <v>14</v>
      </c>
      <c r="I460" t="s">
        <v>16682</v>
      </c>
      <c r="J460" t="s">
        <v>16681</v>
      </c>
      <c r="K460" t="s">
        <v>16680</v>
      </c>
      <c r="L460" t="s">
        <v>16679</v>
      </c>
      <c r="M460" t="s">
        <v>16678</v>
      </c>
      <c r="N460">
        <v>7</v>
      </c>
      <c r="O460" t="s">
        <v>16677</v>
      </c>
      <c r="P460" t="s">
        <v>16676</v>
      </c>
      <c r="Q460" t="s">
        <v>16675</v>
      </c>
      <c r="R460" s="7">
        <v>38821</v>
      </c>
      <c r="S460" s="8">
        <f t="shared" si="56"/>
        <v>2006</v>
      </c>
      <c r="T460" s="8">
        <v>2006</v>
      </c>
      <c r="U460" s="8">
        <f t="shared" si="57"/>
        <v>16</v>
      </c>
      <c r="V460" s="7">
        <v>38821</v>
      </c>
      <c r="W460" t="s">
        <v>16518</v>
      </c>
      <c r="X460" s="2">
        <v>0.747</v>
      </c>
      <c r="Y460" s="6">
        <f t="shared" si="62"/>
        <v>1.9940738367902621E-2</v>
      </c>
      <c r="AA460">
        <v>1689002</v>
      </c>
      <c r="AB460">
        <v>29067</v>
      </c>
      <c r="AD460" t="s">
        <v>7</v>
      </c>
      <c r="AE460">
        <v>559</v>
      </c>
      <c r="AF460">
        <v>2</v>
      </c>
      <c r="AH460" t="s">
        <v>16674</v>
      </c>
      <c r="AI460" t="s">
        <v>16673</v>
      </c>
      <c r="AJ460" t="s">
        <v>16672</v>
      </c>
      <c r="AK460" t="s">
        <v>16671</v>
      </c>
      <c r="AL460">
        <v>1</v>
      </c>
      <c r="AM460" s="5">
        <f t="shared" si="58"/>
        <v>6.25E-2</v>
      </c>
      <c r="AN460" s="4">
        <f t="shared" si="63"/>
        <v>9.46611132146914E-5</v>
      </c>
      <c r="AO460" s="3"/>
      <c r="AP460">
        <v>0</v>
      </c>
      <c r="AQ460" t="s">
        <v>16670</v>
      </c>
      <c r="AR460" t="s">
        <v>1</v>
      </c>
      <c r="AS460" t="s">
        <v>16669</v>
      </c>
      <c r="AT460" s="2" t="s">
        <v>20</v>
      </c>
      <c r="AU460" s="1">
        <f t="shared" si="59"/>
        <v>1.3986915191496241</v>
      </c>
      <c r="AV460" s="1">
        <f t="shared" si="60"/>
        <v>1.0017699740558657</v>
      </c>
      <c r="AW460" s="1">
        <f t="shared" si="61"/>
        <v>0.604848428962107</v>
      </c>
    </row>
    <row r="461" spans="1:49" x14ac:dyDescent="0.2">
      <c r="A461">
        <v>459</v>
      </c>
      <c r="B461" t="s">
        <v>16668</v>
      </c>
      <c r="C461" t="s">
        <v>16667</v>
      </c>
      <c r="D461" t="s">
        <v>16666</v>
      </c>
      <c r="F461" t="s">
        <v>16665</v>
      </c>
      <c r="G461" t="s">
        <v>15</v>
      </c>
      <c r="H461" t="s">
        <v>14</v>
      </c>
      <c r="I461" t="s">
        <v>16664</v>
      </c>
      <c r="J461" t="s">
        <v>16663</v>
      </c>
      <c r="K461" t="s">
        <v>16662</v>
      </c>
      <c r="L461" t="s">
        <v>16661</v>
      </c>
      <c r="M461" t="s">
        <v>16660</v>
      </c>
      <c r="N461">
        <v>2</v>
      </c>
      <c r="O461" t="s">
        <v>16659</v>
      </c>
      <c r="P461" t="s">
        <v>16658</v>
      </c>
      <c r="Q461" t="s">
        <v>16657</v>
      </c>
      <c r="R461" s="7">
        <v>38821</v>
      </c>
      <c r="S461" s="8">
        <f t="shared" si="56"/>
        <v>2006</v>
      </c>
      <c r="T461" s="8">
        <v>2006</v>
      </c>
      <c r="U461" s="8">
        <f t="shared" si="57"/>
        <v>16</v>
      </c>
      <c r="V461" s="7">
        <v>38821</v>
      </c>
      <c r="W461" t="s">
        <v>16518</v>
      </c>
      <c r="X461" s="2">
        <v>0.747</v>
      </c>
      <c r="Y461" s="6">
        <f t="shared" si="62"/>
        <v>1.9940738367902621E-2</v>
      </c>
      <c r="AA461">
        <v>1689002</v>
      </c>
      <c r="AB461">
        <v>29067</v>
      </c>
      <c r="AD461" t="s">
        <v>7</v>
      </c>
      <c r="AE461">
        <v>559</v>
      </c>
      <c r="AF461">
        <v>2</v>
      </c>
      <c r="AH461" t="s">
        <v>16656</v>
      </c>
      <c r="AI461" t="s">
        <v>16655</v>
      </c>
      <c r="AJ461" t="s">
        <v>16654</v>
      </c>
      <c r="AK461" t="s">
        <v>16653</v>
      </c>
      <c r="AL461">
        <v>5</v>
      </c>
      <c r="AM461" s="5">
        <f t="shared" si="58"/>
        <v>0.3125</v>
      </c>
      <c r="AN461" s="4">
        <f t="shared" si="63"/>
        <v>4.7330556607345703E-4</v>
      </c>
      <c r="AO461" s="3"/>
      <c r="AP461">
        <v>0</v>
      </c>
      <c r="AQ461" t="s">
        <v>16652</v>
      </c>
      <c r="AR461" t="s">
        <v>16651</v>
      </c>
      <c r="AS461" t="s">
        <v>16650</v>
      </c>
      <c r="AT461" s="2" t="s">
        <v>20</v>
      </c>
      <c r="AU461" s="1">
        <f t="shared" si="59"/>
        <v>1.4100508527353872</v>
      </c>
      <c r="AV461" s="1">
        <f t="shared" si="60"/>
        <v>1.0207021966988039</v>
      </c>
      <c r="AW461" s="1">
        <f t="shared" si="61"/>
        <v>0.6313535406622206</v>
      </c>
    </row>
    <row r="462" spans="1:49" x14ac:dyDescent="0.2">
      <c r="A462">
        <v>460</v>
      </c>
      <c r="B462" t="s">
        <v>16649</v>
      </c>
      <c r="C462" t="s">
        <v>16648</v>
      </c>
      <c r="D462" t="s">
        <v>16647</v>
      </c>
      <c r="F462" t="s">
        <v>16646</v>
      </c>
      <c r="G462" t="s">
        <v>15</v>
      </c>
      <c r="H462" t="s">
        <v>14</v>
      </c>
      <c r="I462" t="s">
        <v>16645</v>
      </c>
      <c r="J462">
        <v>60023053</v>
      </c>
      <c r="K462" t="s">
        <v>7638</v>
      </c>
      <c r="L462" t="s">
        <v>7637</v>
      </c>
      <c r="M462" t="s">
        <v>107</v>
      </c>
      <c r="N462">
        <v>12</v>
      </c>
      <c r="O462" t="s">
        <v>16644</v>
      </c>
      <c r="P462" t="s">
        <v>16643</v>
      </c>
      <c r="Q462" t="s">
        <v>16642</v>
      </c>
      <c r="R462" s="7">
        <v>38821</v>
      </c>
      <c r="S462" s="8">
        <f t="shared" si="56"/>
        <v>2006</v>
      </c>
      <c r="T462" s="8">
        <v>2006</v>
      </c>
      <c r="U462" s="8">
        <f t="shared" si="57"/>
        <v>16</v>
      </c>
      <c r="V462" s="7">
        <v>38821</v>
      </c>
      <c r="W462" t="s">
        <v>16518</v>
      </c>
      <c r="X462" s="2">
        <v>0.747</v>
      </c>
      <c r="Y462" s="6">
        <f t="shared" si="62"/>
        <v>1.9940738367902621E-2</v>
      </c>
      <c r="AA462">
        <v>1689002</v>
      </c>
      <c r="AB462">
        <v>29067</v>
      </c>
      <c r="AD462" t="s">
        <v>7</v>
      </c>
      <c r="AE462">
        <v>559</v>
      </c>
      <c r="AF462">
        <v>2</v>
      </c>
      <c r="AH462" t="s">
        <v>16641</v>
      </c>
      <c r="AI462" t="s">
        <v>16640</v>
      </c>
      <c r="AK462" t="s">
        <v>16639</v>
      </c>
      <c r="AL462">
        <v>12</v>
      </c>
      <c r="AM462" s="5">
        <f t="shared" si="58"/>
        <v>0.75</v>
      </c>
      <c r="AN462" s="4">
        <f t="shared" si="63"/>
        <v>1.1359333585762969E-3</v>
      </c>
      <c r="AO462" s="3"/>
      <c r="AP462">
        <v>0</v>
      </c>
      <c r="AQ462" t="s">
        <v>1198</v>
      </c>
      <c r="AR462" t="s">
        <v>1</v>
      </c>
      <c r="AS462" t="s">
        <v>1197</v>
      </c>
      <c r="AT462" s="2" t="s">
        <v>20</v>
      </c>
      <c r="AU462" s="1">
        <f t="shared" si="59"/>
        <v>1.4299296865104723</v>
      </c>
      <c r="AV462" s="1">
        <f t="shared" si="60"/>
        <v>1.0538335863239459</v>
      </c>
      <c r="AW462" s="1">
        <f t="shared" si="61"/>
        <v>0.67773748613741935</v>
      </c>
    </row>
    <row r="463" spans="1:49" x14ac:dyDescent="0.2">
      <c r="A463">
        <v>461</v>
      </c>
      <c r="B463" t="s">
        <v>16638</v>
      </c>
      <c r="C463" t="s">
        <v>16637</v>
      </c>
      <c r="D463" t="s">
        <v>16636</v>
      </c>
      <c r="F463" t="s">
        <v>16635</v>
      </c>
      <c r="G463" t="s">
        <v>15</v>
      </c>
      <c r="H463" t="s">
        <v>14</v>
      </c>
      <c r="I463" t="s">
        <v>16634</v>
      </c>
      <c r="J463" t="s">
        <v>16633</v>
      </c>
      <c r="K463" t="s">
        <v>16632</v>
      </c>
      <c r="L463" t="s">
        <v>16631</v>
      </c>
      <c r="M463" t="s">
        <v>16630</v>
      </c>
      <c r="N463">
        <v>24</v>
      </c>
      <c r="O463" t="s">
        <v>16629</v>
      </c>
      <c r="P463" t="s">
        <v>16628</v>
      </c>
      <c r="Q463" t="s">
        <v>16627</v>
      </c>
      <c r="R463" s="7">
        <v>38821</v>
      </c>
      <c r="S463" s="8">
        <f t="shared" si="56"/>
        <v>2006</v>
      </c>
      <c r="T463" s="8">
        <v>2006</v>
      </c>
      <c r="U463" s="8">
        <f t="shared" si="57"/>
        <v>16</v>
      </c>
      <c r="V463" s="7">
        <v>38821</v>
      </c>
      <c r="W463" t="s">
        <v>16518</v>
      </c>
      <c r="X463" s="2">
        <v>0.747</v>
      </c>
      <c r="Y463" s="6">
        <f t="shared" si="62"/>
        <v>1.9940738367902621E-2</v>
      </c>
      <c r="AA463">
        <v>1689002</v>
      </c>
      <c r="AB463">
        <v>29067</v>
      </c>
      <c r="AD463" t="s">
        <v>7</v>
      </c>
      <c r="AE463">
        <v>559</v>
      </c>
      <c r="AF463">
        <v>2</v>
      </c>
      <c r="AH463" t="s">
        <v>16626</v>
      </c>
      <c r="AI463" t="s">
        <v>16625</v>
      </c>
      <c r="AJ463" t="s">
        <v>16624</v>
      </c>
      <c r="AK463" t="s">
        <v>16623</v>
      </c>
      <c r="AL463">
        <v>5</v>
      </c>
      <c r="AM463" s="5">
        <f t="shared" si="58"/>
        <v>0.3125</v>
      </c>
      <c r="AN463" s="4">
        <f t="shared" si="63"/>
        <v>4.7330556607345703E-4</v>
      </c>
      <c r="AO463" s="3"/>
      <c r="AP463">
        <v>0</v>
      </c>
      <c r="AR463" t="s">
        <v>1</v>
      </c>
      <c r="AT463" s="2" t="s">
        <v>20</v>
      </c>
      <c r="AU463" s="1">
        <f t="shared" si="59"/>
        <v>1.4100508527353872</v>
      </c>
      <c r="AV463" s="1">
        <f t="shared" si="60"/>
        <v>1.0207021966988039</v>
      </c>
      <c r="AW463" s="1">
        <f t="shared" si="61"/>
        <v>0.6313535406622206</v>
      </c>
    </row>
    <row r="464" spans="1:49" x14ac:dyDescent="0.2">
      <c r="A464">
        <v>462</v>
      </c>
      <c r="B464" t="s">
        <v>16622</v>
      </c>
      <c r="C464" t="s">
        <v>16621</v>
      </c>
      <c r="D464" t="s">
        <v>16620</v>
      </c>
      <c r="F464" t="s">
        <v>16619</v>
      </c>
      <c r="G464" t="s">
        <v>15</v>
      </c>
      <c r="H464" t="s">
        <v>14</v>
      </c>
      <c r="I464" t="s">
        <v>16618</v>
      </c>
      <c r="J464" t="s">
        <v>16617</v>
      </c>
      <c r="K464" t="s">
        <v>16616</v>
      </c>
      <c r="L464" t="s">
        <v>16615</v>
      </c>
      <c r="M464" t="s">
        <v>204</v>
      </c>
      <c r="N464">
        <v>8</v>
      </c>
      <c r="O464" t="s">
        <v>16614</v>
      </c>
      <c r="P464" t="s">
        <v>16613</v>
      </c>
      <c r="Q464" t="s">
        <v>16612</v>
      </c>
      <c r="R464" s="7">
        <v>38821</v>
      </c>
      <c r="S464" s="8">
        <f t="shared" si="56"/>
        <v>2006</v>
      </c>
      <c r="T464" s="8">
        <v>2006</v>
      </c>
      <c r="U464" s="8">
        <f t="shared" si="57"/>
        <v>16</v>
      </c>
      <c r="V464" s="7">
        <v>38821</v>
      </c>
      <c r="W464" t="s">
        <v>16518</v>
      </c>
      <c r="X464" s="2">
        <v>0.747</v>
      </c>
      <c r="Y464" s="6">
        <f t="shared" si="62"/>
        <v>1.9940738367902621E-2</v>
      </c>
      <c r="AA464">
        <v>1689002</v>
      </c>
      <c r="AB464">
        <v>29067</v>
      </c>
      <c r="AD464" t="s">
        <v>7</v>
      </c>
      <c r="AE464">
        <v>559</v>
      </c>
      <c r="AF464">
        <v>2</v>
      </c>
      <c r="AH464" t="s">
        <v>16611</v>
      </c>
      <c r="AI464" t="s">
        <v>16610</v>
      </c>
      <c r="AJ464" t="s">
        <v>16609</v>
      </c>
      <c r="AK464" t="s">
        <v>16608</v>
      </c>
      <c r="AL464">
        <v>32</v>
      </c>
      <c r="AM464" s="5">
        <f t="shared" si="58"/>
        <v>2</v>
      </c>
      <c r="AN464" s="4">
        <f t="shared" si="63"/>
        <v>3.0291556228701248E-3</v>
      </c>
      <c r="AO464" s="3"/>
      <c r="AP464">
        <v>0</v>
      </c>
      <c r="AQ464" t="s">
        <v>16607</v>
      </c>
      <c r="AR464" t="s">
        <v>1</v>
      </c>
      <c r="AS464" t="s">
        <v>3667</v>
      </c>
      <c r="AT464" s="2" t="s">
        <v>20</v>
      </c>
      <c r="AU464" s="1">
        <f t="shared" si="59"/>
        <v>1.4867263544392872</v>
      </c>
      <c r="AV464" s="1">
        <f t="shared" si="60"/>
        <v>1.1484946995386374</v>
      </c>
      <c r="AW464" s="1">
        <f t="shared" si="61"/>
        <v>0.81026304463798737</v>
      </c>
    </row>
    <row r="465" spans="1:49" x14ac:dyDescent="0.2">
      <c r="A465">
        <v>463</v>
      </c>
      <c r="B465" t="s">
        <v>16606</v>
      </c>
      <c r="C465" t="s">
        <v>16605</v>
      </c>
      <c r="D465" t="s">
        <v>16604</v>
      </c>
      <c r="F465" t="s">
        <v>16603</v>
      </c>
      <c r="G465" t="s">
        <v>15</v>
      </c>
      <c r="H465" t="s">
        <v>14</v>
      </c>
      <c r="I465" t="s">
        <v>16602</v>
      </c>
      <c r="J465" t="s">
        <v>16601</v>
      </c>
      <c r="K465" t="s">
        <v>16600</v>
      </c>
      <c r="L465" t="s">
        <v>16599</v>
      </c>
      <c r="M465" t="s">
        <v>16598</v>
      </c>
      <c r="N465">
        <v>11</v>
      </c>
      <c r="O465" t="s">
        <v>16597</v>
      </c>
      <c r="P465" t="s">
        <v>16596</v>
      </c>
      <c r="Q465" t="s">
        <v>16595</v>
      </c>
      <c r="R465" s="7">
        <v>38821</v>
      </c>
      <c r="S465" s="8">
        <f t="shared" si="56"/>
        <v>2006</v>
      </c>
      <c r="T465" s="8">
        <v>2006</v>
      </c>
      <c r="U465" s="8">
        <f t="shared" si="57"/>
        <v>16</v>
      </c>
      <c r="V465" s="7">
        <v>38821</v>
      </c>
      <c r="W465" t="s">
        <v>16518</v>
      </c>
      <c r="X465" s="2">
        <v>0.747</v>
      </c>
      <c r="Y465" s="6">
        <f t="shared" si="62"/>
        <v>1.9940738367902621E-2</v>
      </c>
      <c r="AA465">
        <v>1689002</v>
      </c>
      <c r="AB465">
        <v>29067</v>
      </c>
      <c r="AD465" t="s">
        <v>7</v>
      </c>
      <c r="AE465">
        <v>559</v>
      </c>
      <c r="AF465">
        <v>2</v>
      </c>
      <c r="AH465" t="s">
        <v>16594</v>
      </c>
      <c r="AI465" t="s">
        <v>16593</v>
      </c>
      <c r="AJ465" t="s">
        <v>16592</v>
      </c>
      <c r="AK465" t="s">
        <v>16591</v>
      </c>
      <c r="AL465">
        <v>3</v>
      </c>
      <c r="AM465" s="5">
        <f t="shared" si="58"/>
        <v>0.1875</v>
      </c>
      <c r="AN465" s="4">
        <f t="shared" si="63"/>
        <v>2.8398333964407423E-4</v>
      </c>
      <c r="AO465" s="3"/>
      <c r="AP465">
        <v>0</v>
      </c>
      <c r="AQ465" t="s">
        <v>195</v>
      </c>
      <c r="AR465" t="s">
        <v>16590</v>
      </c>
      <c r="AS465" t="s">
        <v>194</v>
      </c>
      <c r="AT465" s="2" t="s">
        <v>20</v>
      </c>
      <c r="AU465" s="1">
        <f t="shared" si="59"/>
        <v>1.4043711859425057</v>
      </c>
      <c r="AV465" s="1">
        <f t="shared" si="60"/>
        <v>1.0112360853773348</v>
      </c>
      <c r="AW465" s="1">
        <f t="shared" si="61"/>
        <v>0.6181009848121638</v>
      </c>
    </row>
    <row r="466" spans="1:49" x14ac:dyDescent="0.2">
      <c r="A466">
        <v>464</v>
      </c>
      <c r="B466" t="s">
        <v>16589</v>
      </c>
      <c r="C466" t="s">
        <v>16588</v>
      </c>
      <c r="D466" t="s">
        <v>16587</v>
      </c>
      <c r="F466" t="s">
        <v>16586</v>
      </c>
      <c r="G466" t="s">
        <v>15</v>
      </c>
      <c r="H466" t="s">
        <v>14</v>
      </c>
      <c r="I466" t="s">
        <v>16557</v>
      </c>
      <c r="J466">
        <v>60006337</v>
      </c>
      <c r="K466" t="s">
        <v>16585</v>
      </c>
      <c r="L466" t="s">
        <v>16584</v>
      </c>
      <c r="M466" t="s">
        <v>107</v>
      </c>
      <c r="N466">
        <v>8</v>
      </c>
      <c r="O466" t="s">
        <v>16583</v>
      </c>
      <c r="P466" t="s">
        <v>16582</v>
      </c>
      <c r="Q466" t="s">
        <v>16581</v>
      </c>
      <c r="R466" s="7">
        <v>38821</v>
      </c>
      <c r="S466" s="8">
        <f t="shared" si="56"/>
        <v>2006</v>
      </c>
      <c r="T466" s="8">
        <v>2006</v>
      </c>
      <c r="U466" s="8">
        <f t="shared" si="57"/>
        <v>16</v>
      </c>
      <c r="V466" s="7">
        <v>38821</v>
      </c>
      <c r="W466" t="s">
        <v>16518</v>
      </c>
      <c r="X466" s="2">
        <v>0.747</v>
      </c>
      <c r="Y466" s="6">
        <f t="shared" si="62"/>
        <v>1.9940738367902621E-2</v>
      </c>
      <c r="AA466">
        <v>1689002</v>
      </c>
      <c r="AB466">
        <v>29067</v>
      </c>
      <c r="AD466" t="s">
        <v>7</v>
      </c>
      <c r="AE466">
        <v>559</v>
      </c>
      <c r="AF466">
        <v>2</v>
      </c>
      <c r="AH466" t="s">
        <v>16580</v>
      </c>
      <c r="AI466" t="s">
        <v>16579</v>
      </c>
      <c r="AJ466" t="s">
        <v>16578</v>
      </c>
      <c r="AK466" t="s">
        <v>16577</v>
      </c>
      <c r="AL466">
        <v>3</v>
      </c>
      <c r="AM466" s="5">
        <f t="shared" si="58"/>
        <v>0.1875</v>
      </c>
      <c r="AN466" s="4">
        <f t="shared" si="63"/>
        <v>2.8398333964407423E-4</v>
      </c>
      <c r="AO466" s="3"/>
      <c r="AP466">
        <v>0</v>
      </c>
      <c r="AR466" t="s">
        <v>1</v>
      </c>
      <c r="AT466" s="2" t="s">
        <v>20</v>
      </c>
      <c r="AU466" s="1">
        <f t="shared" si="59"/>
        <v>1.4043711859425057</v>
      </c>
      <c r="AV466" s="1">
        <f t="shared" si="60"/>
        <v>1.0112360853773348</v>
      </c>
      <c r="AW466" s="1">
        <f t="shared" si="61"/>
        <v>0.6181009848121638</v>
      </c>
    </row>
    <row r="467" spans="1:49" x14ac:dyDescent="0.2">
      <c r="A467">
        <v>465</v>
      </c>
      <c r="B467" t="s">
        <v>16576</v>
      </c>
      <c r="C467" t="s">
        <v>16575</v>
      </c>
      <c r="D467" t="s">
        <v>16574</v>
      </c>
      <c r="F467" t="s">
        <v>16573</v>
      </c>
      <c r="G467" t="s">
        <v>15</v>
      </c>
      <c r="H467" t="s">
        <v>14</v>
      </c>
      <c r="I467" t="s">
        <v>16572</v>
      </c>
      <c r="J467" t="s">
        <v>16571</v>
      </c>
      <c r="K467" t="s">
        <v>16570</v>
      </c>
      <c r="L467" t="s">
        <v>16569</v>
      </c>
      <c r="M467" t="s">
        <v>204</v>
      </c>
      <c r="N467">
        <v>5</v>
      </c>
      <c r="O467" t="s">
        <v>16568</v>
      </c>
      <c r="P467" t="s">
        <v>16567</v>
      </c>
      <c r="Q467" t="s">
        <v>16566</v>
      </c>
      <c r="R467" s="7">
        <v>38821</v>
      </c>
      <c r="S467" s="8">
        <f t="shared" si="56"/>
        <v>2006</v>
      </c>
      <c r="T467" s="8">
        <v>2006</v>
      </c>
      <c r="U467" s="8">
        <f t="shared" si="57"/>
        <v>16</v>
      </c>
      <c r="V467" s="7">
        <v>38821</v>
      </c>
      <c r="W467" t="s">
        <v>16518</v>
      </c>
      <c r="X467" s="2">
        <v>0.747</v>
      </c>
      <c r="Y467" s="6">
        <f t="shared" si="62"/>
        <v>1.9940738367902621E-2</v>
      </c>
      <c r="AA467">
        <v>1689002</v>
      </c>
      <c r="AB467">
        <v>29067</v>
      </c>
      <c r="AD467" t="s">
        <v>7</v>
      </c>
      <c r="AE467">
        <v>559</v>
      </c>
      <c r="AF467">
        <v>2</v>
      </c>
      <c r="AH467" t="s">
        <v>16565</v>
      </c>
      <c r="AI467" t="s">
        <v>16564</v>
      </c>
      <c r="AJ467" t="s">
        <v>16563</v>
      </c>
      <c r="AK467" t="s">
        <v>16562</v>
      </c>
      <c r="AL467">
        <v>3</v>
      </c>
      <c r="AM467" s="5">
        <f t="shared" si="58"/>
        <v>0.1875</v>
      </c>
      <c r="AN467" s="4">
        <f t="shared" si="63"/>
        <v>2.8398333964407423E-4</v>
      </c>
      <c r="AO467" s="3"/>
      <c r="AP467">
        <v>0</v>
      </c>
      <c r="AR467" t="s">
        <v>1</v>
      </c>
      <c r="AT467" s="2" t="s">
        <v>20</v>
      </c>
      <c r="AU467" s="1">
        <f t="shared" si="59"/>
        <v>1.4043711859425057</v>
      </c>
      <c r="AV467" s="1">
        <f t="shared" si="60"/>
        <v>1.0112360853773348</v>
      </c>
      <c r="AW467" s="1">
        <f t="shared" si="61"/>
        <v>0.6181009848121638</v>
      </c>
    </row>
    <row r="468" spans="1:49" x14ac:dyDescent="0.2">
      <c r="A468">
        <v>466</v>
      </c>
      <c r="B468" t="s">
        <v>16561</v>
      </c>
      <c r="C468" t="s">
        <v>16560</v>
      </c>
      <c r="D468" t="s">
        <v>16559</v>
      </c>
      <c r="F468" t="s">
        <v>16558</v>
      </c>
      <c r="G468" t="s">
        <v>15</v>
      </c>
      <c r="H468" t="s">
        <v>14</v>
      </c>
      <c r="I468" t="s">
        <v>16557</v>
      </c>
      <c r="J468" t="s">
        <v>16556</v>
      </c>
      <c r="K468" t="s">
        <v>16555</v>
      </c>
      <c r="L468" t="s">
        <v>16554</v>
      </c>
      <c r="M468" t="s">
        <v>204</v>
      </c>
      <c r="N468">
        <v>11</v>
      </c>
      <c r="O468" t="s">
        <v>16553</v>
      </c>
      <c r="P468" t="s">
        <v>16552</v>
      </c>
      <c r="Q468" t="s">
        <v>16551</v>
      </c>
      <c r="R468" s="7">
        <v>38821</v>
      </c>
      <c r="S468" s="8">
        <f t="shared" si="56"/>
        <v>2006</v>
      </c>
      <c r="T468" s="8">
        <v>2006</v>
      </c>
      <c r="U468" s="8">
        <f t="shared" si="57"/>
        <v>16</v>
      </c>
      <c r="V468" s="7">
        <v>38821</v>
      </c>
      <c r="W468" t="s">
        <v>16518</v>
      </c>
      <c r="X468" s="2">
        <v>0.747</v>
      </c>
      <c r="Y468" s="6">
        <f t="shared" si="62"/>
        <v>1.9940738367902621E-2</v>
      </c>
      <c r="AA468">
        <v>1689002</v>
      </c>
      <c r="AB468">
        <v>29067</v>
      </c>
      <c r="AD468" t="s">
        <v>7</v>
      </c>
      <c r="AE468">
        <v>559</v>
      </c>
      <c r="AF468">
        <v>2</v>
      </c>
      <c r="AH468" t="s">
        <v>16550</v>
      </c>
      <c r="AI468" t="s">
        <v>16549</v>
      </c>
      <c r="AJ468" t="s">
        <v>16548</v>
      </c>
      <c r="AK468" t="s">
        <v>16547</v>
      </c>
      <c r="AL468">
        <v>2</v>
      </c>
      <c r="AM468" s="5">
        <f t="shared" si="58"/>
        <v>0.125</v>
      </c>
      <c r="AN468" s="4">
        <f t="shared" si="63"/>
        <v>1.893222264293828E-4</v>
      </c>
      <c r="AO468" s="3"/>
      <c r="AP468">
        <v>0</v>
      </c>
      <c r="AQ468" t="s">
        <v>1198</v>
      </c>
      <c r="AR468" t="s">
        <v>16546</v>
      </c>
      <c r="AS468" t="s">
        <v>1197</v>
      </c>
      <c r="AT468" s="2" t="s">
        <v>20</v>
      </c>
      <c r="AU468" s="1">
        <f t="shared" si="59"/>
        <v>1.4015313525460649</v>
      </c>
      <c r="AV468" s="1">
        <f t="shared" si="60"/>
        <v>1.0065030297166002</v>
      </c>
      <c r="AW468" s="1">
        <f t="shared" si="61"/>
        <v>0.61147470688713546</v>
      </c>
    </row>
    <row r="469" spans="1:49" x14ac:dyDescent="0.2">
      <c r="A469">
        <v>467</v>
      </c>
      <c r="B469" t="s">
        <v>16545</v>
      </c>
      <c r="C469" t="s">
        <v>16544</v>
      </c>
      <c r="D469" t="s">
        <v>16543</v>
      </c>
      <c r="F469" t="s">
        <v>16542</v>
      </c>
      <c r="G469" t="s">
        <v>15</v>
      </c>
      <c r="H469" t="s">
        <v>14</v>
      </c>
      <c r="I469" t="s">
        <v>16541</v>
      </c>
      <c r="J469" t="s">
        <v>16540</v>
      </c>
      <c r="K469" t="s">
        <v>16539</v>
      </c>
      <c r="L469" t="s">
        <v>16538</v>
      </c>
      <c r="M469" t="s">
        <v>317</v>
      </c>
      <c r="N469">
        <v>7</v>
      </c>
      <c r="O469" t="s">
        <v>16537</v>
      </c>
      <c r="P469" t="s">
        <v>16536</v>
      </c>
      <c r="Q469" t="s">
        <v>16535</v>
      </c>
      <c r="R469" s="7">
        <v>38821</v>
      </c>
      <c r="S469" s="8">
        <f t="shared" si="56"/>
        <v>2006</v>
      </c>
      <c r="T469" s="8">
        <v>2006</v>
      </c>
      <c r="U469" s="8">
        <f t="shared" si="57"/>
        <v>16</v>
      </c>
      <c r="V469" s="7">
        <v>38821</v>
      </c>
      <c r="W469" t="s">
        <v>16518</v>
      </c>
      <c r="X469" s="2">
        <v>0.747</v>
      </c>
      <c r="Y469" s="6">
        <f t="shared" si="62"/>
        <v>1.9940738367902621E-2</v>
      </c>
      <c r="AA469">
        <v>1689002</v>
      </c>
      <c r="AB469">
        <v>29067</v>
      </c>
      <c r="AD469" t="s">
        <v>7</v>
      </c>
      <c r="AE469">
        <v>559</v>
      </c>
      <c r="AF469">
        <v>2</v>
      </c>
      <c r="AH469" t="s">
        <v>16534</v>
      </c>
      <c r="AI469" t="s">
        <v>16533</v>
      </c>
      <c r="AJ469" t="s">
        <v>16532</v>
      </c>
      <c r="AK469" t="s">
        <v>16531</v>
      </c>
      <c r="AL469">
        <v>2</v>
      </c>
      <c r="AM469" s="5">
        <f t="shared" si="58"/>
        <v>0.125</v>
      </c>
      <c r="AN469" s="4">
        <f t="shared" si="63"/>
        <v>1.893222264293828E-4</v>
      </c>
      <c r="AO469" s="3"/>
      <c r="AP469">
        <v>0</v>
      </c>
      <c r="AR469" t="s">
        <v>1</v>
      </c>
      <c r="AS469" t="s">
        <v>1197</v>
      </c>
      <c r="AT469" s="2" t="s">
        <v>20</v>
      </c>
      <c r="AU469" s="1">
        <f t="shared" si="59"/>
        <v>1.4015313525460649</v>
      </c>
      <c r="AV469" s="1">
        <f t="shared" si="60"/>
        <v>1.0065030297166002</v>
      </c>
      <c r="AW469" s="1">
        <f t="shared" si="61"/>
        <v>0.61147470688713546</v>
      </c>
    </row>
    <row r="470" spans="1:49" x14ac:dyDescent="0.2">
      <c r="A470">
        <v>468</v>
      </c>
      <c r="B470" t="s">
        <v>16530</v>
      </c>
      <c r="C470" t="s">
        <v>16529</v>
      </c>
      <c r="D470" t="s">
        <v>16528</v>
      </c>
      <c r="F470" t="s">
        <v>16527</v>
      </c>
      <c r="G470" t="s">
        <v>15</v>
      </c>
      <c r="H470" t="s">
        <v>14</v>
      </c>
      <c r="I470" t="s">
        <v>16526</v>
      </c>
      <c r="J470" t="s">
        <v>16525</v>
      </c>
      <c r="K470" t="s">
        <v>16524</v>
      </c>
      <c r="L470" t="s">
        <v>16523</v>
      </c>
      <c r="M470" t="s">
        <v>16522</v>
      </c>
      <c r="N470">
        <v>10</v>
      </c>
      <c r="O470" t="s">
        <v>16521</v>
      </c>
      <c r="P470" t="s">
        <v>16520</v>
      </c>
      <c r="Q470" t="s">
        <v>16519</v>
      </c>
      <c r="R470" s="7">
        <v>38821</v>
      </c>
      <c r="S470" s="8">
        <f t="shared" si="56"/>
        <v>2006</v>
      </c>
      <c r="T470" s="8">
        <v>2006</v>
      </c>
      <c r="U470" s="8">
        <f t="shared" si="57"/>
        <v>16</v>
      </c>
      <c r="V470" s="7">
        <v>38821</v>
      </c>
      <c r="W470" t="s">
        <v>16518</v>
      </c>
      <c r="X470" s="2">
        <v>0.747</v>
      </c>
      <c r="Y470" s="6">
        <f t="shared" si="62"/>
        <v>1.9940738367902621E-2</v>
      </c>
      <c r="AA470">
        <v>1689002</v>
      </c>
      <c r="AB470">
        <v>29067</v>
      </c>
      <c r="AD470" t="s">
        <v>7</v>
      </c>
      <c r="AE470">
        <v>559</v>
      </c>
      <c r="AF470">
        <v>2</v>
      </c>
      <c r="AH470" t="s">
        <v>16517</v>
      </c>
      <c r="AI470" t="s">
        <v>16516</v>
      </c>
      <c r="AJ470" t="s">
        <v>16515</v>
      </c>
      <c r="AK470" t="s">
        <v>16514</v>
      </c>
      <c r="AL470">
        <v>12</v>
      </c>
      <c r="AM470" s="5">
        <f t="shared" si="58"/>
        <v>0.75</v>
      </c>
      <c r="AN470" s="4">
        <f t="shared" si="63"/>
        <v>1.1359333585762969E-3</v>
      </c>
      <c r="AO470" s="3"/>
      <c r="AP470">
        <v>0</v>
      </c>
      <c r="AR470" t="s">
        <v>1</v>
      </c>
      <c r="AT470" s="2" t="s">
        <v>20</v>
      </c>
      <c r="AU470" s="1">
        <f t="shared" si="59"/>
        <v>1.4299296865104723</v>
      </c>
      <c r="AV470" s="1">
        <f t="shared" si="60"/>
        <v>1.0538335863239459</v>
      </c>
      <c r="AW470" s="1">
        <f t="shared" si="61"/>
        <v>0.67773748613741935</v>
      </c>
    </row>
    <row r="471" spans="1:49" x14ac:dyDescent="0.2">
      <c r="A471">
        <v>469</v>
      </c>
      <c r="B471" t="s">
        <v>16513</v>
      </c>
      <c r="C471" t="s">
        <v>16512</v>
      </c>
      <c r="E471">
        <v>16614221</v>
      </c>
      <c r="F471" t="s">
        <v>16511</v>
      </c>
      <c r="G471" t="s">
        <v>15</v>
      </c>
      <c r="H471" t="s">
        <v>14</v>
      </c>
      <c r="I471" t="s">
        <v>16510</v>
      </c>
      <c r="J471" t="s">
        <v>16509</v>
      </c>
      <c r="K471" t="s">
        <v>16508</v>
      </c>
      <c r="L471" t="s">
        <v>16507</v>
      </c>
      <c r="M471" t="s">
        <v>16506</v>
      </c>
      <c r="N471">
        <v>10</v>
      </c>
      <c r="O471" t="s">
        <v>16505</v>
      </c>
      <c r="P471" t="s">
        <v>16504</v>
      </c>
      <c r="Q471" t="s">
        <v>16503</v>
      </c>
      <c r="R471" s="7">
        <v>38821</v>
      </c>
      <c r="S471" s="8">
        <f t="shared" si="56"/>
        <v>2006</v>
      </c>
      <c r="T471" s="8">
        <v>2006</v>
      </c>
      <c r="U471" s="8">
        <f t="shared" si="57"/>
        <v>16</v>
      </c>
      <c r="V471" s="7">
        <v>38821</v>
      </c>
      <c r="W471" t="s">
        <v>16502</v>
      </c>
      <c r="X471" s="2">
        <v>12.555999999999999</v>
      </c>
      <c r="Y471" s="6">
        <f t="shared" si="62"/>
        <v>0.33517524892554923</v>
      </c>
      <c r="AA471">
        <v>368075</v>
      </c>
      <c r="AB471">
        <v>23571</v>
      </c>
      <c r="AC471">
        <v>10959203</v>
      </c>
      <c r="AD471" t="s">
        <v>7</v>
      </c>
      <c r="AE471">
        <v>312</v>
      </c>
      <c r="AF471">
        <v>5771</v>
      </c>
      <c r="AH471" t="s">
        <v>13468</v>
      </c>
      <c r="AI471" t="s">
        <v>16501</v>
      </c>
      <c r="AK471" t="s">
        <v>16500</v>
      </c>
      <c r="AL471">
        <v>318</v>
      </c>
      <c r="AM471" s="5">
        <f t="shared" si="58"/>
        <v>19.875</v>
      </c>
      <c r="AN471" s="4">
        <f t="shared" si="63"/>
        <v>3.0102234002271865E-2</v>
      </c>
      <c r="AO471" s="3"/>
      <c r="AP471">
        <v>0</v>
      </c>
      <c r="AR471" t="s">
        <v>1</v>
      </c>
      <c r="AT471" s="2">
        <v>47.728000000000002</v>
      </c>
      <c r="AU471" s="1">
        <f t="shared" si="59"/>
        <v>24.3653344448566</v>
      </c>
      <c r="AV471" s="1">
        <f t="shared" si="60"/>
        <v>18.263874146391053</v>
      </c>
      <c r="AW471" s="1">
        <f t="shared" si="61"/>
        <v>12.162413847925507</v>
      </c>
    </row>
    <row r="472" spans="1:49" x14ac:dyDescent="0.2">
      <c r="A472">
        <v>470</v>
      </c>
      <c r="B472" t="s">
        <v>16499</v>
      </c>
      <c r="C472" t="s">
        <v>16498</v>
      </c>
      <c r="F472" t="s">
        <v>16497</v>
      </c>
      <c r="G472" t="s">
        <v>15</v>
      </c>
      <c r="H472" t="s">
        <v>14</v>
      </c>
      <c r="I472" t="s">
        <v>16496</v>
      </c>
      <c r="J472" t="s">
        <v>16495</v>
      </c>
      <c r="K472" t="s">
        <v>16494</v>
      </c>
      <c r="L472" t="s">
        <v>16493</v>
      </c>
      <c r="M472" t="s">
        <v>16492</v>
      </c>
      <c r="N472">
        <v>8</v>
      </c>
      <c r="O472" t="s">
        <v>16491</v>
      </c>
      <c r="P472" t="s">
        <v>16490</v>
      </c>
      <c r="Q472" t="s">
        <v>16489</v>
      </c>
      <c r="R472" s="7">
        <v>38821</v>
      </c>
      <c r="S472" s="8">
        <f t="shared" si="56"/>
        <v>2006</v>
      </c>
      <c r="T472" s="8">
        <v>2006</v>
      </c>
      <c r="U472" s="8">
        <f t="shared" si="57"/>
        <v>16</v>
      </c>
      <c r="V472" s="7">
        <v>38821</v>
      </c>
      <c r="W472" t="s">
        <v>16488</v>
      </c>
      <c r="X472" s="2">
        <v>1.2</v>
      </c>
      <c r="Y472" s="6">
        <f t="shared" si="62"/>
        <v>3.2033314647233121E-2</v>
      </c>
      <c r="AA472">
        <v>223263</v>
      </c>
      <c r="AB472">
        <v>25896</v>
      </c>
      <c r="AD472" t="s">
        <v>7</v>
      </c>
      <c r="AE472">
        <v>71</v>
      </c>
      <c r="AF472">
        <v>8</v>
      </c>
      <c r="AH472" t="s">
        <v>16487</v>
      </c>
      <c r="AI472" t="s">
        <v>16486</v>
      </c>
      <c r="AK472" t="s">
        <v>16485</v>
      </c>
      <c r="AL472">
        <v>45</v>
      </c>
      <c r="AM472" s="5">
        <f t="shared" si="58"/>
        <v>2.8125</v>
      </c>
      <c r="AN472" s="4">
        <f t="shared" si="63"/>
        <v>4.2597500946611128E-3</v>
      </c>
      <c r="AO472" s="3"/>
      <c r="AP472">
        <v>0</v>
      </c>
      <c r="AR472" t="s">
        <v>1</v>
      </c>
      <c r="AT472" s="2">
        <v>4.3540000000000001</v>
      </c>
      <c r="AU472" s="1">
        <f t="shared" si="59"/>
        <v>2.3701245281461518</v>
      </c>
      <c r="AV472" s="1">
        <f t="shared" si="60"/>
        <v>1.8146532370947117</v>
      </c>
      <c r="AW472" s="1">
        <f t="shared" si="61"/>
        <v>1.2591819460432716</v>
      </c>
    </row>
    <row r="473" spans="1:49" x14ac:dyDescent="0.2">
      <c r="A473">
        <v>471</v>
      </c>
      <c r="B473" t="s">
        <v>16484</v>
      </c>
      <c r="C473" t="s">
        <v>16483</v>
      </c>
      <c r="D473" t="s">
        <v>16482</v>
      </c>
      <c r="F473" t="s">
        <v>16481</v>
      </c>
      <c r="G473" t="s">
        <v>15</v>
      </c>
      <c r="H473" t="s">
        <v>14</v>
      </c>
      <c r="I473" t="s">
        <v>16480</v>
      </c>
      <c r="J473" t="s">
        <v>16479</v>
      </c>
      <c r="K473" t="s">
        <v>16478</v>
      </c>
      <c r="L473" t="s">
        <v>16477</v>
      </c>
      <c r="M473" t="s">
        <v>16476</v>
      </c>
      <c r="N473">
        <v>2</v>
      </c>
      <c r="O473" t="s">
        <v>16475</v>
      </c>
      <c r="P473" t="s">
        <v>16474</v>
      </c>
      <c r="Q473" t="s">
        <v>16473</v>
      </c>
      <c r="R473" s="7">
        <v>38821</v>
      </c>
      <c r="S473" s="8">
        <f t="shared" si="56"/>
        <v>2006</v>
      </c>
      <c r="T473" s="8">
        <v>2006</v>
      </c>
      <c r="U473" s="8">
        <f t="shared" si="57"/>
        <v>16</v>
      </c>
      <c r="V473" s="7">
        <v>2006</v>
      </c>
      <c r="W473" t="s">
        <v>16454</v>
      </c>
      <c r="X473" s="2">
        <v>0.46100000000000002</v>
      </c>
      <c r="Y473" s="6">
        <f t="shared" si="62"/>
        <v>1.2306131710312059E-2</v>
      </c>
      <c r="AA473">
        <v>16871472</v>
      </c>
      <c r="AB473">
        <v>18202</v>
      </c>
      <c r="AC473">
        <v>16871499</v>
      </c>
      <c r="AD473" t="s">
        <v>7</v>
      </c>
      <c r="AE473">
        <v>2006</v>
      </c>
      <c r="AH473" s="10">
        <v>44470</v>
      </c>
      <c r="AI473" t="s">
        <v>16472</v>
      </c>
      <c r="AK473" t="s">
        <v>16471</v>
      </c>
      <c r="AL473">
        <v>30</v>
      </c>
      <c r="AM473" s="5">
        <f t="shared" si="58"/>
        <v>1.875</v>
      </c>
      <c r="AN473" s="4">
        <f t="shared" si="63"/>
        <v>2.8398333964407422E-3</v>
      </c>
      <c r="AO473" s="3"/>
      <c r="AP473">
        <v>1</v>
      </c>
      <c r="AR473" t="s">
        <v>1</v>
      </c>
      <c r="AT473" s="2" t="s">
        <v>20</v>
      </c>
      <c r="AU473" s="1">
        <f t="shared" si="59"/>
        <v>0.94662422161506632</v>
      </c>
      <c r="AV473" s="1">
        <f t="shared" si="60"/>
        <v>0.75729825533764006</v>
      </c>
      <c r="AW473" s="1">
        <f t="shared" si="61"/>
        <v>0.56797228906021369</v>
      </c>
    </row>
    <row r="474" spans="1:49" x14ac:dyDescent="0.2">
      <c r="A474">
        <v>472</v>
      </c>
      <c r="B474" t="s">
        <v>16470</v>
      </c>
      <c r="C474" t="s">
        <v>16469</v>
      </c>
      <c r="F474" t="s">
        <v>16468</v>
      </c>
      <c r="G474" t="s">
        <v>15</v>
      </c>
      <c r="H474" t="s">
        <v>14</v>
      </c>
      <c r="I474" t="s">
        <v>16467</v>
      </c>
      <c r="J474">
        <v>60017818</v>
      </c>
      <c r="K474" t="s">
        <v>2171</v>
      </c>
      <c r="L474" t="s">
        <v>2170</v>
      </c>
      <c r="M474" t="s">
        <v>136</v>
      </c>
      <c r="N474">
        <v>1</v>
      </c>
      <c r="O474" t="s">
        <v>16466</v>
      </c>
      <c r="P474">
        <v>36962725000</v>
      </c>
      <c r="Q474">
        <v>60017818</v>
      </c>
      <c r="R474" s="7">
        <v>38821</v>
      </c>
      <c r="S474" s="8">
        <f t="shared" si="56"/>
        <v>2006</v>
      </c>
      <c r="T474" s="8">
        <v>2006</v>
      </c>
      <c r="U474" s="8">
        <f t="shared" si="57"/>
        <v>16</v>
      </c>
      <c r="V474" s="7">
        <v>2006</v>
      </c>
      <c r="W474" t="s">
        <v>796</v>
      </c>
      <c r="X474" s="2">
        <v>0.75</v>
      </c>
      <c r="Y474" s="6">
        <f t="shared" si="62"/>
        <v>2.0020821654520703E-2</v>
      </c>
      <c r="AA474" t="s">
        <v>795</v>
      </c>
      <c r="AB474">
        <v>29221</v>
      </c>
      <c r="AD474" t="s">
        <v>7</v>
      </c>
      <c r="AE474">
        <v>13</v>
      </c>
      <c r="AF474">
        <v>3</v>
      </c>
      <c r="AG474">
        <v>33504</v>
      </c>
      <c r="AI474" t="s">
        <v>16465</v>
      </c>
      <c r="AK474" t="s">
        <v>16464</v>
      </c>
      <c r="AL474">
        <v>22</v>
      </c>
      <c r="AM474" s="5">
        <f t="shared" si="58"/>
        <v>1.375</v>
      </c>
      <c r="AN474" s="4">
        <f t="shared" si="63"/>
        <v>2.0825444907232107E-3</v>
      </c>
      <c r="AO474" s="3"/>
      <c r="AP474">
        <v>0</v>
      </c>
      <c r="AQ474" t="s">
        <v>16463</v>
      </c>
      <c r="AR474" t="s">
        <v>1</v>
      </c>
      <c r="AS474" t="s">
        <v>2171</v>
      </c>
      <c r="AT474" s="2">
        <v>2.0230000000000001</v>
      </c>
      <c r="AU474" s="1">
        <f t="shared" si="59"/>
        <v>1.4639338505381456</v>
      </c>
      <c r="AV474" s="1">
        <f t="shared" si="60"/>
        <v>1.1051683072621956</v>
      </c>
      <c r="AW474" s="1">
        <f t="shared" si="61"/>
        <v>0.74640276398624583</v>
      </c>
    </row>
    <row r="475" spans="1:49" x14ac:dyDescent="0.2">
      <c r="A475">
        <v>473</v>
      </c>
      <c r="B475" t="s">
        <v>16462</v>
      </c>
      <c r="C475" t="s">
        <v>16461</v>
      </c>
      <c r="D475" t="s">
        <v>16460</v>
      </c>
      <c r="F475" t="s">
        <v>16459</v>
      </c>
      <c r="G475" t="s">
        <v>15</v>
      </c>
      <c r="H475" t="s">
        <v>14</v>
      </c>
      <c r="I475" t="s">
        <v>16458</v>
      </c>
      <c r="J475">
        <v>60010491</v>
      </c>
      <c r="K475" t="s">
        <v>6712</v>
      </c>
      <c r="L475" t="s">
        <v>6711</v>
      </c>
      <c r="M475" t="s">
        <v>107</v>
      </c>
      <c r="N475">
        <v>2</v>
      </c>
      <c r="O475" t="s">
        <v>16457</v>
      </c>
      <c r="P475" t="s">
        <v>16456</v>
      </c>
      <c r="Q475" t="s">
        <v>16455</v>
      </c>
      <c r="R475" s="7">
        <v>38821</v>
      </c>
      <c r="S475" s="8">
        <f t="shared" si="56"/>
        <v>2006</v>
      </c>
      <c r="T475" s="8">
        <v>2006</v>
      </c>
      <c r="U475" s="8">
        <f t="shared" si="57"/>
        <v>16</v>
      </c>
      <c r="V475" s="7">
        <v>2006</v>
      </c>
      <c r="W475" t="s">
        <v>16454</v>
      </c>
      <c r="X475" s="2">
        <v>0.46100000000000002</v>
      </c>
      <c r="Y475" s="6">
        <f t="shared" si="62"/>
        <v>1.2306131710312059E-2</v>
      </c>
      <c r="AA475">
        <v>16871472</v>
      </c>
      <c r="AB475">
        <v>18202</v>
      </c>
      <c r="AC475">
        <v>16871499</v>
      </c>
      <c r="AD475" t="s">
        <v>7</v>
      </c>
      <c r="AE475">
        <v>2006</v>
      </c>
      <c r="AH475" s="10">
        <v>44470</v>
      </c>
      <c r="AI475" t="s">
        <v>16453</v>
      </c>
      <c r="AK475" t="s">
        <v>16452</v>
      </c>
      <c r="AL475">
        <v>2</v>
      </c>
      <c r="AM475" s="5">
        <f t="shared" si="58"/>
        <v>0.125</v>
      </c>
      <c r="AN475" s="4">
        <f t="shared" si="63"/>
        <v>1.893222264293828E-4</v>
      </c>
      <c r="AO475" s="3"/>
      <c r="AP475">
        <v>1</v>
      </c>
      <c r="AR475" t="s">
        <v>1</v>
      </c>
      <c r="AT475" s="2" t="s">
        <v>20</v>
      </c>
      <c r="AU475" s="1">
        <f t="shared" si="59"/>
        <v>0.86710888651472551</v>
      </c>
      <c r="AV475" s="1">
        <f t="shared" si="60"/>
        <v>0.62477269683707204</v>
      </c>
      <c r="AW475" s="1">
        <f t="shared" si="61"/>
        <v>0.38243650715941857</v>
      </c>
    </row>
    <row r="476" spans="1:49" x14ac:dyDescent="0.2">
      <c r="A476">
        <v>474</v>
      </c>
      <c r="B476" t="s">
        <v>16451</v>
      </c>
      <c r="C476" t="s">
        <v>16450</v>
      </c>
      <c r="D476" t="s">
        <v>16449</v>
      </c>
      <c r="F476" t="s">
        <v>16448</v>
      </c>
      <c r="G476" t="s">
        <v>15</v>
      </c>
      <c r="H476" t="s">
        <v>14</v>
      </c>
      <c r="I476" t="s">
        <v>16447</v>
      </c>
      <c r="J476" t="s">
        <v>16446</v>
      </c>
      <c r="K476" t="s">
        <v>16445</v>
      </c>
      <c r="L476" t="s">
        <v>16444</v>
      </c>
      <c r="M476" t="s">
        <v>16443</v>
      </c>
      <c r="N476">
        <v>2</v>
      </c>
      <c r="O476" t="s">
        <v>16442</v>
      </c>
      <c r="P476" t="s">
        <v>16441</v>
      </c>
      <c r="Q476" t="s">
        <v>16440</v>
      </c>
      <c r="R476" s="7">
        <v>38821</v>
      </c>
      <c r="S476" s="8">
        <f t="shared" si="56"/>
        <v>2006</v>
      </c>
      <c r="T476" s="8">
        <v>2006</v>
      </c>
      <c r="U476" s="8">
        <f t="shared" si="57"/>
        <v>16</v>
      </c>
      <c r="V476" s="7">
        <v>2006</v>
      </c>
      <c r="W476" t="s">
        <v>16439</v>
      </c>
      <c r="X476" s="2">
        <v>0.317</v>
      </c>
      <c r="Y476" s="6">
        <f t="shared" si="62"/>
        <v>8.4621339526440836E-3</v>
      </c>
      <c r="AA476">
        <v>11108657</v>
      </c>
      <c r="AB476">
        <v>26646</v>
      </c>
      <c r="AD476" t="s">
        <v>7</v>
      </c>
      <c r="AE476">
        <v>2006</v>
      </c>
      <c r="AH476" s="9">
        <v>41275</v>
      </c>
      <c r="AI476" t="s">
        <v>16438</v>
      </c>
      <c r="AK476" t="s">
        <v>16437</v>
      </c>
      <c r="AL476">
        <v>9</v>
      </c>
      <c r="AM476" s="5">
        <f t="shared" si="58"/>
        <v>0.5625</v>
      </c>
      <c r="AN476" s="4">
        <f t="shared" si="63"/>
        <v>8.5195001893222262E-4</v>
      </c>
      <c r="AO476" s="3"/>
      <c r="AP476">
        <v>1</v>
      </c>
      <c r="AR476" t="s">
        <v>1</v>
      </c>
      <c r="AT476" s="2" t="s">
        <v>20</v>
      </c>
      <c r="AU476" s="1">
        <f t="shared" si="59"/>
        <v>0.61790787725305252</v>
      </c>
      <c r="AV476" s="1">
        <f t="shared" si="60"/>
        <v>0.46570419857881529</v>
      </c>
      <c r="AW476" s="1">
        <f t="shared" si="61"/>
        <v>0.31350051990457811</v>
      </c>
    </row>
    <row r="477" spans="1:49" x14ac:dyDescent="0.2">
      <c r="A477">
        <v>475</v>
      </c>
      <c r="B477" t="s">
        <v>16436</v>
      </c>
      <c r="C477" t="s">
        <v>16435</v>
      </c>
      <c r="F477" t="s">
        <v>16434</v>
      </c>
      <c r="G477" t="s">
        <v>15</v>
      </c>
      <c r="H477" t="s">
        <v>14</v>
      </c>
      <c r="I477" t="s">
        <v>11154</v>
      </c>
      <c r="J477">
        <v>60020547</v>
      </c>
      <c r="K477" t="s">
        <v>2317</v>
      </c>
      <c r="L477" t="s">
        <v>2316</v>
      </c>
      <c r="M477" t="s">
        <v>107</v>
      </c>
      <c r="N477">
        <v>2</v>
      </c>
      <c r="O477" t="s">
        <v>11153</v>
      </c>
      <c r="P477" t="s">
        <v>11152</v>
      </c>
      <c r="Q477" t="s">
        <v>2313</v>
      </c>
      <c r="R477" s="7">
        <v>38820</v>
      </c>
      <c r="S477" s="8">
        <f t="shared" si="56"/>
        <v>2006</v>
      </c>
      <c r="T477" s="8">
        <v>2006</v>
      </c>
      <c r="U477" s="8">
        <f t="shared" si="57"/>
        <v>16</v>
      </c>
      <c r="V477" s="7">
        <v>38820</v>
      </c>
      <c r="W477" t="s">
        <v>8105</v>
      </c>
      <c r="X477" s="2">
        <v>0.375</v>
      </c>
      <c r="Y477" s="6">
        <f t="shared" si="62"/>
        <v>1.0010410827260351E-2</v>
      </c>
      <c r="AA477">
        <v>135194</v>
      </c>
      <c r="AB477">
        <v>24918</v>
      </c>
      <c r="AD477" t="s">
        <v>7</v>
      </c>
      <c r="AE477">
        <v>42</v>
      </c>
      <c r="AF477">
        <v>8</v>
      </c>
      <c r="AH477" t="s">
        <v>1116</v>
      </c>
      <c r="AI477" t="s">
        <v>16433</v>
      </c>
      <c r="AK477" t="s">
        <v>16432</v>
      </c>
      <c r="AL477">
        <v>43</v>
      </c>
      <c r="AM477" s="5">
        <f t="shared" si="58"/>
        <v>2.6875</v>
      </c>
      <c r="AN477" s="4">
        <f t="shared" si="63"/>
        <v>4.0704278682317302E-3</v>
      </c>
      <c r="AO477" s="3"/>
      <c r="AP477">
        <v>0</v>
      </c>
      <c r="AR477" t="s">
        <v>1</v>
      </c>
      <c r="AT477" s="2">
        <v>1.3140000000000001</v>
      </c>
      <c r="AU477" s="1">
        <f t="shared" si="59"/>
        <v>0.82284159395517653</v>
      </c>
      <c r="AV477" s="1">
        <f t="shared" si="60"/>
        <v>0.70404193477460408</v>
      </c>
      <c r="AW477" s="1">
        <f t="shared" si="61"/>
        <v>0.58524227559403164</v>
      </c>
    </row>
    <row r="478" spans="1:49" x14ac:dyDescent="0.2">
      <c r="A478">
        <v>476</v>
      </c>
      <c r="B478" t="s">
        <v>16431</v>
      </c>
      <c r="C478" t="s">
        <v>16430</v>
      </c>
      <c r="F478" t="s">
        <v>16429</v>
      </c>
      <c r="G478" t="s">
        <v>15</v>
      </c>
      <c r="H478" t="s">
        <v>14</v>
      </c>
      <c r="I478" t="s">
        <v>16428</v>
      </c>
      <c r="J478">
        <v>60014662</v>
      </c>
      <c r="K478" t="s">
        <v>16427</v>
      </c>
      <c r="L478" t="s">
        <v>16426</v>
      </c>
      <c r="M478" t="s">
        <v>107</v>
      </c>
      <c r="N478">
        <v>2</v>
      </c>
      <c r="O478" t="s">
        <v>16425</v>
      </c>
      <c r="P478" t="s">
        <v>16424</v>
      </c>
      <c r="Q478" t="s">
        <v>16423</v>
      </c>
      <c r="R478" s="7">
        <v>38820</v>
      </c>
      <c r="S478" s="8">
        <f t="shared" ref="S478:S541" si="64">YEAR(R478)</f>
        <v>2006</v>
      </c>
      <c r="T478" s="8">
        <v>2006</v>
      </c>
      <c r="U478" s="8">
        <f t="shared" ref="U478:U541" si="65">2022-T478</f>
        <v>16</v>
      </c>
      <c r="V478" s="7">
        <v>38820</v>
      </c>
      <c r="W478" t="s">
        <v>8105</v>
      </c>
      <c r="X478" s="2">
        <v>0.375</v>
      </c>
      <c r="Y478" s="6">
        <f t="shared" si="62"/>
        <v>1.0010410827260351E-2</v>
      </c>
      <c r="AA478">
        <v>135194</v>
      </c>
      <c r="AB478">
        <v>24918</v>
      </c>
      <c r="AD478" t="s">
        <v>7</v>
      </c>
      <c r="AE478">
        <v>42</v>
      </c>
      <c r="AF478">
        <v>8</v>
      </c>
      <c r="AH478" t="s">
        <v>10865</v>
      </c>
      <c r="AI478" t="s">
        <v>16422</v>
      </c>
      <c r="AK478" t="s">
        <v>16421</v>
      </c>
      <c r="AL478">
        <v>46</v>
      </c>
      <c r="AM478" s="5">
        <f t="shared" ref="AM478:AM541" si="66">AL478/U478</f>
        <v>2.875</v>
      </c>
      <c r="AN478" s="4">
        <f t="shared" si="63"/>
        <v>4.354411207875805E-3</v>
      </c>
      <c r="AO478" s="3"/>
      <c r="AP478">
        <v>0</v>
      </c>
      <c r="AR478" t="s">
        <v>1</v>
      </c>
      <c r="AT478" s="2">
        <v>1.3140000000000001</v>
      </c>
      <c r="AU478" s="1">
        <f t="shared" ref="AU478:AU541" si="67">(Y478*0.7+AN478*0.3)*100</f>
        <v>0.83136109414449866</v>
      </c>
      <c r="AV478" s="1">
        <f t="shared" ref="AV478:AV541" si="68">(Y478*0.5+AN478*0.5)*100</f>
        <v>0.71824110175680789</v>
      </c>
      <c r="AW478" s="1">
        <f t="shared" ref="AW478:AW541" si="69">(Y478*0.3+AN478*0.7)*100</f>
        <v>0.60512110936911689</v>
      </c>
    </row>
    <row r="479" spans="1:49" x14ac:dyDescent="0.2">
      <c r="A479">
        <v>477</v>
      </c>
      <c r="B479" t="s">
        <v>16420</v>
      </c>
      <c r="C479" t="s">
        <v>16419</v>
      </c>
      <c r="F479" t="s">
        <v>16418</v>
      </c>
      <c r="G479" t="s">
        <v>15</v>
      </c>
      <c r="H479" t="s">
        <v>14</v>
      </c>
      <c r="I479" t="s">
        <v>803</v>
      </c>
      <c r="J479">
        <v>60005273</v>
      </c>
      <c r="K479" t="s">
        <v>16417</v>
      </c>
      <c r="L479" t="s">
        <v>534</v>
      </c>
      <c r="M479" t="s">
        <v>136</v>
      </c>
      <c r="N479">
        <v>4</v>
      </c>
      <c r="O479" t="s">
        <v>16416</v>
      </c>
      <c r="P479" t="s">
        <v>16415</v>
      </c>
      <c r="Q479" t="s">
        <v>16414</v>
      </c>
      <c r="R479" s="7">
        <v>38820</v>
      </c>
      <c r="S479" s="8">
        <f t="shared" si="64"/>
        <v>2006</v>
      </c>
      <c r="T479" s="8">
        <v>2006</v>
      </c>
      <c r="U479" s="8">
        <f t="shared" si="65"/>
        <v>16</v>
      </c>
      <c r="V479" s="7">
        <v>38820</v>
      </c>
      <c r="W479" t="s">
        <v>8105</v>
      </c>
      <c r="X479" s="2">
        <v>0.375</v>
      </c>
      <c r="Y479" s="6">
        <f t="shared" si="62"/>
        <v>1.0010410827260351E-2</v>
      </c>
      <c r="AA479">
        <v>135194</v>
      </c>
      <c r="AB479">
        <v>24918</v>
      </c>
      <c r="AD479" t="s">
        <v>7</v>
      </c>
      <c r="AE479">
        <v>42</v>
      </c>
      <c r="AF479">
        <v>8</v>
      </c>
      <c r="AH479" s="10">
        <v>44289</v>
      </c>
      <c r="AI479" t="s">
        <v>16413</v>
      </c>
      <c r="AK479" t="s">
        <v>16412</v>
      </c>
      <c r="AL479">
        <v>23</v>
      </c>
      <c r="AM479" s="5">
        <f t="shared" si="66"/>
        <v>1.4375</v>
      </c>
      <c r="AN479" s="4">
        <f t="shared" si="63"/>
        <v>2.1772056039379025E-3</v>
      </c>
      <c r="AO479" s="3"/>
      <c r="AP479">
        <v>0</v>
      </c>
      <c r="AR479" t="s">
        <v>1</v>
      </c>
      <c r="AT479" s="2">
        <v>1.3140000000000001</v>
      </c>
      <c r="AU479" s="1">
        <f t="shared" si="67"/>
        <v>0.76604492602636165</v>
      </c>
      <c r="AV479" s="1">
        <f t="shared" si="68"/>
        <v>0.60938082155991269</v>
      </c>
      <c r="AW479" s="1">
        <f t="shared" si="69"/>
        <v>0.45271671709346367</v>
      </c>
    </row>
    <row r="480" spans="1:49" x14ac:dyDescent="0.2">
      <c r="A480">
        <v>478</v>
      </c>
      <c r="B480" t="s">
        <v>16411</v>
      </c>
      <c r="C480" t="s">
        <v>16410</v>
      </c>
      <c r="F480" t="s">
        <v>16409</v>
      </c>
      <c r="G480" t="s">
        <v>15</v>
      </c>
      <c r="H480" t="s">
        <v>14</v>
      </c>
      <c r="I480" t="s">
        <v>16408</v>
      </c>
      <c r="J480" t="s">
        <v>8458</v>
      </c>
      <c r="K480" t="s">
        <v>8457</v>
      </c>
      <c r="L480" t="s">
        <v>8456</v>
      </c>
      <c r="M480" t="s">
        <v>88</v>
      </c>
      <c r="N480">
        <v>3</v>
      </c>
      <c r="O480" t="s">
        <v>16407</v>
      </c>
      <c r="P480" t="s">
        <v>16406</v>
      </c>
      <c r="Q480" t="s">
        <v>16405</v>
      </c>
      <c r="R480" s="7">
        <v>38820</v>
      </c>
      <c r="S480" s="8">
        <f t="shared" si="64"/>
        <v>2006</v>
      </c>
      <c r="T480" s="8">
        <v>2006</v>
      </c>
      <c r="U480" s="8">
        <f t="shared" si="65"/>
        <v>16</v>
      </c>
      <c r="V480" s="7">
        <v>38820</v>
      </c>
      <c r="W480" t="s">
        <v>8105</v>
      </c>
      <c r="X480" s="2">
        <v>0.375</v>
      </c>
      <c r="Y480" s="6">
        <f t="shared" si="62"/>
        <v>1.0010410827260351E-2</v>
      </c>
      <c r="AA480">
        <v>135194</v>
      </c>
      <c r="AB480">
        <v>24918</v>
      </c>
      <c r="AD480" t="s">
        <v>7</v>
      </c>
      <c r="AE480">
        <v>42</v>
      </c>
      <c r="AF480">
        <v>8</v>
      </c>
      <c r="AH480" s="10">
        <v>44478</v>
      </c>
      <c r="AI480" t="s">
        <v>16404</v>
      </c>
      <c r="AK480" t="s">
        <v>16403</v>
      </c>
      <c r="AL480">
        <v>31</v>
      </c>
      <c r="AM480" s="5">
        <f t="shared" si="66"/>
        <v>1.9375</v>
      </c>
      <c r="AN480" s="4">
        <f t="shared" si="63"/>
        <v>2.9344945096554335E-3</v>
      </c>
      <c r="AO480" s="3"/>
      <c r="AP480">
        <v>0</v>
      </c>
      <c r="AR480" t="s">
        <v>1</v>
      </c>
      <c r="AT480" s="2">
        <v>1.3140000000000001</v>
      </c>
      <c r="AU480" s="1">
        <f t="shared" si="67"/>
        <v>0.78876359319788769</v>
      </c>
      <c r="AV480" s="1">
        <f t="shared" si="68"/>
        <v>0.6472452668457892</v>
      </c>
      <c r="AW480" s="1">
        <f t="shared" si="69"/>
        <v>0.50572694049369082</v>
      </c>
    </row>
    <row r="481" spans="1:49" x14ac:dyDescent="0.2">
      <c r="A481">
        <v>479</v>
      </c>
      <c r="B481" t="s">
        <v>16402</v>
      </c>
      <c r="C481" t="s">
        <v>16401</v>
      </c>
      <c r="F481" t="s">
        <v>16400</v>
      </c>
      <c r="G481" t="s">
        <v>15</v>
      </c>
      <c r="H481" t="s">
        <v>14</v>
      </c>
      <c r="I481" t="s">
        <v>16399</v>
      </c>
      <c r="J481">
        <v>60005244</v>
      </c>
      <c r="K481" t="s">
        <v>3610</v>
      </c>
      <c r="L481" t="s">
        <v>3609</v>
      </c>
      <c r="M481" t="s">
        <v>721</v>
      </c>
      <c r="N481">
        <v>2</v>
      </c>
      <c r="O481" t="s">
        <v>16398</v>
      </c>
      <c r="P481" t="s">
        <v>16397</v>
      </c>
      <c r="Q481" t="s">
        <v>16396</v>
      </c>
      <c r="R481" s="7">
        <v>38820</v>
      </c>
      <c r="S481" s="8">
        <f t="shared" si="64"/>
        <v>2006</v>
      </c>
      <c r="T481" s="8">
        <v>2006</v>
      </c>
      <c r="U481" s="8">
        <f t="shared" si="65"/>
        <v>16</v>
      </c>
      <c r="V481" s="7">
        <v>38820</v>
      </c>
      <c r="W481" t="s">
        <v>8105</v>
      </c>
      <c r="X481" s="2">
        <v>0.375</v>
      </c>
      <c r="Y481" s="6">
        <f t="shared" si="62"/>
        <v>1.0010410827260351E-2</v>
      </c>
      <c r="AA481">
        <v>135194</v>
      </c>
      <c r="AB481">
        <v>24918</v>
      </c>
      <c r="AD481" t="s">
        <v>7</v>
      </c>
      <c r="AE481">
        <v>42</v>
      </c>
      <c r="AF481">
        <v>8</v>
      </c>
      <c r="AH481" s="10">
        <v>44541</v>
      </c>
      <c r="AI481" t="s">
        <v>16395</v>
      </c>
      <c r="AK481" t="s">
        <v>16394</v>
      </c>
      <c r="AL481">
        <v>5</v>
      </c>
      <c r="AM481" s="5">
        <f t="shared" si="66"/>
        <v>0.3125</v>
      </c>
      <c r="AN481" s="4">
        <f t="shared" si="63"/>
        <v>4.7330556607345703E-4</v>
      </c>
      <c r="AO481" s="3"/>
      <c r="AP481">
        <v>0</v>
      </c>
      <c r="AR481" t="s">
        <v>1</v>
      </c>
      <c r="AT481" s="2">
        <v>1.3140000000000001</v>
      </c>
      <c r="AU481" s="1">
        <f t="shared" si="67"/>
        <v>0.71492792489042833</v>
      </c>
      <c r="AV481" s="1">
        <f t="shared" si="68"/>
        <v>0.52418581966669042</v>
      </c>
      <c r="AW481" s="1">
        <f t="shared" si="69"/>
        <v>0.33344371444295251</v>
      </c>
    </row>
    <row r="482" spans="1:49" x14ac:dyDescent="0.2">
      <c r="A482">
        <v>480</v>
      </c>
      <c r="B482" t="s">
        <v>16393</v>
      </c>
      <c r="C482" t="s">
        <v>16392</v>
      </c>
      <c r="F482" t="s">
        <v>16391</v>
      </c>
      <c r="G482" t="s">
        <v>15</v>
      </c>
      <c r="H482" t="s">
        <v>14</v>
      </c>
      <c r="I482" t="s">
        <v>16390</v>
      </c>
      <c r="J482" t="s">
        <v>16389</v>
      </c>
      <c r="K482" t="s">
        <v>16388</v>
      </c>
      <c r="L482" t="s">
        <v>16387</v>
      </c>
      <c r="M482" t="s">
        <v>16386</v>
      </c>
      <c r="N482">
        <v>2</v>
      </c>
      <c r="O482" t="s">
        <v>16385</v>
      </c>
      <c r="P482" t="s">
        <v>16384</v>
      </c>
      <c r="Q482" t="s">
        <v>16383</v>
      </c>
      <c r="R482" s="7">
        <v>38820</v>
      </c>
      <c r="S482" s="8">
        <f t="shared" si="64"/>
        <v>2006</v>
      </c>
      <c r="T482" s="8">
        <v>2006</v>
      </c>
      <c r="U482" s="8">
        <f t="shared" si="65"/>
        <v>16</v>
      </c>
      <c r="V482" s="7">
        <v>38820</v>
      </c>
      <c r="W482" t="s">
        <v>8105</v>
      </c>
      <c r="X482" s="2">
        <v>0.375</v>
      </c>
      <c r="Y482" s="6">
        <f t="shared" si="62"/>
        <v>1.0010410827260351E-2</v>
      </c>
      <c r="AA482">
        <v>135194</v>
      </c>
      <c r="AB482">
        <v>24918</v>
      </c>
      <c r="AD482" t="s">
        <v>7</v>
      </c>
      <c r="AE482">
        <v>42</v>
      </c>
      <c r="AF482">
        <v>8</v>
      </c>
      <c r="AH482" t="s">
        <v>16382</v>
      </c>
      <c r="AI482" t="s">
        <v>16381</v>
      </c>
      <c r="AK482" t="s">
        <v>16380</v>
      </c>
      <c r="AL482">
        <v>3</v>
      </c>
      <c r="AM482" s="5">
        <f t="shared" si="66"/>
        <v>0.1875</v>
      </c>
      <c r="AN482" s="4">
        <f t="shared" si="63"/>
        <v>2.8398333964407423E-4</v>
      </c>
      <c r="AO482" s="3"/>
      <c r="AP482">
        <v>0</v>
      </c>
      <c r="AR482" t="s">
        <v>1</v>
      </c>
      <c r="AT482" s="2">
        <v>1.3140000000000001</v>
      </c>
      <c r="AU482" s="1">
        <f t="shared" si="67"/>
        <v>0.70924825809754677</v>
      </c>
      <c r="AV482" s="1">
        <f t="shared" si="68"/>
        <v>0.51471970834522129</v>
      </c>
      <c r="AW482" s="1">
        <f t="shared" si="69"/>
        <v>0.32019115859289571</v>
      </c>
    </row>
    <row r="483" spans="1:49" x14ac:dyDescent="0.2">
      <c r="A483">
        <v>481</v>
      </c>
      <c r="B483" t="s">
        <v>16379</v>
      </c>
      <c r="C483" t="s">
        <v>16378</v>
      </c>
      <c r="F483" t="s">
        <v>16377</v>
      </c>
      <c r="G483" t="s">
        <v>15</v>
      </c>
      <c r="H483" t="s">
        <v>14</v>
      </c>
      <c r="I483" t="s">
        <v>7488</v>
      </c>
      <c r="J483">
        <v>60005429</v>
      </c>
      <c r="K483" t="s">
        <v>7487</v>
      </c>
      <c r="L483" t="s">
        <v>7486</v>
      </c>
      <c r="M483" t="s">
        <v>1901</v>
      </c>
      <c r="N483">
        <v>2</v>
      </c>
      <c r="O483" t="s">
        <v>16376</v>
      </c>
      <c r="P483" t="s">
        <v>7484</v>
      </c>
      <c r="Q483" t="s">
        <v>7483</v>
      </c>
      <c r="R483" s="7">
        <v>38820</v>
      </c>
      <c r="S483" s="8">
        <f t="shared" si="64"/>
        <v>2006</v>
      </c>
      <c r="T483" s="8">
        <v>2006</v>
      </c>
      <c r="U483" s="8">
        <f t="shared" si="65"/>
        <v>16</v>
      </c>
      <c r="V483" s="7">
        <v>38820</v>
      </c>
      <c r="W483" t="s">
        <v>8105</v>
      </c>
      <c r="X483" s="2">
        <v>0.375</v>
      </c>
      <c r="Y483" s="6">
        <f t="shared" si="62"/>
        <v>1.0010410827260351E-2</v>
      </c>
      <c r="AA483">
        <v>135194</v>
      </c>
      <c r="AB483">
        <v>24918</v>
      </c>
      <c r="AD483" t="s">
        <v>7</v>
      </c>
      <c r="AE483">
        <v>42</v>
      </c>
      <c r="AF483">
        <v>8</v>
      </c>
      <c r="AH483" s="10">
        <v>44352</v>
      </c>
      <c r="AI483" t="s">
        <v>16375</v>
      </c>
      <c r="AK483" t="s">
        <v>16374</v>
      </c>
      <c r="AL483">
        <v>35</v>
      </c>
      <c r="AM483" s="5">
        <f t="shared" si="66"/>
        <v>2.1875</v>
      </c>
      <c r="AN483" s="4">
        <f t="shared" si="63"/>
        <v>3.3131389625141992E-3</v>
      </c>
      <c r="AO483" s="3"/>
      <c r="AP483">
        <v>0</v>
      </c>
      <c r="AR483" t="s">
        <v>1</v>
      </c>
      <c r="AT483" s="2">
        <v>1.3140000000000001</v>
      </c>
      <c r="AU483" s="1">
        <f t="shared" si="67"/>
        <v>0.80012292678365049</v>
      </c>
      <c r="AV483" s="1">
        <f t="shared" si="68"/>
        <v>0.66617748948872746</v>
      </c>
      <c r="AW483" s="1">
        <f t="shared" si="69"/>
        <v>0.53223205219380454</v>
      </c>
    </row>
    <row r="484" spans="1:49" x14ac:dyDescent="0.2">
      <c r="A484">
        <v>482</v>
      </c>
      <c r="B484" t="s">
        <v>16373</v>
      </c>
      <c r="F484" t="s">
        <v>16372</v>
      </c>
      <c r="G484" t="s">
        <v>15</v>
      </c>
      <c r="H484" t="s">
        <v>14</v>
      </c>
      <c r="I484" t="s">
        <v>16371</v>
      </c>
      <c r="J484" t="s">
        <v>16370</v>
      </c>
      <c r="K484" t="s">
        <v>16369</v>
      </c>
      <c r="L484" t="s">
        <v>16368</v>
      </c>
      <c r="M484" t="s">
        <v>16367</v>
      </c>
      <c r="N484">
        <v>6</v>
      </c>
      <c r="O484" t="s">
        <v>16366</v>
      </c>
      <c r="P484" t="s">
        <v>16365</v>
      </c>
      <c r="Q484" t="s">
        <v>16364</v>
      </c>
      <c r="R484" s="7">
        <v>38820</v>
      </c>
      <c r="S484" s="8">
        <f t="shared" si="64"/>
        <v>2006</v>
      </c>
      <c r="T484" s="8">
        <v>2006</v>
      </c>
      <c r="U484" s="8">
        <f t="shared" si="65"/>
        <v>16</v>
      </c>
      <c r="V484" s="7">
        <v>2006</v>
      </c>
      <c r="W484" t="s">
        <v>16363</v>
      </c>
      <c r="X484" s="2" t="s">
        <v>20</v>
      </c>
      <c r="Y484" s="6" t="e">
        <f t="shared" si="62"/>
        <v>#VALUE!</v>
      </c>
      <c r="AA484">
        <v>16188950</v>
      </c>
      <c r="AB484">
        <v>65906</v>
      </c>
      <c r="AD484" t="s">
        <v>7</v>
      </c>
      <c r="AE484">
        <v>131</v>
      </c>
      <c r="AF484">
        <v>2</v>
      </c>
      <c r="AH484" t="s">
        <v>16362</v>
      </c>
      <c r="AI484" t="s">
        <v>16361</v>
      </c>
      <c r="AK484" t="s">
        <v>16360</v>
      </c>
      <c r="AL484">
        <v>8</v>
      </c>
      <c r="AM484" s="5">
        <f t="shared" si="66"/>
        <v>0.5</v>
      </c>
      <c r="AN484" s="4">
        <f t="shared" si="63"/>
        <v>7.572889057175312E-4</v>
      </c>
      <c r="AO484" s="3"/>
      <c r="AP484">
        <v>0</v>
      </c>
      <c r="AR484" t="s">
        <v>1</v>
      </c>
      <c r="AT484" s="2" t="s">
        <v>20</v>
      </c>
      <c r="AU484" s="1" t="e">
        <f t="shared" si="67"/>
        <v>#VALUE!</v>
      </c>
      <c r="AV484" s="1" t="e">
        <f t="shared" si="68"/>
        <v>#VALUE!</v>
      </c>
      <c r="AW484" s="1" t="e">
        <f t="shared" si="69"/>
        <v>#VALUE!</v>
      </c>
    </row>
    <row r="485" spans="1:49" x14ac:dyDescent="0.2">
      <c r="A485">
        <v>483</v>
      </c>
      <c r="B485" t="s">
        <v>16359</v>
      </c>
      <c r="C485" t="s">
        <v>16358</v>
      </c>
      <c r="F485" t="s">
        <v>16357</v>
      </c>
      <c r="G485" t="s">
        <v>15</v>
      </c>
      <c r="H485" t="s">
        <v>14</v>
      </c>
      <c r="I485" t="s">
        <v>16356</v>
      </c>
      <c r="J485" t="s">
        <v>16355</v>
      </c>
      <c r="K485" t="s">
        <v>16354</v>
      </c>
      <c r="L485" t="s">
        <v>16353</v>
      </c>
      <c r="M485" t="s">
        <v>2942</v>
      </c>
      <c r="N485">
        <v>7</v>
      </c>
      <c r="O485" t="s">
        <v>16352</v>
      </c>
      <c r="P485" t="s">
        <v>16351</v>
      </c>
      <c r="Q485" t="s">
        <v>16350</v>
      </c>
      <c r="R485" s="7">
        <v>38819</v>
      </c>
      <c r="S485" s="8">
        <f t="shared" si="64"/>
        <v>2006</v>
      </c>
      <c r="T485" s="8">
        <v>2006</v>
      </c>
      <c r="U485" s="8">
        <f t="shared" si="65"/>
        <v>16</v>
      </c>
      <c r="V485" s="7">
        <v>38819</v>
      </c>
      <c r="W485" t="s">
        <v>11141</v>
      </c>
      <c r="X485" s="2">
        <v>7.1150000000000002</v>
      </c>
      <c r="Y485" s="6">
        <f t="shared" si="62"/>
        <v>0.18993086142921972</v>
      </c>
      <c r="AA485">
        <v>27863</v>
      </c>
      <c r="AB485">
        <v>22680</v>
      </c>
      <c r="AD485" t="s">
        <v>7</v>
      </c>
      <c r="AE485">
        <v>128</v>
      </c>
      <c r="AF485">
        <v>14</v>
      </c>
      <c r="AH485" t="s">
        <v>16349</v>
      </c>
      <c r="AI485" t="s">
        <v>16348</v>
      </c>
      <c r="AK485" t="s">
        <v>16347</v>
      </c>
      <c r="AL485">
        <v>132</v>
      </c>
      <c r="AM485" s="5">
        <f t="shared" si="66"/>
        <v>8.25</v>
      </c>
      <c r="AN485" s="4">
        <f t="shared" si="63"/>
        <v>1.2495266944339266E-2</v>
      </c>
      <c r="AO485" s="3"/>
      <c r="AP485">
        <v>0</v>
      </c>
      <c r="AR485" t="s">
        <v>1</v>
      </c>
      <c r="AT485" s="2" t="s">
        <v>20</v>
      </c>
      <c r="AU485" s="1">
        <f t="shared" si="67"/>
        <v>13.670018308375559</v>
      </c>
      <c r="AV485" s="1">
        <f t="shared" si="68"/>
        <v>10.12130641867795</v>
      </c>
      <c r="AW485" s="1">
        <f t="shared" si="69"/>
        <v>6.57259452898034</v>
      </c>
    </row>
    <row r="486" spans="1:49" x14ac:dyDescent="0.2">
      <c r="A486">
        <v>484</v>
      </c>
      <c r="B486" t="s">
        <v>16346</v>
      </c>
      <c r="C486" t="s">
        <v>16345</v>
      </c>
      <c r="F486" t="s">
        <v>16344</v>
      </c>
      <c r="G486" t="s">
        <v>15</v>
      </c>
      <c r="H486" t="s">
        <v>14</v>
      </c>
      <c r="I486" t="s">
        <v>16343</v>
      </c>
      <c r="J486" t="s">
        <v>16338</v>
      </c>
      <c r="K486" t="s">
        <v>16342</v>
      </c>
      <c r="L486" t="s">
        <v>16341</v>
      </c>
      <c r="M486" t="s">
        <v>204</v>
      </c>
      <c r="N486">
        <v>2</v>
      </c>
      <c r="O486" t="s">
        <v>16340</v>
      </c>
      <c r="P486" t="s">
        <v>16339</v>
      </c>
      <c r="Q486" t="s">
        <v>16338</v>
      </c>
      <c r="R486" s="7">
        <v>38818</v>
      </c>
      <c r="S486" s="8">
        <f t="shared" si="64"/>
        <v>2006</v>
      </c>
      <c r="T486" s="8">
        <v>2006</v>
      </c>
      <c r="U486" s="8">
        <f t="shared" si="65"/>
        <v>16</v>
      </c>
      <c r="V486" s="7">
        <v>2006</v>
      </c>
      <c r="W486" t="s">
        <v>16170</v>
      </c>
      <c r="X486" s="2">
        <v>1.887</v>
      </c>
      <c r="Y486" s="6">
        <f t="shared" si="62"/>
        <v>5.0372387282774087E-2</v>
      </c>
      <c r="AA486">
        <v>15507998</v>
      </c>
      <c r="AB486">
        <v>110157</v>
      </c>
      <c r="AC486">
        <v>15502368</v>
      </c>
      <c r="AD486" t="s">
        <v>7</v>
      </c>
      <c r="AE486">
        <v>73</v>
      </c>
      <c r="AF486">
        <v>8</v>
      </c>
      <c r="AG486">
        <v>84003</v>
      </c>
      <c r="AI486" t="s">
        <v>16337</v>
      </c>
      <c r="AK486" t="s">
        <v>16336</v>
      </c>
      <c r="AL486">
        <v>16</v>
      </c>
      <c r="AM486" s="5">
        <f t="shared" si="66"/>
        <v>1</v>
      </c>
      <c r="AN486" s="4">
        <f t="shared" si="63"/>
        <v>1.5145778114350624E-3</v>
      </c>
      <c r="AO486" s="3"/>
      <c r="AP486">
        <v>0</v>
      </c>
      <c r="AR486" t="s">
        <v>1</v>
      </c>
      <c r="AT486" s="2" t="s">
        <v>20</v>
      </c>
      <c r="AU486" s="1">
        <f t="shared" si="67"/>
        <v>3.5715044441372377</v>
      </c>
      <c r="AV486" s="1">
        <f t="shared" si="68"/>
        <v>2.5943482547104573</v>
      </c>
      <c r="AW486" s="1">
        <f t="shared" si="69"/>
        <v>1.6171920652836771</v>
      </c>
    </row>
    <row r="487" spans="1:49" x14ac:dyDescent="0.2">
      <c r="A487">
        <v>485</v>
      </c>
      <c r="B487" t="s">
        <v>16335</v>
      </c>
      <c r="C487" t="s">
        <v>16334</v>
      </c>
      <c r="F487" t="s">
        <v>16333</v>
      </c>
      <c r="G487" t="s">
        <v>15</v>
      </c>
      <c r="H487" t="s">
        <v>14</v>
      </c>
      <c r="I487" t="s">
        <v>16332</v>
      </c>
      <c r="J487">
        <v>60105746</v>
      </c>
      <c r="K487" t="s">
        <v>4560</v>
      </c>
      <c r="L487" t="s">
        <v>4559</v>
      </c>
      <c r="M487" t="s">
        <v>1261</v>
      </c>
      <c r="N487">
        <v>5</v>
      </c>
      <c r="O487" t="s">
        <v>16331</v>
      </c>
      <c r="P487" t="s">
        <v>16330</v>
      </c>
      <c r="Q487" t="s">
        <v>16329</v>
      </c>
      <c r="R487" s="7">
        <v>38817</v>
      </c>
      <c r="S487" s="8">
        <f t="shared" si="64"/>
        <v>2006</v>
      </c>
      <c r="T487" s="8">
        <v>2006</v>
      </c>
      <c r="U487" s="8">
        <f t="shared" si="65"/>
        <v>16</v>
      </c>
      <c r="V487" s="7">
        <v>38817</v>
      </c>
      <c r="W487" t="s">
        <v>8555</v>
      </c>
      <c r="X487" s="2">
        <v>1.1819999999999999</v>
      </c>
      <c r="Y487" s="6">
        <f t="shared" si="62"/>
        <v>3.1552814927524625E-2</v>
      </c>
      <c r="AA487">
        <v>36951</v>
      </c>
      <c r="AB487">
        <v>27030</v>
      </c>
      <c r="AD487" t="s">
        <v>7</v>
      </c>
      <c r="AE487">
        <v>88</v>
      </c>
      <c r="AF487">
        <v>15</v>
      </c>
      <c r="AG487">
        <v>154101</v>
      </c>
      <c r="AI487" t="s">
        <v>16328</v>
      </c>
      <c r="AK487" t="s">
        <v>16327</v>
      </c>
      <c r="AL487">
        <v>108</v>
      </c>
      <c r="AM487" s="5">
        <f t="shared" si="66"/>
        <v>6.75</v>
      </c>
      <c r="AN487" s="4">
        <f t="shared" si="63"/>
        <v>1.0223400227186671E-2</v>
      </c>
      <c r="AO487" s="3"/>
      <c r="AP487">
        <v>0</v>
      </c>
      <c r="AR487" t="s">
        <v>1</v>
      </c>
      <c r="AT487" s="2">
        <v>3.7909999999999999</v>
      </c>
      <c r="AU487" s="1">
        <f t="shared" si="67"/>
        <v>2.5153990517423237</v>
      </c>
      <c r="AV487" s="1">
        <f t="shared" si="68"/>
        <v>2.088810757735565</v>
      </c>
      <c r="AW487" s="1">
        <f t="shared" si="69"/>
        <v>1.6622224637288057</v>
      </c>
    </row>
    <row r="488" spans="1:49" x14ac:dyDescent="0.2">
      <c r="A488">
        <v>486</v>
      </c>
      <c r="B488" t="s">
        <v>16326</v>
      </c>
      <c r="C488" t="s">
        <v>16325</v>
      </c>
      <c r="F488" t="s">
        <v>16324</v>
      </c>
      <c r="G488" t="s">
        <v>15</v>
      </c>
      <c r="H488" t="s">
        <v>14</v>
      </c>
      <c r="I488" t="s">
        <v>16323</v>
      </c>
      <c r="J488">
        <v>60106047</v>
      </c>
      <c r="K488" t="s">
        <v>16322</v>
      </c>
      <c r="L488" t="s">
        <v>6792</v>
      </c>
      <c r="M488" t="s">
        <v>1261</v>
      </c>
      <c r="N488">
        <v>3</v>
      </c>
      <c r="O488" t="s">
        <v>16321</v>
      </c>
      <c r="P488" t="s">
        <v>16320</v>
      </c>
      <c r="Q488" t="s">
        <v>16319</v>
      </c>
      <c r="R488" s="7">
        <v>38817</v>
      </c>
      <c r="S488" s="8">
        <f t="shared" si="64"/>
        <v>2006</v>
      </c>
      <c r="T488" s="8">
        <v>2006</v>
      </c>
      <c r="U488" s="8">
        <f t="shared" si="65"/>
        <v>16</v>
      </c>
      <c r="V488" s="7">
        <v>2006</v>
      </c>
      <c r="W488" t="s">
        <v>8321</v>
      </c>
      <c r="X488" s="2">
        <v>3.6880000000000002</v>
      </c>
      <c r="Y488" s="6">
        <f t="shared" si="62"/>
        <v>9.8449053682496471E-2</v>
      </c>
      <c r="AA488">
        <v>319007</v>
      </c>
      <c r="AB488">
        <v>29150</v>
      </c>
      <c r="AC488">
        <v>10797114</v>
      </c>
      <c r="AD488" t="s">
        <v>7</v>
      </c>
      <c r="AE488">
        <v>96</v>
      </c>
      <c r="AF488">
        <v>12</v>
      </c>
      <c r="AG488">
        <v>123903</v>
      </c>
      <c r="AI488" t="s">
        <v>16318</v>
      </c>
      <c r="AK488" t="s">
        <v>16317</v>
      </c>
      <c r="AL488">
        <v>88</v>
      </c>
      <c r="AM488" s="5">
        <f t="shared" si="66"/>
        <v>5.5</v>
      </c>
      <c r="AN488" s="4">
        <f t="shared" si="63"/>
        <v>8.330177962892843E-3</v>
      </c>
      <c r="AO488" s="3"/>
      <c r="AP488">
        <v>0</v>
      </c>
      <c r="AR488" t="s">
        <v>1</v>
      </c>
      <c r="AT488" s="2">
        <v>9.1609999999999996</v>
      </c>
      <c r="AU488" s="1">
        <f t="shared" si="67"/>
        <v>7.1413390966615378</v>
      </c>
      <c r="AV488" s="1">
        <f t="shared" si="68"/>
        <v>5.3389615822694658</v>
      </c>
      <c r="AW488" s="1">
        <f t="shared" si="69"/>
        <v>3.536584067877393</v>
      </c>
    </row>
    <row r="489" spans="1:49" x14ac:dyDescent="0.2">
      <c r="A489">
        <v>487</v>
      </c>
      <c r="B489" t="s">
        <v>16316</v>
      </c>
      <c r="C489" t="s">
        <v>16315</v>
      </c>
      <c r="E489">
        <v>16498684</v>
      </c>
      <c r="F489" t="s">
        <v>16314</v>
      </c>
      <c r="G489" t="s">
        <v>15</v>
      </c>
      <c r="H489" t="s">
        <v>14</v>
      </c>
      <c r="I489" t="s">
        <v>16313</v>
      </c>
      <c r="J489" t="s">
        <v>16312</v>
      </c>
      <c r="K489" t="s">
        <v>16311</v>
      </c>
      <c r="L489" t="s">
        <v>16310</v>
      </c>
      <c r="M489" t="s">
        <v>255</v>
      </c>
      <c r="N489">
        <v>2</v>
      </c>
      <c r="O489" t="s">
        <v>16309</v>
      </c>
      <c r="P489" t="s">
        <v>16308</v>
      </c>
      <c r="Q489" t="s">
        <v>16307</v>
      </c>
      <c r="R489" s="7">
        <v>38817</v>
      </c>
      <c r="S489" s="8">
        <f t="shared" si="64"/>
        <v>2006</v>
      </c>
      <c r="T489" s="8">
        <v>2006</v>
      </c>
      <c r="U489" s="8">
        <f t="shared" si="65"/>
        <v>16</v>
      </c>
      <c r="V489" s="7">
        <v>38817</v>
      </c>
      <c r="W489" t="s">
        <v>16294</v>
      </c>
      <c r="X489" s="2">
        <v>1.855</v>
      </c>
      <c r="Y489" s="6">
        <f t="shared" si="62"/>
        <v>4.9518165558847867E-2</v>
      </c>
      <c r="AA489">
        <v>219967</v>
      </c>
      <c r="AB489">
        <v>16689</v>
      </c>
      <c r="AC489">
        <v>10969861</v>
      </c>
      <c r="AD489" t="s">
        <v>7</v>
      </c>
      <c r="AE489">
        <v>495</v>
      </c>
      <c r="AF489">
        <v>5</v>
      </c>
      <c r="AH489" t="s">
        <v>16306</v>
      </c>
      <c r="AI489" t="s">
        <v>16305</v>
      </c>
      <c r="AJ489" t="s">
        <v>16304</v>
      </c>
      <c r="AK489" t="s">
        <v>16303</v>
      </c>
      <c r="AL489">
        <v>40</v>
      </c>
      <c r="AM489" s="5">
        <f t="shared" si="66"/>
        <v>2.5</v>
      </c>
      <c r="AN489" s="4">
        <f t="shared" si="63"/>
        <v>3.7864445285876562E-3</v>
      </c>
      <c r="AO489" s="3"/>
      <c r="AP489">
        <v>0</v>
      </c>
      <c r="AR489" t="s">
        <v>1</v>
      </c>
      <c r="AT489" s="2">
        <v>3.2149999999999999</v>
      </c>
      <c r="AU489" s="1">
        <f t="shared" si="67"/>
        <v>3.5798649249769805</v>
      </c>
      <c r="AV489" s="1">
        <f t="shared" si="68"/>
        <v>2.6652305043717761</v>
      </c>
      <c r="AW489" s="1">
        <f t="shared" si="69"/>
        <v>1.7505960837665719</v>
      </c>
    </row>
    <row r="490" spans="1:49" x14ac:dyDescent="0.2">
      <c r="A490">
        <v>488</v>
      </c>
      <c r="B490" t="s">
        <v>16302</v>
      </c>
      <c r="C490" t="s">
        <v>16301</v>
      </c>
      <c r="E490">
        <v>16498681</v>
      </c>
      <c r="F490" t="s">
        <v>16300</v>
      </c>
      <c r="G490" t="s">
        <v>15</v>
      </c>
      <c r="H490" t="s">
        <v>14</v>
      </c>
      <c r="I490" t="s">
        <v>16299</v>
      </c>
      <c r="J490">
        <v>60023324</v>
      </c>
      <c r="K490" t="s">
        <v>16298</v>
      </c>
      <c r="L490" t="s">
        <v>4722</v>
      </c>
      <c r="M490" t="s">
        <v>107</v>
      </c>
      <c r="N490">
        <v>2</v>
      </c>
      <c r="O490" t="s">
        <v>16297</v>
      </c>
      <c r="P490" t="s">
        <v>16296</v>
      </c>
      <c r="Q490" t="s">
        <v>16295</v>
      </c>
      <c r="R490" s="7">
        <v>38817</v>
      </c>
      <c r="S490" s="8">
        <f t="shared" si="64"/>
        <v>2006</v>
      </c>
      <c r="T490" s="8">
        <v>2006</v>
      </c>
      <c r="U490" s="8">
        <f t="shared" si="65"/>
        <v>16</v>
      </c>
      <c r="V490" s="7">
        <v>38817</v>
      </c>
      <c r="W490" t="s">
        <v>16294</v>
      </c>
      <c r="X490" s="2">
        <v>1.855</v>
      </c>
      <c r="Y490" s="6">
        <f t="shared" si="62"/>
        <v>4.9518165558847867E-2</v>
      </c>
      <c r="AA490">
        <v>219967</v>
      </c>
      <c r="AB490">
        <v>16689</v>
      </c>
      <c r="AC490">
        <v>10969861</v>
      </c>
      <c r="AD490" t="s">
        <v>7</v>
      </c>
      <c r="AE490">
        <v>495</v>
      </c>
      <c r="AF490">
        <v>5</v>
      </c>
      <c r="AH490" t="s">
        <v>16293</v>
      </c>
      <c r="AI490" t="s">
        <v>16292</v>
      </c>
      <c r="AJ490" t="s">
        <v>16291</v>
      </c>
      <c r="AK490" t="s">
        <v>16290</v>
      </c>
      <c r="AL490">
        <v>19</v>
      </c>
      <c r="AM490" s="5">
        <f t="shared" si="66"/>
        <v>1.1875</v>
      </c>
      <c r="AN490" s="4">
        <f t="shared" si="63"/>
        <v>1.7985611510791368E-3</v>
      </c>
      <c r="AO490" s="3"/>
      <c r="AP490">
        <v>0</v>
      </c>
      <c r="AQ490" t="s">
        <v>13978</v>
      </c>
      <c r="AR490" t="s">
        <v>16289</v>
      </c>
      <c r="AS490" t="s">
        <v>13976</v>
      </c>
      <c r="AT490" s="2">
        <v>3.2149999999999999</v>
      </c>
      <c r="AU490" s="1">
        <f t="shared" si="67"/>
        <v>3.5202284236517243</v>
      </c>
      <c r="AV490" s="1">
        <f t="shared" si="68"/>
        <v>2.5658363354963503</v>
      </c>
      <c r="AW490" s="1">
        <f t="shared" si="69"/>
        <v>1.6114442473409756</v>
      </c>
    </row>
    <row r="491" spans="1:49" x14ac:dyDescent="0.2">
      <c r="A491">
        <v>489</v>
      </c>
      <c r="B491" t="s">
        <v>16288</v>
      </c>
      <c r="C491" t="s">
        <v>16287</v>
      </c>
      <c r="D491" t="s">
        <v>16286</v>
      </c>
      <c r="E491">
        <v>16406308</v>
      </c>
      <c r="F491" t="s">
        <v>16285</v>
      </c>
      <c r="G491" t="s">
        <v>15</v>
      </c>
      <c r="H491" t="s">
        <v>14</v>
      </c>
      <c r="I491" t="s">
        <v>16284</v>
      </c>
      <c r="J491" t="s">
        <v>16283</v>
      </c>
      <c r="K491" t="s">
        <v>16282</v>
      </c>
      <c r="L491" t="s">
        <v>16281</v>
      </c>
      <c r="M491" t="s">
        <v>16280</v>
      </c>
      <c r="N491">
        <v>8</v>
      </c>
      <c r="O491" t="s">
        <v>16279</v>
      </c>
      <c r="P491" t="s">
        <v>16278</v>
      </c>
      <c r="Q491" t="s">
        <v>16277</v>
      </c>
      <c r="R491" s="7">
        <v>38817</v>
      </c>
      <c r="S491" s="8">
        <f t="shared" si="64"/>
        <v>2006</v>
      </c>
      <c r="T491" s="8">
        <v>2006</v>
      </c>
      <c r="U491" s="8">
        <f t="shared" si="65"/>
        <v>16</v>
      </c>
      <c r="V491" s="7">
        <v>38817</v>
      </c>
      <c r="W491" t="s">
        <v>16276</v>
      </c>
      <c r="X491" s="2">
        <v>0.94399999999999995</v>
      </c>
      <c r="Y491" s="6">
        <f t="shared" si="62"/>
        <v>2.5199540855823391E-2</v>
      </c>
      <c r="AA491">
        <v>3043940</v>
      </c>
      <c r="AB491">
        <v>18046</v>
      </c>
      <c r="AD491" t="s">
        <v>7</v>
      </c>
      <c r="AE491">
        <v>397</v>
      </c>
      <c r="AF491" s="10">
        <v>44228</v>
      </c>
      <c r="AH491" t="s">
        <v>16275</v>
      </c>
      <c r="AI491" t="s">
        <v>16274</v>
      </c>
      <c r="AJ491" t="s">
        <v>16273</v>
      </c>
      <c r="AK491" t="s">
        <v>16272</v>
      </c>
      <c r="AL491">
        <v>31</v>
      </c>
      <c r="AM491" s="5">
        <f t="shared" si="66"/>
        <v>1.9375</v>
      </c>
      <c r="AN491" s="4">
        <f t="shared" si="63"/>
        <v>2.9344945096554335E-3</v>
      </c>
      <c r="AO491" s="3"/>
      <c r="AP491">
        <v>0</v>
      </c>
      <c r="AR491" t="s">
        <v>1</v>
      </c>
      <c r="AT491" s="2">
        <v>3.0459999999999998</v>
      </c>
      <c r="AU491" s="1">
        <f t="shared" si="67"/>
        <v>1.8520026951973003</v>
      </c>
      <c r="AV491" s="1">
        <f t="shared" si="68"/>
        <v>1.4067017682739411</v>
      </c>
      <c r="AW491" s="1">
        <f t="shared" si="69"/>
        <v>0.96140084135058201</v>
      </c>
    </row>
    <row r="492" spans="1:49" x14ac:dyDescent="0.2">
      <c r="A492">
        <v>490</v>
      </c>
      <c r="B492" t="s">
        <v>16271</v>
      </c>
      <c r="C492" t="s">
        <v>16270</v>
      </c>
      <c r="D492" t="s">
        <v>16269</v>
      </c>
      <c r="F492" t="s">
        <v>16268</v>
      </c>
      <c r="G492" t="s">
        <v>15</v>
      </c>
      <c r="H492" t="s">
        <v>14</v>
      </c>
      <c r="I492" t="s">
        <v>16267</v>
      </c>
      <c r="J492" t="s">
        <v>16262</v>
      </c>
      <c r="K492" t="s">
        <v>16266</v>
      </c>
      <c r="L492" t="s">
        <v>16265</v>
      </c>
      <c r="M492" t="s">
        <v>255</v>
      </c>
      <c r="N492">
        <v>2</v>
      </c>
      <c r="O492" t="s">
        <v>16264</v>
      </c>
      <c r="P492" t="s">
        <v>16263</v>
      </c>
      <c r="Q492" t="s">
        <v>16262</v>
      </c>
      <c r="R492" s="7">
        <v>38817</v>
      </c>
      <c r="S492" s="8">
        <f t="shared" si="64"/>
        <v>2006</v>
      </c>
      <c r="T492" s="8">
        <v>2006</v>
      </c>
      <c r="U492" s="8">
        <f t="shared" si="65"/>
        <v>16</v>
      </c>
      <c r="V492" s="7">
        <v>38817</v>
      </c>
      <c r="W492" t="s">
        <v>16261</v>
      </c>
      <c r="X492" s="2">
        <v>1.8819999999999999</v>
      </c>
      <c r="Y492" s="6">
        <f t="shared" si="62"/>
        <v>5.0238915138410611E-2</v>
      </c>
      <c r="AA492">
        <v>219991</v>
      </c>
      <c r="AB492">
        <v>13191</v>
      </c>
      <c r="AC492">
        <v>10902716</v>
      </c>
      <c r="AD492" t="s">
        <v>7</v>
      </c>
      <c r="AE492">
        <v>213</v>
      </c>
      <c r="AF492">
        <v>2</v>
      </c>
      <c r="AH492" t="s">
        <v>16260</v>
      </c>
      <c r="AI492" t="s">
        <v>16259</v>
      </c>
      <c r="AJ492" t="s">
        <v>16258</v>
      </c>
      <c r="AK492" t="s">
        <v>16257</v>
      </c>
      <c r="AL492">
        <v>13</v>
      </c>
      <c r="AM492" s="5">
        <f t="shared" si="66"/>
        <v>0.8125</v>
      </c>
      <c r="AN492" s="4">
        <f t="shared" si="63"/>
        <v>1.2305944717909882E-3</v>
      </c>
      <c r="AO492" s="3"/>
      <c r="AP492">
        <v>0</v>
      </c>
      <c r="AR492" t="s">
        <v>1</v>
      </c>
      <c r="AT492" s="2">
        <v>3.5529999999999999</v>
      </c>
      <c r="AU492" s="1">
        <f t="shared" si="67"/>
        <v>3.5536418938424719</v>
      </c>
      <c r="AV492" s="1">
        <f t="shared" si="68"/>
        <v>2.5734754805100799</v>
      </c>
      <c r="AW492" s="1">
        <f t="shared" si="69"/>
        <v>1.5933090671776875</v>
      </c>
    </row>
    <row r="493" spans="1:49" x14ac:dyDescent="0.2">
      <c r="A493">
        <v>491</v>
      </c>
      <c r="B493" t="s">
        <v>16256</v>
      </c>
      <c r="C493" t="s">
        <v>16255</v>
      </c>
      <c r="D493" t="s">
        <v>16254</v>
      </c>
      <c r="E493">
        <v>16615896</v>
      </c>
      <c r="F493" t="s">
        <v>16253</v>
      </c>
      <c r="G493" t="s">
        <v>15</v>
      </c>
      <c r="H493" t="s">
        <v>14</v>
      </c>
      <c r="I493" t="s">
        <v>16252</v>
      </c>
      <c r="J493">
        <v>60005455</v>
      </c>
      <c r="K493" t="s">
        <v>16251</v>
      </c>
      <c r="L493" t="s">
        <v>16250</v>
      </c>
      <c r="M493" t="s">
        <v>107</v>
      </c>
      <c r="N493">
        <v>2</v>
      </c>
      <c r="O493" t="s">
        <v>16249</v>
      </c>
      <c r="P493" t="s">
        <v>16248</v>
      </c>
      <c r="Q493" t="s">
        <v>16247</v>
      </c>
      <c r="R493" s="7">
        <v>38814</v>
      </c>
      <c r="S493" s="8">
        <f t="shared" si="64"/>
        <v>2006</v>
      </c>
      <c r="T493" s="8">
        <v>2006</v>
      </c>
      <c r="U493" s="8">
        <f t="shared" si="65"/>
        <v>16</v>
      </c>
      <c r="V493" s="7">
        <v>38814</v>
      </c>
      <c r="W493" t="s">
        <v>16246</v>
      </c>
      <c r="X493" s="2">
        <v>26.303999999999998</v>
      </c>
      <c r="Y493" s="6">
        <f t="shared" si="62"/>
        <v>0.70217025706735003</v>
      </c>
      <c r="AA493">
        <v>928674</v>
      </c>
      <c r="AB493">
        <v>18434</v>
      </c>
      <c r="AD493" t="s">
        <v>7</v>
      </c>
      <c r="AE493">
        <v>125</v>
      </c>
      <c r="AF493">
        <v>1</v>
      </c>
      <c r="AH493" t="s">
        <v>16245</v>
      </c>
      <c r="AI493" t="s">
        <v>16244</v>
      </c>
      <c r="AK493" t="s">
        <v>16243</v>
      </c>
      <c r="AL493">
        <v>745</v>
      </c>
      <c r="AM493" s="5">
        <f t="shared" si="66"/>
        <v>46.5625</v>
      </c>
      <c r="AN493" s="4">
        <f t="shared" si="63"/>
        <v>7.0522529344945101E-2</v>
      </c>
      <c r="AO493" s="3"/>
      <c r="AP493">
        <v>1</v>
      </c>
      <c r="AQ493" t="s">
        <v>3188</v>
      </c>
      <c r="AR493" t="s">
        <v>16242</v>
      </c>
      <c r="AS493" t="s">
        <v>3186</v>
      </c>
      <c r="AT493" s="2">
        <v>41.582000000000001</v>
      </c>
      <c r="AU493" s="1">
        <f t="shared" si="67"/>
        <v>51.267593875062857</v>
      </c>
      <c r="AV493" s="1">
        <f t="shared" si="68"/>
        <v>38.634639320614752</v>
      </c>
      <c r="AW493" s="1">
        <f t="shared" si="69"/>
        <v>26.001684766166655</v>
      </c>
    </row>
    <row r="494" spans="1:49" x14ac:dyDescent="0.2">
      <c r="A494">
        <v>492</v>
      </c>
      <c r="B494" t="s">
        <v>16241</v>
      </c>
      <c r="C494" t="s">
        <v>16240</v>
      </c>
      <c r="F494" t="s">
        <v>16239</v>
      </c>
      <c r="G494" t="s">
        <v>15</v>
      </c>
      <c r="H494" t="s">
        <v>14</v>
      </c>
      <c r="I494" t="s">
        <v>16238</v>
      </c>
      <c r="J494" t="s">
        <v>16237</v>
      </c>
      <c r="K494" t="s">
        <v>16236</v>
      </c>
      <c r="L494" t="s">
        <v>16235</v>
      </c>
      <c r="M494" t="s">
        <v>1319</v>
      </c>
      <c r="N494">
        <v>4</v>
      </c>
      <c r="O494" t="s">
        <v>16234</v>
      </c>
      <c r="P494" t="s">
        <v>16233</v>
      </c>
      <c r="Q494" t="s">
        <v>16232</v>
      </c>
      <c r="R494" s="7">
        <v>38814</v>
      </c>
      <c r="S494" s="8">
        <f t="shared" si="64"/>
        <v>2006</v>
      </c>
      <c r="T494" s="8">
        <v>2006</v>
      </c>
      <c r="U494" s="8">
        <f t="shared" si="65"/>
        <v>16</v>
      </c>
      <c r="V494" s="7">
        <v>38814</v>
      </c>
      <c r="W494" t="s">
        <v>11261</v>
      </c>
      <c r="X494" s="2">
        <v>0.48699999999999999</v>
      </c>
      <c r="Y494" s="6">
        <f t="shared" si="62"/>
        <v>1.3000186861002109E-2</v>
      </c>
      <c r="AA494">
        <v>214922</v>
      </c>
      <c r="AB494">
        <v>130262</v>
      </c>
      <c r="AC494">
        <v>13474065</v>
      </c>
      <c r="AD494" t="s">
        <v>7</v>
      </c>
      <c r="AE494">
        <v>45</v>
      </c>
      <c r="AF494" s="13">
        <v>0.16666666666666666</v>
      </c>
      <c r="AH494" t="s">
        <v>16231</v>
      </c>
      <c r="AI494" t="s">
        <v>16230</v>
      </c>
      <c r="AJ494" t="s">
        <v>16229</v>
      </c>
      <c r="AK494" t="s">
        <v>16228</v>
      </c>
      <c r="AL494">
        <v>2</v>
      </c>
      <c r="AM494" s="5">
        <f t="shared" si="66"/>
        <v>0.125</v>
      </c>
      <c r="AN494" s="4">
        <f t="shared" si="63"/>
        <v>1.893222264293828E-4</v>
      </c>
      <c r="AO494" s="3"/>
      <c r="AP494">
        <v>0</v>
      </c>
      <c r="AR494" t="s">
        <v>1</v>
      </c>
      <c r="AT494" s="2" t="s">
        <v>20</v>
      </c>
      <c r="AU494" s="1">
        <f t="shared" si="67"/>
        <v>0.91569274706302906</v>
      </c>
      <c r="AV494" s="1">
        <f t="shared" si="68"/>
        <v>0.65947545437157451</v>
      </c>
      <c r="AW494" s="1">
        <f t="shared" si="69"/>
        <v>0.40325816168012008</v>
      </c>
    </row>
    <row r="495" spans="1:49" x14ac:dyDescent="0.2">
      <c r="A495">
        <v>493</v>
      </c>
      <c r="B495" t="s">
        <v>16227</v>
      </c>
      <c r="C495" t="s">
        <v>16226</v>
      </c>
      <c r="D495" t="s">
        <v>16225</v>
      </c>
      <c r="F495" t="s">
        <v>16224</v>
      </c>
      <c r="G495" t="s">
        <v>15</v>
      </c>
      <c r="H495" t="s">
        <v>14</v>
      </c>
      <c r="I495" t="s">
        <v>16223</v>
      </c>
      <c r="J495" t="s">
        <v>16222</v>
      </c>
      <c r="K495" t="s">
        <v>16221</v>
      </c>
      <c r="L495" t="s">
        <v>16220</v>
      </c>
      <c r="M495" t="s">
        <v>204</v>
      </c>
      <c r="N495">
        <v>9</v>
      </c>
      <c r="O495" t="s">
        <v>16219</v>
      </c>
      <c r="P495" t="s">
        <v>16218</v>
      </c>
      <c r="Q495" t="s">
        <v>16217</v>
      </c>
      <c r="R495" s="7">
        <v>38814</v>
      </c>
      <c r="S495" s="8">
        <f t="shared" si="64"/>
        <v>2006</v>
      </c>
      <c r="T495" s="8">
        <v>2006</v>
      </c>
      <c r="U495" s="8">
        <f t="shared" si="65"/>
        <v>16</v>
      </c>
      <c r="V495" s="7">
        <v>38814</v>
      </c>
      <c r="W495" t="s">
        <v>8507</v>
      </c>
      <c r="X495" s="2">
        <v>1.528</v>
      </c>
      <c r="Y495" s="6">
        <f t="shared" si="62"/>
        <v>4.0789087317476845E-2</v>
      </c>
      <c r="AA495">
        <v>2649381</v>
      </c>
      <c r="AB495">
        <v>27433</v>
      </c>
      <c r="AC495">
        <v>13616382</v>
      </c>
      <c r="AD495" t="s">
        <v>7</v>
      </c>
      <c r="AE495">
        <v>23</v>
      </c>
      <c r="AF495">
        <v>7</v>
      </c>
      <c r="AH495" t="s">
        <v>16216</v>
      </c>
      <c r="AI495" t="s">
        <v>16215</v>
      </c>
      <c r="AK495" t="s">
        <v>16214</v>
      </c>
      <c r="AL495">
        <v>46</v>
      </c>
      <c r="AM495" s="5">
        <f t="shared" si="66"/>
        <v>2.875</v>
      </c>
      <c r="AN495" s="4">
        <f t="shared" si="63"/>
        <v>4.354411207875805E-3</v>
      </c>
      <c r="AO495" s="3"/>
      <c r="AP495">
        <v>0</v>
      </c>
      <c r="AR495" t="s">
        <v>1</v>
      </c>
      <c r="AT495" s="2">
        <v>3.528</v>
      </c>
      <c r="AU495" s="1">
        <f t="shared" si="67"/>
        <v>2.9858684484596534</v>
      </c>
      <c r="AV495" s="1">
        <f t="shared" si="68"/>
        <v>2.2571749262676324</v>
      </c>
      <c r="AW495" s="1">
        <f t="shared" si="69"/>
        <v>1.5284814040756116</v>
      </c>
    </row>
    <row r="496" spans="1:49" x14ac:dyDescent="0.2">
      <c r="A496">
        <v>494</v>
      </c>
      <c r="B496" t="s">
        <v>16213</v>
      </c>
      <c r="C496" t="s">
        <v>16212</v>
      </c>
      <c r="D496" t="s">
        <v>16211</v>
      </c>
      <c r="F496" t="s">
        <v>16210</v>
      </c>
      <c r="G496" t="s">
        <v>15</v>
      </c>
      <c r="H496" t="s">
        <v>14</v>
      </c>
      <c r="I496" t="s">
        <v>16209</v>
      </c>
      <c r="J496" t="s">
        <v>16208</v>
      </c>
      <c r="K496" t="s">
        <v>16207</v>
      </c>
      <c r="L496" t="s">
        <v>2091</v>
      </c>
      <c r="M496" t="s">
        <v>2090</v>
      </c>
      <c r="N496">
        <v>2</v>
      </c>
      <c r="O496" t="s">
        <v>16206</v>
      </c>
      <c r="P496" t="s">
        <v>16205</v>
      </c>
      <c r="Q496" t="s">
        <v>16204</v>
      </c>
      <c r="R496" s="7">
        <v>38813</v>
      </c>
      <c r="S496" s="8">
        <f t="shared" si="64"/>
        <v>2006</v>
      </c>
      <c r="T496" s="8">
        <v>2006</v>
      </c>
      <c r="U496" s="8">
        <f t="shared" si="65"/>
        <v>16</v>
      </c>
      <c r="V496" s="7">
        <v>38813</v>
      </c>
      <c r="W496" t="s">
        <v>16203</v>
      </c>
      <c r="X496" s="2">
        <v>1.524</v>
      </c>
      <c r="Y496" s="6">
        <f t="shared" si="62"/>
        <v>4.0682309601986065E-2</v>
      </c>
      <c r="AA496">
        <v>200255</v>
      </c>
      <c r="AB496">
        <v>15134</v>
      </c>
      <c r="AD496" t="s">
        <v>7</v>
      </c>
      <c r="AE496">
        <v>176</v>
      </c>
      <c r="AF496">
        <v>7</v>
      </c>
      <c r="AH496" t="s">
        <v>16202</v>
      </c>
      <c r="AI496" t="s">
        <v>16201</v>
      </c>
      <c r="AJ496" t="s">
        <v>16200</v>
      </c>
      <c r="AK496" t="s">
        <v>16199</v>
      </c>
      <c r="AL496">
        <v>1</v>
      </c>
      <c r="AM496" s="5">
        <f t="shared" si="66"/>
        <v>6.25E-2</v>
      </c>
      <c r="AN496" s="4">
        <f t="shared" si="63"/>
        <v>9.46611132146914E-5</v>
      </c>
      <c r="AO496" s="3"/>
      <c r="AP496">
        <v>0</v>
      </c>
      <c r="AR496" t="s">
        <v>1</v>
      </c>
      <c r="AT496" s="2">
        <v>6.7949999999999999</v>
      </c>
      <c r="AU496" s="1">
        <f t="shared" si="67"/>
        <v>2.8506015055354652</v>
      </c>
      <c r="AV496" s="1">
        <f t="shared" si="68"/>
        <v>2.0388485357600379</v>
      </c>
      <c r="AW496" s="1">
        <f t="shared" si="69"/>
        <v>1.2270955659846103</v>
      </c>
    </row>
    <row r="497" spans="1:49" x14ac:dyDescent="0.2">
      <c r="A497">
        <v>495</v>
      </c>
      <c r="B497" t="s">
        <v>16198</v>
      </c>
      <c r="C497" t="s">
        <v>16197</v>
      </c>
      <c r="D497" t="s">
        <v>16196</v>
      </c>
      <c r="F497" t="s">
        <v>16195</v>
      </c>
      <c r="G497" t="s">
        <v>15</v>
      </c>
      <c r="H497" t="s">
        <v>14</v>
      </c>
      <c r="I497" t="s">
        <v>16194</v>
      </c>
      <c r="J497" t="s">
        <v>16193</v>
      </c>
      <c r="K497" t="s">
        <v>16192</v>
      </c>
      <c r="L497" t="s">
        <v>16191</v>
      </c>
      <c r="M497" t="s">
        <v>16190</v>
      </c>
      <c r="N497">
        <v>34</v>
      </c>
      <c r="O497" t="s">
        <v>16189</v>
      </c>
      <c r="P497" t="s">
        <v>16188</v>
      </c>
      <c r="Q497" t="s">
        <v>16187</v>
      </c>
      <c r="R497" s="7">
        <v>38812</v>
      </c>
      <c r="S497" s="8">
        <f t="shared" si="64"/>
        <v>2006</v>
      </c>
      <c r="T497" s="8">
        <v>2006</v>
      </c>
      <c r="U497" s="8">
        <f t="shared" si="65"/>
        <v>16</v>
      </c>
      <c r="V497" s="7">
        <v>38812</v>
      </c>
      <c r="W497" t="s">
        <v>16186</v>
      </c>
      <c r="X497" s="2">
        <v>1.7010000000000001</v>
      </c>
      <c r="Y497" s="6">
        <f t="shared" si="62"/>
        <v>4.5407223512452952E-2</v>
      </c>
      <c r="AA497">
        <v>401951</v>
      </c>
      <c r="AB497">
        <v>28990</v>
      </c>
      <c r="AD497" t="s">
        <v>7</v>
      </c>
      <c r="AE497">
        <v>416</v>
      </c>
      <c r="AF497" s="10">
        <v>44228</v>
      </c>
      <c r="AH497" t="s">
        <v>16185</v>
      </c>
      <c r="AI497" t="s">
        <v>16184</v>
      </c>
      <c r="AJ497" t="s">
        <v>16183</v>
      </c>
      <c r="AK497" t="s">
        <v>16182</v>
      </c>
      <c r="AL497">
        <v>17</v>
      </c>
      <c r="AM497" s="5">
        <f t="shared" si="66"/>
        <v>1.0625</v>
      </c>
      <c r="AN497" s="4">
        <f t="shared" si="63"/>
        <v>1.6092389246497539E-3</v>
      </c>
      <c r="AO497" s="3"/>
      <c r="AP497">
        <v>0</v>
      </c>
      <c r="AQ497" t="s">
        <v>16181</v>
      </c>
      <c r="AR497">
        <v>9401105</v>
      </c>
      <c r="AS497" t="s">
        <v>16180</v>
      </c>
      <c r="AT497" s="2">
        <v>3.9329999999999998</v>
      </c>
      <c r="AU497" s="1">
        <f t="shared" si="67"/>
        <v>3.2267828136111989</v>
      </c>
      <c r="AV497" s="1">
        <f t="shared" si="68"/>
        <v>2.350823121855135</v>
      </c>
      <c r="AW497" s="1">
        <f t="shared" si="69"/>
        <v>1.4748634300990711</v>
      </c>
    </row>
    <row r="498" spans="1:49" x14ac:dyDescent="0.2">
      <c r="A498">
        <v>496</v>
      </c>
      <c r="B498" t="s">
        <v>16179</v>
      </c>
      <c r="C498" t="s">
        <v>16178</v>
      </c>
      <c r="F498" t="s">
        <v>16177</v>
      </c>
      <c r="G498" t="s">
        <v>15</v>
      </c>
      <c r="H498" t="s">
        <v>14</v>
      </c>
      <c r="I498" t="s">
        <v>16176</v>
      </c>
      <c r="J498">
        <v>60022522</v>
      </c>
      <c r="K498" t="s">
        <v>16175</v>
      </c>
      <c r="L498" t="s">
        <v>16174</v>
      </c>
      <c r="M498" t="s">
        <v>107</v>
      </c>
      <c r="N498">
        <v>3</v>
      </c>
      <c r="O498" t="s">
        <v>16173</v>
      </c>
      <c r="P498" t="s">
        <v>16172</v>
      </c>
      <c r="Q498" t="s">
        <v>16171</v>
      </c>
      <c r="R498" s="7">
        <v>38812</v>
      </c>
      <c r="S498" s="8">
        <f t="shared" si="64"/>
        <v>2006</v>
      </c>
      <c r="T498" s="8">
        <v>2006</v>
      </c>
      <c r="U498" s="8">
        <f t="shared" si="65"/>
        <v>16</v>
      </c>
      <c r="V498" s="7">
        <v>2006</v>
      </c>
      <c r="W498" t="s">
        <v>16170</v>
      </c>
      <c r="X498" s="2">
        <v>1.887</v>
      </c>
      <c r="Y498" s="6">
        <f t="shared" si="62"/>
        <v>5.0372387282774087E-2</v>
      </c>
      <c r="AA498">
        <v>15507998</v>
      </c>
      <c r="AB498">
        <v>110157</v>
      </c>
      <c r="AC498">
        <v>15502368</v>
      </c>
      <c r="AD498" t="s">
        <v>7</v>
      </c>
      <c r="AE498">
        <v>73</v>
      </c>
      <c r="AF498">
        <v>6</v>
      </c>
      <c r="AG498">
        <v>63011</v>
      </c>
      <c r="AI498" t="s">
        <v>16169</v>
      </c>
      <c r="AK498" t="s">
        <v>16168</v>
      </c>
      <c r="AL498">
        <v>30</v>
      </c>
      <c r="AM498" s="5">
        <f t="shared" si="66"/>
        <v>1.875</v>
      </c>
      <c r="AN498" s="4">
        <f t="shared" si="63"/>
        <v>2.8398333964407422E-3</v>
      </c>
      <c r="AO498" s="3"/>
      <c r="AP498">
        <v>0</v>
      </c>
      <c r="AR498" t="s">
        <v>1</v>
      </c>
      <c r="AT498" s="2" t="s">
        <v>20</v>
      </c>
      <c r="AU498" s="1">
        <f t="shared" si="67"/>
        <v>3.6112621116874077</v>
      </c>
      <c r="AV498" s="1">
        <f t="shared" si="68"/>
        <v>2.6606110339607412</v>
      </c>
      <c r="AW498" s="1">
        <f t="shared" si="69"/>
        <v>1.7099599562340744</v>
      </c>
    </row>
    <row r="499" spans="1:49" x14ac:dyDescent="0.2">
      <c r="A499">
        <v>497</v>
      </c>
      <c r="B499" t="s">
        <v>16167</v>
      </c>
      <c r="C499" t="s">
        <v>16166</v>
      </c>
      <c r="F499" t="s">
        <v>16165</v>
      </c>
      <c r="G499" t="s">
        <v>15</v>
      </c>
      <c r="H499" t="s">
        <v>14</v>
      </c>
      <c r="I499" t="s">
        <v>16164</v>
      </c>
      <c r="J499">
        <v>100330155</v>
      </c>
      <c r="K499" t="s">
        <v>16163</v>
      </c>
      <c r="L499" t="s">
        <v>16162</v>
      </c>
      <c r="M499" t="s">
        <v>1160</v>
      </c>
      <c r="N499">
        <v>1</v>
      </c>
      <c r="O499" t="s">
        <v>16161</v>
      </c>
      <c r="P499">
        <v>15923113300</v>
      </c>
      <c r="Q499">
        <v>100330155</v>
      </c>
      <c r="R499" s="7">
        <v>38810</v>
      </c>
      <c r="S499" s="8">
        <f t="shared" si="64"/>
        <v>2006</v>
      </c>
      <c r="T499" s="8">
        <v>2006</v>
      </c>
      <c r="U499" s="8">
        <f t="shared" si="65"/>
        <v>16</v>
      </c>
      <c r="V499" s="7">
        <v>38810</v>
      </c>
      <c r="W499" t="s">
        <v>11028</v>
      </c>
      <c r="X499" s="2">
        <v>0.621</v>
      </c>
      <c r="Y499" s="6">
        <f t="shared" si="62"/>
        <v>1.6577240329943142E-2</v>
      </c>
      <c r="AA499">
        <v>11755326</v>
      </c>
      <c r="AB499">
        <v>4700151916</v>
      </c>
      <c r="AC499">
        <v>11755334</v>
      </c>
      <c r="AD499" t="s">
        <v>7</v>
      </c>
      <c r="AF499">
        <v>1165</v>
      </c>
      <c r="AH499" s="9">
        <v>11324</v>
      </c>
      <c r="AI499" t="s">
        <v>16160</v>
      </c>
      <c r="AJ499" t="s">
        <v>16159</v>
      </c>
      <c r="AK499" t="s">
        <v>16158</v>
      </c>
      <c r="AL499">
        <v>4</v>
      </c>
      <c r="AM499" s="5">
        <f t="shared" si="66"/>
        <v>0.25</v>
      </c>
      <c r="AN499" s="4">
        <f t="shared" si="63"/>
        <v>3.786444528587656E-4</v>
      </c>
      <c r="AO499" s="3"/>
      <c r="AP499">
        <v>0</v>
      </c>
      <c r="AR499" t="s">
        <v>1</v>
      </c>
      <c r="AT499" s="2">
        <v>1.091</v>
      </c>
      <c r="AU499" s="1">
        <f t="shared" si="67"/>
        <v>1.171766156681783</v>
      </c>
      <c r="AV499" s="1">
        <f t="shared" si="68"/>
        <v>0.84779423914009533</v>
      </c>
      <c r="AW499" s="1">
        <f t="shared" si="69"/>
        <v>0.5238223215984078</v>
      </c>
    </row>
    <row r="500" spans="1:49" x14ac:dyDescent="0.2">
      <c r="A500">
        <v>498</v>
      </c>
      <c r="B500" t="s">
        <v>16157</v>
      </c>
      <c r="C500" t="s">
        <v>16156</v>
      </c>
      <c r="F500" t="s">
        <v>16155</v>
      </c>
      <c r="G500" t="s">
        <v>15</v>
      </c>
      <c r="H500" t="s">
        <v>14</v>
      </c>
      <c r="I500" t="s">
        <v>16154</v>
      </c>
      <c r="J500">
        <v>60024322</v>
      </c>
      <c r="K500" t="s">
        <v>13846</v>
      </c>
      <c r="L500" t="s">
        <v>13845</v>
      </c>
      <c r="M500" t="s">
        <v>678</v>
      </c>
      <c r="N500">
        <v>3</v>
      </c>
      <c r="O500" t="s">
        <v>16153</v>
      </c>
      <c r="P500" t="s">
        <v>16152</v>
      </c>
      <c r="Q500" t="s">
        <v>16151</v>
      </c>
      <c r="R500" s="7">
        <v>38810</v>
      </c>
      <c r="S500" s="8">
        <f t="shared" si="64"/>
        <v>2006</v>
      </c>
      <c r="T500" s="8">
        <v>2006</v>
      </c>
      <c r="U500" s="8">
        <f t="shared" si="65"/>
        <v>16</v>
      </c>
      <c r="V500" s="7">
        <v>38810</v>
      </c>
      <c r="W500" t="s">
        <v>8555</v>
      </c>
      <c r="X500" s="2">
        <v>1.1819999999999999</v>
      </c>
      <c r="Y500" s="6">
        <f t="shared" si="62"/>
        <v>3.1552814927524625E-2</v>
      </c>
      <c r="AA500">
        <v>36951</v>
      </c>
      <c r="AB500">
        <v>27030</v>
      </c>
      <c r="AD500" t="s">
        <v>7</v>
      </c>
      <c r="AE500">
        <v>88</v>
      </c>
      <c r="AF500">
        <v>14</v>
      </c>
      <c r="AG500">
        <v>141110</v>
      </c>
      <c r="AI500" t="s">
        <v>16150</v>
      </c>
      <c r="AK500" t="s">
        <v>16149</v>
      </c>
      <c r="AL500">
        <v>20</v>
      </c>
      <c r="AM500" s="5">
        <f t="shared" si="66"/>
        <v>1.25</v>
      </c>
      <c r="AN500" s="4">
        <f t="shared" si="63"/>
        <v>1.8932222642938281E-3</v>
      </c>
      <c r="AO500" s="3"/>
      <c r="AP500">
        <v>0</v>
      </c>
      <c r="AQ500" t="s">
        <v>16148</v>
      </c>
      <c r="AR500" t="s">
        <v>1</v>
      </c>
      <c r="AS500" t="s">
        <v>16147</v>
      </c>
      <c r="AT500" s="2">
        <v>3.7909999999999999</v>
      </c>
      <c r="AU500" s="1">
        <f t="shared" si="67"/>
        <v>2.2654937128555384</v>
      </c>
      <c r="AV500" s="1">
        <f t="shared" si="68"/>
        <v>1.6723018595909227</v>
      </c>
      <c r="AW500" s="1">
        <f t="shared" si="69"/>
        <v>1.0791100063263068</v>
      </c>
    </row>
    <row r="501" spans="1:49" x14ac:dyDescent="0.2">
      <c r="A501">
        <v>499</v>
      </c>
      <c r="B501" t="s">
        <v>16146</v>
      </c>
      <c r="C501" t="s">
        <v>16145</v>
      </c>
      <c r="F501" t="s">
        <v>16144</v>
      </c>
      <c r="G501" t="s">
        <v>15</v>
      </c>
      <c r="H501" t="s">
        <v>14</v>
      </c>
      <c r="I501" t="s">
        <v>2053</v>
      </c>
      <c r="J501">
        <v>60005415</v>
      </c>
      <c r="K501" t="s">
        <v>10899</v>
      </c>
      <c r="L501" t="s">
        <v>10898</v>
      </c>
      <c r="M501" t="s">
        <v>693</v>
      </c>
      <c r="N501">
        <v>2</v>
      </c>
      <c r="O501" t="s">
        <v>16143</v>
      </c>
      <c r="P501" t="s">
        <v>16142</v>
      </c>
      <c r="Q501" t="s">
        <v>10895</v>
      </c>
      <c r="R501" s="7">
        <v>38810</v>
      </c>
      <c r="S501" s="8">
        <f t="shared" si="64"/>
        <v>2006</v>
      </c>
      <c r="T501" s="8">
        <v>2006</v>
      </c>
      <c r="U501" s="8">
        <f t="shared" si="65"/>
        <v>16</v>
      </c>
      <c r="V501" s="7">
        <v>2006</v>
      </c>
      <c r="W501" t="s">
        <v>8307</v>
      </c>
      <c r="X501" s="2">
        <v>0.28599999999999998</v>
      </c>
      <c r="Y501" s="6">
        <f t="shared" si="62"/>
        <v>7.6346066575905605E-3</v>
      </c>
      <c r="AA501">
        <v>9205071</v>
      </c>
      <c r="AB501">
        <v>28139</v>
      </c>
      <c r="AD501" t="s">
        <v>7</v>
      </c>
      <c r="AE501">
        <v>20</v>
      </c>
      <c r="AF501">
        <v>5</v>
      </c>
      <c r="AH501" t="s">
        <v>16141</v>
      </c>
      <c r="AI501" t="s">
        <v>16140</v>
      </c>
      <c r="AK501" t="s">
        <v>16139</v>
      </c>
      <c r="AL501">
        <v>11</v>
      </c>
      <c r="AM501" s="5">
        <f t="shared" si="66"/>
        <v>0.6875</v>
      </c>
      <c r="AN501" s="4">
        <f t="shared" si="63"/>
        <v>1.0412722453616054E-3</v>
      </c>
      <c r="AO501" s="3"/>
      <c r="AP501">
        <v>0</v>
      </c>
      <c r="AR501" t="s">
        <v>1</v>
      </c>
      <c r="AT501" s="2" t="s">
        <v>20</v>
      </c>
      <c r="AU501" s="1">
        <f t="shared" si="67"/>
        <v>0.56566063339218742</v>
      </c>
      <c r="AV501" s="1">
        <f t="shared" si="68"/>
        <v>0.43379394514760827</v>
      </c>
      <c r="AW501" s="1">
        <f t="shared" si="69"/>
        <v>0.30192725690302918</v>
      </c>
    </row>
    <row r="502" spans="1:49" x14ac:dyDescent="0.2">
      <c r="A502">
        <v>500</v>
      </c>
      <c r="B502" t="s">
        <v>16138</v>
      </c>
      <c r="C502" t="s">
        <v>16137</v>
      </c>
      <c r="F502" t="s">
        <v>16136</v>
      </c>
      <c r="G502" t="s">
        <v>15</v>
      </c>
      <c r="H502" t="s">
        <v>14</v>
      </c>
      <c r="I502" t="s">
        <v>16135</v>
      </c>
      <c r="J502">
        <v>60023813</v>
      </c>
      <c r="K502" t="s">
        <v>10449</v>
      </c>
      <c r="L502" t="s">
        <v>3339</v>
      </c>
      <c r="M502" t="s">
        <v>721</v>
      </c>
      <c r="N502">
        <v>4</v>
      </c>
      <c r="O502" t="s">
        <v>16134</v>
      </c>
      <c r="P502" t="s">
        <v>16133</v>
      </c>
      <c r="Q502" t="s">
        <v>16132</v>
      </c>
      <c r="R502" s="7">
        <v>38810</v>
      </c>
      <c r="S502" s="8">
        <f t="shared" si="64"/>
        <v>2006</v>
      </c>
      <c r="T502" s="8">
        <v>2006</v>
      </c>
      <c r="U502" s="8">
        <f t="shared" si="65"/>
        <v>16</v>
      </c>
      <c r="V502" s="7">
        <v>2006</v>
      </c>
      <c r="W502" t="s">
        <v>8307</v>
      </c>
      <c r="X502" s="2">
        <v>0.28599999999999998</v>
      </c>
      <c r="Y502" s="6">
        <f t="shared" si="62"/>
        <v>7.6346066575905605E-3</v>
      </c>
      <c r="AA502">
        <v>9205071</v>
      </c>
      <c r="AB502">
        <v>28139</v>
      </c>
      <c r="AD502" t="s">
        <v>7</v>
      </c>
      <c r="AE502">
        <v>20</v>
      </c>
      <c r="AF502">
        <v>5</v>
      </c>
      <c r="AH502" t="s">
        <v>16131</v>
      </c>
      <c r="AI502" t="s">
        <v>16130</v>
      </c>
      <c r="AK502" t="s">
        <v>16129</v>
      </c>
      <c r="AL502">
        <v>0</v>
      </c>
      <c r="AM502" s="5">
        <f t="shared" si="66"/>
        <v>0</v>
      </c>
      <c r="AN502" s="4">
        <f t="shared" si="63"/>
        <v>0</v>
      </c>
      <c r="AO502" s="3"/>
      <c r="AP502">
        <v>0</v>
      </c>
      <c r="AR502">
        <v>60571054</v>
      </c>
      <c r="AS502" t="s">
        <v>10816</v>
      </c>
      <c r="AT502" s="2" t="s">
        <v>20</v>
      </c>
      <c r="AU502" s="1">
        <f t="shared" si="67"/>
        <v>0.53442246603133925</v>
      </c>
      <c r="AV502" s="1">
        <f t="shared" si="68"/>
        <v>0.38173033287952801</v>
      </c>
      <c r="AW502" s="1">
        <f t="shared" si="69"/>
        <v>0.22903819972771683</v>
      </c>
    </row>
    <row r="503" spans="1:49" x14ac:dyDescent="0.2">
      <c r="A503">
        <v>501</v>
      </c>
      <c r="B503" t="s">
        <v>16128</v>
      </c>
      <c r="C503" t="s">
        <v>16127</v>
      </c>
      <c r="D503" t="s">
        <v>16126</v>
      </c>
      <c r="F503" t="s">
        <v>16125</v>
      </c>
      <c r="G503" t="s">
        <v>15</v>
      </c>
      <c r="H503" t="s">
        <v>14</v>
      </c>
      <c r="I503" t="s">
        <v>16124</v>
      </c>
      <c r="J503" t="s">
        <v>16123</v>
      </c>
      <c r="K503" t="s">
        <v>16122</v>
      </c>
      <c r="L503" t="s">
        <v>16121</v>
      </c>
      <c r="M503" t="s">
        <v>16120</v>
      </c>
      <c r="N503">
        <v>3</v>
      </c>
      <c r="O503" t="s">
        <v>16119</v>
      </c>
      <c r="P503" t="s">
        <v>16118</v>
      </c>
      <c r="Q503" t="s">
        <v>16117</v>
      </c>
      <c r="R503" s="7">
        <v>38810</v>
      </c>
      <c r="S503" s="8">
        <f t="shared" si="64"/>
        <v>2006</v>
      </c>
      <c r="T503" s="8">
        <v>2006</v>
      </c>
      <c r="U503" s="8">
        <f t="shared" si="65"/>
        <v>16</v>
      </c>
      <c r="V503" s="7">
        <v>38810</v>
      </c>
      <c r="W503" t="s">
        <v>8081</v>
      </c>
      <c r="X503" s="2">
        <v>0.54700000000000004</v>
      </c>
      <c r="Y503" s="6">
        <f t="shared" si="62"/>
        <v>1.4601852593363766E-2</v>
      </c>
      <c r="AA503">
        <v>14348411</v>
      </c>
      <c r="AB503">
        <v>17683</v>
      </c>
      <c r="AC503">
        <v>16180399</v>
      </c>
      <c r="AD503" t="s">
        <v>7</v>
      </c>
      <c r="AE503">
        <v>60</v>
      </c>
      <c r="AF503">
        <v>4</v>
      </c>
      <c r="AH503" t="s">
        <v>16116</v>
      </c>
      <c r="AI503" t="s">
        <v>16115</v>
      </c>
      <c r="AJ503" t="s">
        <v>16114</v>
      </c>
      <c r="AK503" t="s">
        <v>16113</v>
      </c>
      <c r="AL503">
        <v>12</v>
      </c>
      <c r="AM503" s="5">
        <f t="shared" si="66"/>
        <v>0.75</v>
      </c>
      <c r="AN503" s="4">
        <f t="shared" si="63"/>
        <v>1.1359333585762969E-3</v>
      </c>
      <c r="AO503" s="3"/>
      <c r="AP503">
        <v>0</v>
      </c>
      <c r="AR503" t="s">
        <v>1</v>
      </c>
      <c r="AT503" s="2" t="s">
        <v>20</v>
      </c>
      <c r="AU503" s="1">
        <f t="shared" si="67"/>
        <v>1.0562076822927524</v>
      </c>
      <c r="AV503" s="1">
        <f t="shared" si="68"/>
        <v>0.7868892975970031</v>
      </c>
      <c r="AW503" s="1">
        <f t="shared" si="69"/>
        <v>0.51757091290125379</v>
      </c>
    </row>
    <row r="504" spans="1:49" x14ac:dyDescent="0.2">
      <c r="A504">
        <v>502</v>
      </c>
      <c r="B504" t="s">
        <v>16112</v>
      </c>
      <c r="C504" t="s">
        <v>16111</v>
      </c>
      <c r="D504" t="s">
        <v>16110</v>
      </c>
      <c r="F504" t="s">
        <v>16109</v>
      </c>
      <c r="G504" t="s">
        <v>15</v>
      </c>
      <c r="H504" t="s">
        <v>14</v>
      </c>
      <c r="I504" t="s">
        <v>16108</v>
      </c>
      <c r="J504">
        <v>60014221</v>
      </c>
      <c r="K504" t="s">
        <v>16107</v>
      </c>
      <c r="L504" t="s">
        <v>16106</v>
      </c>
      <c r="M504" t="s">
        <v>2684</v>
      </c>
      <c r="N504">
        <v>1</v>
      </c>
      <c r="O504" t="s">
        <v>16105</v>
      </c>
      <c r="P504">
        <v>7005687235</v>
      </c>
      <c r="Q504">
        <v>60014221</v>
      </c>
      <c r="R504" s="7">
        <v>38810</v>
      </c>
      <c r="S504" s="8">
        <f t="shared" si="64"/>
        <v>2006</v>
      </c>
      <c r="T504" s="8">
        <v>2006</v>
      </c>
      <c r="U504" s="8">
        <f t="shared" si="65"/>
        <v>16</v>
      </c>
      <c r="V504" s="7">
        <v>38810</v>
      </c>
      <c r="W504" t="s">
        <v>8081</v>
      </c>
      <c r="X504" s="2">
        <v>0.54700000000000004</v>
      </c>
      <c r="Y504" s="6">
        <f t="shared" si="62"/>
        <v>1.4601852593363766E-2</v>
      </c>
      <c r="AA504">
        <v>14348411</v>
      </c>
      <c r="AB504">
        <v>17683</v>
      </c>
      <c r="AC504">
        <v>16180399</v>
      </c>
      <c r="AD504" t="s">
        <v>7</v>
      </c>
      <c r="AE504">
        <v>60</v>
      </c>
      <c r="AF504">
        <v>4</v>
      </c>
      <c r="AH504" t="s">
        <v>5047</v>
      </c>
      <c r="AI504" t="s">
        <v>16104</v>
      </c>
      <c r="AJ504" t="s">
        <v>16103</v>
      </c>
      <c r="AK504" t="s">
        <v>16102</v>
      </c>
      <c r="AL504">
        <v>17</v>
      </c>
      <c r="AM504" s="5">
        <f t="shared" si="66"/>
        <v>1.0625</v>
      </c>
      <c r="AN504" s="4">
        <f t="shared" si="63"/>
        <v>1.6092389246497539E-3</v>
      </c>
      <c r="AO504" s="3"/>
      <c r="AP504">
        <v>0</v>
      </c>
      <c r="AR504" t="s">
        <v>1</v>
      </c>
      <c r="AT504" s="2" t="s">
        <v>20</v>
      </c>
      <c r="AU504" s="1">
        <f t="shared" si="67"/>
        <v>1.0704068492749563</v>
      </c>
      <c r="AV504" s="1">
        <f t="shared" si="68"/>
        <v>0.81055457590067603</v>
      </c>
      <c r="AW504" s="1">
        <f t="shared" si="69"/>
        <v>0.55070230252639574</v>
      </c>
    </row>
    <row r="505" spans="1:49" x14ac:dyDescent="0.2">
      <c r="A505">
        <v>503</v>
      </c>
      <c r="B505" t="s">
        <v>16101</v>
      </c>
      <c r="C505" t="s">
        <v>16100</v>
      </c>
      <c r="D505" t="s">
        <v>16099</v>
      </c>
      <c r="E505">
        <v>16406551</v>
      </c>
      <c r="F505" t="s">
        <v>16098</v>
      </c>
      <c r="G505" t="s">
        <v>15</v>
      </c>
      <c r="H505" t="s">
        <v>14</v>
      </c>
      <c r="I505" t="s">
        <v>16097</v>
      </c>
      <c r="J505" t="s">
        <v>16096</v>
      </c>
      <c r="K505" t="s">
        <v>16095</v>
      </c>
      <c r="L505" t="s">
        <v>16094</v>
      </c>
      <c r="M505" t="s">
        <v>16093</v>
      </c>
      <c r="N505">
        <v>4</v>
      </c>
      <c r="O505" t="s">
        <v>16092</v>
      </c>
      <c r="P505" t="s">
        <v>16091</v>
      </c>
      <c r="Q505" t="s">
        <v>16090</v>
      </c>
      <c r="R505" s="7">
        <v>38810</v>
      </c>
      <c r="S505" s="8">
        <f t="shared" si="64"/>
        <v>2006</v>
      </c>
      <c r="T505" s="8">
        <v>2006</v>
      </c>
      <c r="U505" s="8">
        <f t="shared" si="65"/>
        <v>16</v>
      </c>
      <c r="V505" s="7">
        <v>38810</v>
      </c>
      <c r="W505" t="s">
        <v>16089</v>
      </c>
      <c r="X505" s="2">
        <v>0.9</v>
      </c>
      <c r="Y505" s="6">
        <f t="shared" si="62"/>
        <v>2.4024985985424845E-2</v>
      </c>
      <c r="AA505">
        <v>10111344</v>
      </c>
      <c r="AB505">
        <v>17622</v>
      </c>
      <c r="AD505" t="s">
        <v>7</v>
      </c>
      <c r="AE505">
        <v>83</v>
      </c>
      <c r="AF505">
        <v>1</v>
      </c>
      <c r="AH505" s="9">
        <v>44136</v>
      </c>
      <c r="AI505" t="s">
        <v>16088</v>
      </c>
      <c r="AJ505" t="s">
        <v>16087</v>
      </c>
      <c r="AK505" t="s">
        <v>16086</v>
      </c>
      <c r="AL505">
        <v>28</v>
      </c>
      <c r="AM505" s="5">
        <f t="shared" si="66"/>
        <v>1.75</v>
      </c>
      <c r="AN505" s="4">
        <f t="shared" si="63"/>
        <v>2.6505111700113595E-3</v>
      </c>
      <c r="AO505" s="3"/>
      <c r="AP505">
        <v>0</v>
      </c>
      <c r="AQ505" t="s">
        <v>16085</v>
      </c>
      <c r="AR505" t="s">
        <v>16084</v>
      </c>
      <c r="AS505" t="s">
        <v>16083</v>
      </c>
      <c r="AT505" s="2" t="s">
        <v>20</v>
      </c>
      <c r="AU505" s="1">
        <f t="shared" si="67"/>
        <v>1.7612643540800796</v>
      </c>
      <c r="AV505" s="1">
        <f t="shared" si="68"/>
        <v>1.3337748577718103</v>
      </c>
      <c r="AW505" s="1">
        <f t="shared" si="69"/>
        <v>0.90628536146354044</v>
      </c>
    </row>
    <row r="506" spans="1:49" x14ac:dyDescent="0.2">
      <c r="A506">
        <v>504</v>
      </c>
      <c r="B506" t="s">
        <v>16082</v>
      </c>
      <c r="C506" t="s">
        <v>16081</v>
      </c>
      <c r="F506" t="s">
        <v>16080</v>
      </c>
      <c r="G506" t="s">
        <v>15</v>
      </c>
      <c r="H506" t="s">
        <v>14</v>
      </c>
      <c r="I506" t="s">
        <v>16079</v>
      </c>
      <c r="J506" t="s">
        <v>16078</v>
      </c>
      <c r="K506" t="s">
        <v>16077</v>
      </c>
      <c r="L506" t="s">
        <v>16076</v>
      </c>
      <c r="M506" t="s">
        <v>1026</v>
      </c>
      <c r="N506">
        <v>4</v>
      </c>
      <c r="O506" t="s">
        <v>16075</v>
      </c>
      <c r="P506" t="s">
        <v>16074</v>
      </c>
      <c r="Q506" t="s">
        <v>16073</v>
      </c>
      <c r="R506" s="7">
        <v>38808</v>
      </c>
      <c r="S506" s="8">
        <f t="shared" si="64"/>
        <v>2006</v>
      </c>
      <c r="T506" s="8">
        <v>2006</v>
      </c>
      <c r="U506" s="8">
        <f t="shared" si="65"/>
        <v>16</v>
      </c>
      <c r="V506" s="7">
        <v>38808</v>
      </c>
      <c r="W506" t="s">
        <v>16072</v>
      </c>
      <c r="X506" s="2">
        <v>0.57799999999999996</v>
      </c>
      <c r="Y506" s="6">
        <f t="shared" si="62"/>
        <v>1.5429379888417288E-2</v>
      </c>
      <c r="AA506">
        <v>10710922</v>
      </c>
      <c r="AB506">
        <v>33015</v>
      </c>
      <c r="AD506" t="s">
        <v>7</v>
      </c>
      <c r="AE506">
        <v>14</v>
      </c>
      <c r="AF506">
        <v>4</v>
      </c>
      <c r="AH506" t="s">
        <v>16071</v>
      </c>
      <c r="AI506" t="s">
        <v>16070</v>
      </c>
      <c r="AJ506" t="s">
        <v>16069</v>
      </c>
      <c r="AK506" t="s">
        <v>16068</v>
      </c>
      <c r="AL506">
        <v>26</v>
      </c>
      <c r="AM506" s="5">
        <f t="shared" si="66"/>
        <v>1.625</v>
      </c>
      <c r="AN506" s="4">
        <f t="shared" si="63"/>
        <v>2.4611889435819764E-3</v>
      </c>
      <c r="AO506" s="3"/>
      <c r="AP506">
        <v>0</v>
      </c>
      <c r="AR506" t="s">
        <v>1</v>
      </c>
      <c r="AT506" s="2">
        <v>2.14</v>
      </c>
      <c r="AU506" s="1">
        <f t="shared" si="67"/>
        <v>1.1538922604966693</v>
      </c>
      <c r="AV506" s="1">
        <f t="shared" si="68"/>
        <v>0.89452844159996314</v>
      </c>
      <c r="AW506" s="1">
        <f t="shared" si="69"/>
        <v>0.63516462270325702</v>
      </c>
    </row>
    <row r="507" spans="1:49" x14ac:dyDescent="0.2">
      <c r="A507">
        <v>505</v>
      </c>
      <c r="B507" t="s">
        <v>16067</v>
      </c>
      <c r="C507" t="s">
        <v>16066</v>
      </c>
      <c r="F507" t="s">
        <v>16065</v>
      </c>
      <c r="G507" t="s">
        <v>15</v>
      </c>
      <c r="H507" t="s">
        <v>14</v>
      </c>
      <c r="I507" t="s">
        <v>16064</v>
      </c>
      <c r="J507" t="s">
        <v>16063</v>
      </c>
      <c r="K507" t="s">
        <v>16062</v>
      </c>
      <c r="L507" t="s">
        <v>16061</v>
      </c>
      <c r="M507" t="s">
        <v>4501</v>
      </c>
      <c r="N507">
        <v>8</v>
      </c>
      <c r="O507" t="s">
        <v>16060</v>
      </c>
      <c r="P507" t="s">
        <v>16059</v>
      </c>
      <c r="Q507" t="s">
        <v>16058</v>
      </c>
      <c r="R507" s="7">
        <v>38808</v>
      </c>
      <c r="S507" s="8">
        <f t="shared" si="64"/>
        <v>2006</v>
      </c>
      <c r="T507" s="8">
        <v>2006</v>
      </c>
      <c r="U507" s="8">
        <f t="shared" si="65"/>
        <v>16</v>
      </c>
      <c r="V507" s="7">
        <v>38808</v>
      </c>
      <c r="W507" t="s">
        <v>10792</v>
      </c>
      <c r="X507" s="2">
        <v>0.61499999999999999</v>
      </c>
      <c r="Y507" s="6">
        <f t="shared" si="62"/>
        <v>1.6417073756706976E-2</v>
      </c>
      <c r="AA507">
        <v>1959271</v>
      </c>
      <c r="AB507">
        <v>12141</v>
      </c>
      <c r="AC507">
        <v>15729559</v>
      </c>
      <c r="AD507" t="s">
        <v>7</v>
      </c>
      <c r="AE507">
        <v>27</v>
      </c>
      <c r="AF507">
        <v>4</v>
      </c>
      <c r="AH507" t="s">
        <v>16057</v>
      </c>
      <c r="AI507" t="s">
        <v>16056</v>
      </c>
      <c r="AJ507" t="s">
        <v>16055</v>
      </c>
      <c r="AK507" t="s">
        <v>16054</v>
      </c>
      <c r="AL507">
        <v>34</v>
      </c>
      <c r="AM507" s="5">
        <f t="shared" si="66"/>
        <v>2.125</v>
      </c>
      <c r="AN507" s="4">
        <f t="shared" si="63"/>
        <v>3.2184778492995079E-3</v>
      </c>
      <c r="AO507" s="3"/>
      <c r="AP507">
        <v>0</v>
      </c>
      <c r="AQ507" t="s">
        <v>13273</v>
      </c>
      <c r="AR507" t="s">
        <v>1</v>
      </c>
      <c r="AS507" t="s">
        <v>669</v>
      </c>
      <c r="AT507" s="2" t="s">
        <v>20</v>
      </c>
      <c r="AU507" s="1">
        <f t="shared" si="67"/>
        <v>1.2457494984484734</v>
      </c>
      <c r="AV507" s="1">
        <f t="shared" si="68"/>
        <v>0.98177758030032414</v>
      </c>
      <c r="AW507" s="1">
        <f t="shared" si="69"/>
        <v>0.71780566215217478</v>
      </c>
    </row>
    <row r="508" spans="1:49" x14ac:dyDescent="0.2">
      <c r="A508">
        <v>506</v>
      </c>
      <c r="B508" t="s">
        <v>16053</v>
      </c>
      <c r="C508" t="s">
        <v>16052</v>
      </c>
      <c r="F508" t="s">
        <v>16051</v>
      </c>
      <c r="G508" t="s">
        <v>15</v>
      </c>
      <c r="H508" t="s">
        <v>14</v>
      </c>
      <c r="I508" t="s">
        <v>321</v>
      </c>
      <c r="J508" t="s">
        <v>16050</v>
      </c>
      <c r="K508" t="s">
        <v>16049</v>
      </c>
      <c r="L508" t="s">
        <v>16048</v>
      </c>
      <c r="M508" t="s">
        <v>317</v>
      </c>
      <c r="N508">
        <v>3</v>
      </c>
      <c r="O508" t="s">
        <v>16047</v>
      </c>
      <c r="P508" t="s">
        <v>16046</v>
      </c>
      <c r="Q508" t="s">
        <v>16045</v>
      </c>
      <c r="R508" s="7">
        <v>38808</v>
      </c>
      <c r="S508" s="8">
        <f t="shared" si="64"/>
        <v>2006</v>
      </c>
      <c r="T508" s="8">
        <v>2006</v>
      </c>
      <c r="U508" s="8">
        <f t="shared" si="65"/>
        <v>16</v>
      </c>
      <c r="V508" s="7">
        <v>38808</v>
      </c>
      <c r="W508" t="s">
        <v>2312</v>
      </c>
      <c r="X508" s="2">
        <v>2.9860000000000002</v>
      </c>
      <c r="Y508" s="6">
        <f t="shared" si="62"/>
        <v>7.9709564613865094E-2</v>
      </c>
      <c r="AA508">
        <v>7338716</v>
      </c>
      <c r="AB508">
        <v>18902</v>
      </c>
      <c r="AD508" t="s">
        <v>7</v>
      </c>
      <c r="AE508">
        <v>24</v>
      </c>
      <c r="AF508" t="s">
        <v>15961</v>
      </c>
      <c r="AH508" t="s">
        <v>16044</v>
      </c>
      <c r="AI508" t="s">
        <v>16043</v>
      </c>
      <c r="AJ508" t="s">
        <v>16042</v>
      </c>
      <c r="AK508" t="s">
        <v>16041</v>
      </c>
      <c r="AL508">
        <v>22</v>
      </c>
      <c r="AM508" s="5">
        <f t="shared" si="66"/>
        <v>1.375</v>
      </c>
      <c r="AN508" s="4">
        <f t="shared" si="63"/>
        <v>2.0825444907232107E-3</v>
      </c>
      <c r="AO508" s="3"/>
      <c r="AP508">
        <v>0</v>
      </c>
      <c r="AQ508" t="s">
        <v>309</v>
      </c>
      <c r="AR508" t="s">
        <v>308</v>
      </c>
      <c r="AS508" t="s">
        <v>307</v>
      </c>
      <c r="AT508" s="2" t="s">
        <v>20</v>
      </c>
      <c r="AU508" s="1">
        <f t="shared" si="67"/>
        <v>5.6421458576922525</v>
      </c>
      <c r="AV508" s="1">
        <f t="shared" si="68"/>
        <v>4.0896054552294157</v>
      </c>
      <c r="AW508" s="1">
        <f t="shared" si="69"/>
        <v>2.5370650527665775</v>
      </c>
    </row>
    <row r="509" spans="1:49" x14ac:dyDescent="0.2">
      <c r="A509">
        <v>507</v>
      </c>
      <c r="B509" t="s">
        <v>16040</v>
      </c>
      <c r="C509" t="s">
        <v>16039</v>
      </c>
      <c r="F509" t="s">
        <v>16038</v>
      </c>
      <c r="G509" t="s">
        <v>15</v>
      </c>
      <c r="H509" t="s">
        <v>14</v>
      </c>
      <c r="I509" t="s">
        <v>9561</v>
      </c>
      <c r="J509" t="s">
        <v>16037</v>
      </c>
      <c r="K509" t="s">
        <v>16036</v>
      </c>
      <c r="L509" t="s">
        <v>16035</v>
      </c>
      <c r="M509" t="s">
        <v>204</v>
      </c>
      <c r="N509">
        <v>3</v>
      </c>
      <c r="O509" t="s">
        <v>16034</v>
      </c>
      <c r="P509" t="s">
        <v>16033</v>
      </c>
      <c r="Q509" t="s">
        <v>16032</v>
      </c>
      <c r="R509" s="7">
        <v>38808</v>
      </c>
      <c r="S509" s="8">
        <f t="shared" si="64"/>
        <v>2006</v>
      </c>
      <c r="T509" s="8">
        <v>2006</v>
      </c>
      <c r="U509" s="8">
        <f t="shared" si="65"/>
        <v>16</v>
      </c>
      <c r="V509" s="7">
        <v>38808</v>
      </c>
      <c r="W509" t="s">
        <v>2312</v>
      </c>
      <c r="X509" s="2">
        <v>2.9860000000000002</v>
      </c>
      <c r="Y509" s="6">
        <f t="shared" si="62"/>
        <v>7.9709564613865094E-2</v>
      </c>
      <c r="AA509">
        <v>7338716</v>
      </c>
      <c r="AB509">
        <v>18902</v>
      </c>
      <c r="AD509" t="s">
        <v>7</v>
      </c>
      <c r="AE509">
        <v>24</v>
      </c>
      <c r="AF509" t="s">
        <v>15961</v>
      </c>
      <c r="AH509" t="s">
        <v>16031</v>
      </c>
      <c r="AI509" t="s">
        <v>16030</v>
      </c>
      <c r="AJ509" t="s">
        <v>16029</v>
      </c>
      <c r="AK509" t="s">
        <v>16028</v>
      </c>
      <c r="AL509">
        <v>45</v>
      </c>
      <c r="AM509" s="5">
        <f t="shared" si="66"/>
        <v>2.8125</v>
      </c>
      <c r="AN509" s="4">
        <f t="shared" si="63"/>
        <v>4.2597500946611128E-3</v>
      </c>
      <c r="AO509" s="3"/>
      <c r="AP509">
        <v>0</v>
      </c>
      <c r="AQ509" t="s">
        <v>99</v>
      </c>
      <c r="AR509">
        <v>65861</v>
      </c>
      <c r="AS509" t="s">
        <v>97</v>
      </c>
      <c r="AT509" s="2" t="s">
        <v>20</v>
      </c>
      <c r="AU509" s="1">
        <f t="shared" si="67"/>
        <v>5.707462025810389</v>
      </c>
      <c r="AV509" s="1">
        <f t="shared" si="68"/>
        <v>4.1984657354263106</v>
      </c>
      <c r="AW509" s="1">
        <f t="shared" si="69"/>
        <v>2.6894694450422305</v>
      </c>
    </row>
    <row r="510" spans="1:49" x14ac:dyDescent="0.2">
      <c r="A510">
        <v>508</v>
      </c>
      <c r="B510" t="s">
        <v>16027</v>
      </c>
      <c r="C510" t="s">
        <v>16026</v>
      </c>
      <c r="F510" t="s">
        <v>16025</v>
      </c>
      <c r="G510" t="s">
        <v>15</v>
      </c>
      <c r="H510" t="s">
        <v>14</v>
      </c>
      <c r="I510" t="s">
        <v>16024</v>
      </c>
      <c r="J510" t="s">
        <v>16023</v>
      </c>
      <c r="K510" t="s">
        <v>16022</v>
      </c>
      <c r="L510" t="s">
        <v>16021</v>
      </c>
      <c r="M510" t="s">
        <v>204</v>
      </c>
      <c r="N510">
        <v>3</v>
      </c>
      <c r="O510" t="s">
        <v>16020</v>
      </c>
      <c r="P510" t="s">
        <v>16019</v>
      </c>
      <c r="Q510" t="s">
        <v>16018</v>
      </c>
      <c r="R510" s="7">
        <v>38808</v>
      </c>
      <c r="S510" s="8">
        <f t="shared" si="64"/>
        <v>2006</v>
      </c>
      <c r="T510" s="8">
        <v>2006</v>
      </c>
      <c r="U510" s="8">
        <f t="shared" si="65"/>
        <v>16</v>
      </c>
      <c r="V510" s="7">
        <v>38808</v>
      </c>
      <c r="W510" t="s">
        <v>2312</v>
      </c>
      <c r="X510" s="2">
        <v>2.9860000000000002</v>
      </c>
      <c r="Y510" s="6">
        <f t="shared" si="62"/>
        <v>7.9709564613865094E-2</v>
      </c>
      <c r="AA510">
        <v>7338716</v>
      </c>
      <c r="AB510">
        <v>18902</v>
      </c>
      <c r="AD510" t="s">
        <v>7</v>
      </c>
      <c r="AE510">
        <v>24</v>
      </c>
      <c r="AF510" t="s">
        <v>15961</v>
      </c>
      <c r="AH510" t="s">
        <v>16017</v>
      </c>
      <c r="AI510" t="s">
        <v>16016</v>
      </c>
      <c r="AJ510" t="s">
        <v>16015</v>
      </c>
      <c r="AK510" t="s">
        <v>16014</v>
      </c>
      <c r="AL510">
        <v>43</v>
      </c>
      <c r="AM510" s="5">
        <f t="shared" si="66"/>
        <v>2.6875</v>
      </c>
      <c r="AN510" s="4">
        <f t="shared" si="63"/>
        <v>4.0704278682317302E-3</v>
      </c>
      <c r="AO510" s="3"/>
      <c r="AP510">
        <v>0</v>
      </c>
      <c r="AR510" t="s">
        <v>1</v>
      </c>
      <c r="AT510" s="2" t="s">
        <v>20</v>
      </c>
      <c r="AU510" s="1">
        <f t="shared" si="67"/>
        <v>5.7017823590175079</v>
      </c>
      <c r="AV510" s="1">
        <f t="shared" si="68"/>
        <v>4.1889996241048406</v>
      </c>
      <c r="AW510" s="1">
        <f t="shared" si="69"/>
        <v>2.6762168891921738</v>
      </c>
    </row>
    <row r="511" spans="1:49" x14ac:dyDescent="0.2">
      <c r="A511">
        <v>509</v>
      </c>
      <c r="B511" t="s">
        <v>16013</v>
      </c>
      <c r="F511" t="s">
        <v>16012</v>
      </c>
      <c r="G511" t="s">
        <v>15</v>
      </c>
      <c r="H511" t="s">
        <v>14</v>
      </c>
      <c r="I511" t="s">
        <v>16011</v>
      </c>
      <c r="J511" t="s">
        <v>16010</v>
      </c>
      <c r="K511" t="s">
        <v>16009</v>
      </c>
      <c r="L511" t="s">
        <v>16008</v>
      </c>
      <c r="M511" t="s">
        <v>16007</v>
      </c>
      <c r="N511">
        <v>4</v>
      </c>
      <c r="O511" t="s">
        <v>16006</v>
      </c>
      <c r="P511" t="s">
        <v>16005</v>
      </c>
      <c r="Q511" t="s">
        <v>16004</v>
      </c>
      <c r="R511" s="7">
        <v>38808</v>
      </c>
      <c r="S511" s="8">
        <f t="shared" si="64"/>
        <v>2006</v>
      </c>
      <c r="T511" s="8">
        <v>2006</v>
      </c>
      <c r="U511" s="8">
        <f t="shared" si="65"/>
        <v>16</v>
      </c>
      <c r="V511" s="7">
        <v>38808</v>
      </c>
      <c r="W511" t="s">
        <v>16003</v>
      </c>
      <c r="X511" s="2" t="s">
        <v>20</v>
      </c>
      <c r="Y511" s="6" t="e">
        <f t="shared" si="62"/>
        <v>#VALUE!</v>
      </c>
      <c r="AA511">
        <v>755192</v>
      </c>
      <c r="AB511">
        <v>5000153403</v>
      </c>
      <c r="AD511" t="s">
        <v>7</v>
      </c>
      <c r="AE511">
        <v>40</v>
      </c>
      <c r="AF511">
        <v>2</v>
      </c>
      <c r="AH511" t="s">
        <v>16002</v>
      </c>
      <c r="AI511" t="s">
        <v>16001</v>
      </c>
      <c r="AJ511" t="s">
        <v>16000</v>
      </c>
      <c r="AK511" t="s">
        <v>15999</v>
      </c>
      <c r="AL511">
        <v>6</v>
      </c>
      <c r="AM511" s="5">
        <f t="shared" si="66"/>
        <v>0.375</v>
      </c>
      <c r="AN511" s="4">
        <f t="shared" si="63"/>
        <v>5.6796667928814845E-4</v>
      </c>
      <c r="AO511" s="3"/>
      <c r="AP511">
        <v>0</v>
      </c>
      <c r="AR511" t="s">
        <v>1</v>
      </c>
      <c r="AT511" s="2" t="s">
        <v>20</v>
      </c>
      <c r="AU511" s="1" t="e">
        <f t="shared" si="67"/>
        <v>#VALUE!</v>
      </c>
      <c r="AV511" s="1" t="e">
        <f t="shared" si="68"/>
        <v>#VALUE!</v>
      </c>
      <c r="AW511" s="1" t="e">
        <f t="shared" si="69"/>
        <v>#VALUE!</v>
      </c>
    </row>
    <row r="512" spans="1:49" x14ac:dyDescent="0.2">
      <c r="A512">
        <v>510</v>
      </c>
      <c r="B512" t="s">
        <v>15998</v>
      </c>
      <c r="C512" t="s">
        <v>15997</v>
      </c>
      <c r="F512" t="s">
        <v>15996</v>
      </c>
      <c r="G512" t="s">
        <v>15</v>
      </c>
      <c r="H512" t="s">
        <v>14</v>
      </c>
      <c r="I512" t="s">
        <v>15995</v>
      </c>
      <c r="J512" t="s">
        <v>15994</v>
      </c>
      <c r="K512" t="s">
        <v>15993</v>
      </c>
      <c r="L512" t="s">
        <v>15992</v>
      </c>
      <c r="M512" t="s">
        <v>15991</v>
      </c>
      <c r="N512">
        <v>4</v>
      </c>
      <c r="O512" t="s">
        <v>15990</v>
      </c>
      <c r="P512" t="s">
        <v>15989</v>
      </c>
      <c r="Q512" t="s">
        <v>15988</v>
      </c>
      <c r="R512" s="7">
        <v>38808</v>
      </c>
      <c r="S512" s="8">
        <f t="shared" si="64"/>
        <v>2006</v>
      </c>
      <c r="T512" s="8">
        <v>2006</v>
      </c>
      <c r="U512" s="8">
        <f t="shared" si="65"/>
        <v>16</v>
      </c>
      <c r="V512" s="7">
        <v>38808</v>
      </c>
      <c r="W512" t="s">
        <v>15976</v>
      </c>
      <c r="X512" s="2">
        <v>0.78500000000000003</v>
      </c>
      <c r="Y512" s="6">
        <f t="shared" si="62"/>
        <v>2.0955126665065004E-2</v>
      </c>
      <c r="AA512">
        <v>10752196</v>
      </c>
      <c r="AB512">
        <v>5000154401</v>
      </c>
      <c r="AC512">
        <v>10990763</v>
      </c>
      <c r="AD512" t="s">
        <v>7</v>
      </c>
      <c r="AE512">
        <v>13</v>
      </c>
      <c r="AF512">
        <v>2</v>
      </c>
      <c r="AH512" t="s">
        <v>15987</v>
      </c>
      <c r="AI512" t="s">
        <v>15986</v>
      </c>
      <c r="AJ512" t="s">
        <v>15985</v>
      </c>
      <c r="AK512" t="s">
        <v>15984</v>
      </c>
      <c r="AL512">
        <v>32</v>
      </c>
      <c r="AM512" s="5">
        <f t="shared" si="66"/>
        <v>2</v>
      </c>
      <c r="AN512" s="4">
        <f t="shared" si="63"/>
        <v>3.0291556228701248E-3</v>
      </c>
      <c r="AO512" s="3"/>
      <c r="AP512">
        <v>0</v>
      </c>
      <c r="AR512" t="s">
        <v>1</v>
      </c>
      <c r="AT512" s="2">
        <v>2.569</v>
      </c>
      <c r="AU512" s="1">
        <f t="shared" si="67"/>
        <v>1.5577335352406538</v>
      </c>
      <c r="AV512" s="1">
        <f t="shared" si="68"/>
        <v>1.1992141143967565</v>
      </c>
      <c r="AW512" s="1">
        <f t="shared" si="69"/>
        <v>0.84069469355285886</v>
      </c>
    </row>
    <row r="513" spans="1:49" x14ac:dyDescent="0.2">
      <c r="A513">
        <v>511</v>
      </c>
      <c r="B513" t="s">
        <v>15983</v>
      </c>
      <c r="C513" t="s">
        <v>15982</v>
      </c>
      <c r="F513" t="s">
        <v>15981</v>
      </c>
      <c r="G513" t="s">
        <v>15</v>
      </c>
      <c r="H513" t="s">
        <v>14</v>
      </c>
      <c r="I513" t="s">
        <v>15980</v>
      </c>
      <c r="J513">
        <v>100642801</v>
      </c>
      <c r="K513" t="s">
        <v>15979</v>
      </c>
      <c r="L513" t="s">
        <v>15978</v>
      </c>
      <c r="M513" t="s">
        <v>107</v>
      </c>
      <c r="N513">
        <v>1</v>
      </c>
      <c r="O513" t="s">
        <v>15977</v>
      </c>
      <c r="P513">
        <v>7101783846</v>
      </c>
      <c r="Q513">
        <v>100642801</v>
      </c>
      <c r="R513" s="7">
        <v>38808</v>
      </c>
      <c r="S513" s="8">
        <f t="shared" si="64"/>
        <v>2006</v>
      </c>
      <c r="T513" s="8">
        <v>2006</v>
      </c>
      <c r="U513" s="8">
        <f t="shared" si="65"/>
        <v>16</v>
      </c>
      <c r="V513" s="7">
        <v>38808</v>
      </c>
      <c r="W513" t="s">
        <v>15976</v>
      </c>
      <c r="X513" s="2">
        <v>0.78500000000000003</v>
      </c>
      <c r="Y513" s="6">
        <f t="shared" si="62"/>
        <v>2.0955126665065004E-2</v>
      </c>
      <c r="AA513">
        <v>10752196</v>
      </c>
      <c r="AB513">
        <v>5000154401</v>
      </c>
      <c r="AC513">
        <v>10990763</v>
      </c>
      <c r="AD513" t="s">
        <v>7</v>
      </c>
      <c r="AE513">
        <v>13</v>
      </c>
      <c r="AF513">
        <v>2</v>
      </c>
      <c r="AH513" t="s">
        <v>11039</v>
      </c>
      <c r="AI513" t="s">
        <v>15975</v>
      </c>
      <c r="AJ513" t="s">
        <v>15974</v>
      </c>
      <c r="AK513" t="s">
        <v>15973</v>
      </c>
      <c r="AL513">
        <v>14</v>
      </c>
      <c r="AM513" s="5">
        <f t="shared" si="66"/>
        <v>0.875</v>
      </c>
      <c r="AN513" s="4">
        <f t="shared" si="63"/>
        <v>1.3252555850056798E-3</v>
      </c>
      <c r="AO513" s="3"/>
      <c r="AP513">
        <v>0</v>
      </c>
      <c r="AR513" t="s">
        <v>1</v>
      </c>
      <c r="AT513" s="2">
        <v>2.569</v>
      </c>
      <c r="AU513" s="1">
        <f t="shared" si="67"/>
        <v>1.5066165341047206</v>
      </c>
      <c r="AV513" s="1">
        <f t="shared" si="68"/>
        <v>1.1140191125035341</v>
      </c>
      <c r="AW513" s="1">
        <f t="shared" si="69"/>
        <v>0.72142169090234765</v>
      </c>
    </row>
    <row r="514" spans="1:49" x14ac:dyDescent="0.2">
      <c r="A514">
        <v>512</v>
      </c>
      <c r="B514" t="s">
        <v>15972</v>
      </c>
      <c r="C514" t="s">
        <v>15971</v>
      </c>
      <c r="F514" t="s">
        <v>15970</v>
      </c>
      <c r="G514" t="s">
        <v>15</v>
      </c>
      <c r="H514" t="s">
        <v>14</v>
      </c>
      <c r="I514" t="s">
        <v>15969</v>
      </c>
      <c r="J514" t="s">
        <v>15968</v>
      </c>
      <c r="K514" t="s">
        <v>15967</v>
      </c>
      <c r="L514" t="s">
        <v>15966</v>
      </c>
      <c r="M514" t="s">
        <v>15965</v>
      </c>
      <c r="N514">
        <v>4</v>
      </c>
      <c r="O514" t="s">
        <v>15964</v>
      </c>
      <c r="P514" t="s">
        <v>15963</v>
      </c>
      <c r="Q514" t="s">
        <v>15962</v>
      </c>
      <c r="R514" s="7">
        <v>38808</v>
      </c>
      <c r="S514" s="8">
        <f t="shared" si="64"/>
        <v>2006</v>
      </c>
      <c r="T514" s="8">
        <v>2006</v>
      </c>
      <c r="U514" s="8">
        <f t="shared" si="65"/>
        <v>16</v>
      </c>
      <c r="V514" s="7">
        <v>38808</v>
      </c>
      <c r="W514" t="s">
        <v>2312</v>
      </c>
      <c r="X514" s="2">
        <v>2.9860000000000002</v>
      </c>
      <c r="Y514" s="6">
        <f t="shared" ref="Y514:Y577" si="70">(X514-$Z$4)/($Z$3-$Z$4)</f>
        <v>7.9709564613865094E-2</v>
      </c>
      <c r="AA514">
        <v>7338716</v>
      </c>
      <c r="AB514">
        <v>18902</v>
      </c>
      <c r="AD514" t="s">
        <v>7</v>
      </c>
      <c r="AE514">
        <v>24</v>
      </c>
      <c r="AF514" t="s">
        <v>15961</v>
      </c>
      <c r="AH514" t="s">
        <v>15960</v>
      </c>
      <c r="AI514" t="s">
        <v>15959</v>
      </c>
      <c r="AJ514" t="s">
        <v>15958</v>
      </c>
      <c r="AK514" t="s">
        <v>15957</v>
      </c>
      <c r="AL514">
        <v>79</v>
      </c>
      <c r="AM514" s="5">
        <f t="shared" si="66"/>
        <v>4.9375</v>
      </c>
      <c r="AN514" s="4">
        <f t="shared" ref="AN514:AN577" si="71">(AM514-$AO$4)/($AO$3-$AO$4)</f>
        <v>7.4782279439606211E-3</v>
      </c>
      <c r="AO514" s="3"/>
      <c r="AP514">
        <v>0</v>
      </c>
      <c r="AR514" t="s">
        <v>1</v>
      </c>
      <c r="AT514" s="2" t="s">
        <v>20</v>
      </c>
      <c r="AU514" s="1">
        <f t="shared" si="67"/>
        <v>5.8040163612893751</v>
      </c>
      <c r="AV514" s="1">
        <f t="shared" si="68"/>
        <v>4.3593896278912858</v>
      </c>
      <c r="AW514" s="1">
        <f t="shared" si="69"/>
        <v>2.914762894493196</v>
      </c>
    </row>
    <row r="515" spans="1:49" x14ac:dyDescent="0.2">
      <c r="A515">
        <v>513</v>
      </c>
      <c r="B515" t="s">
        <v>15956</v>
      </c>
      <c r="F515" t="s">
        <v>15955</v>
      </c>
      <c r="G515" t="s">
        <v>15</v>
      </c>
      <c r="H515" t="s">
        <v>14</v>
      </c>
      <c r="I515" t="s">
        <v>15954</v>
      </c>
      <c r="J515" t="s">
        <v>15953</v>
      </c>
      <c r="K515" t="s">
        <v>15952</v>
      </c>
      <c r="L515" t="s">
        <v>15951</v>
      </c>
      <c r="M515" t="s">
        <v>1886</v>
      </c>
      <c r="N515">
        <v>6</v>
      </c>
      <c r="O515" t="s">
        <v>15950</v>
      </c>
      <c r="P515" t="s">
        <v>15949</v>
      </c>
      <c r="Q515" t="s">
        <v>15948</v>
      </c>
      <c r="R515" s="7">
        <v>38808</v>
      </c>
      <c r="S515" s="8">
        <f t="shared" si="64"/>
        <v>2006</v>
      </c>
      <c r="T515" s="8">
        <v>2006</v>
      </c>
      <c r="U515" s="8">
        <f t="shared" si="65"/>
        <v>16</v>
      </c>
      <c r="V515" s="7">
        <v>38808</v>
      </c>
      <c r="W515" t="s">
        <v>10724</v>
      </c>
      <c r="X515" s="2">
        <v>0.112</v>
      </c>
      <c r="Y515" s="6">
        <f t="shared" si="70"/>
        <v>2.9897760337417581E-3</v>
      </c>
      <c r="AA515">
        <v>3678393</v>
      </c>
      <c r="AB515">
        <v>4800153103</v>
      </c>
      <c r="AD515" t="s">
        <v>7</v>
      </c>
      <c r="AE515">
        <v>35</v>
      </c>
      <c r="AF515">
        <v>2</v>
      </c>
      <c r="AH515" t="s">
        <v>15947</v>
      </c>
      <c r="AI515" t="s">
        <v>15946</v>
      </c>
      <c r="AJ515" t="s">
        <v>15945</v>
      </c>
      <c r="AK515" t="s">
        <v>15944</v>
      </c>
      <c r="AL515">
        <v>6</v>
      </c>
      <c r="AM515" s="5">
        <f t="shared" si="66"/>
        <v>0.375</v>
      </c>
      <c r="AN515" s="4">
        <f t="shared" si="71"/>
        <v>5.6796667928814845E-4</v>
      </c>
      <c r="AO515" s="3"/>
      <c r="AP515">
        <v>0</v>
      </c>
      <c r="AR515" t="s">
        <v>1</v>
      </c>
      <c r="AT515" s="2" t="s">
        <v>20</v>
      </c>
      <c r="AU515" s="1">
        <f t="shared" si="67"/>
        <v>0.22632332274056749</v>
      </c>
      <c r="AV515" s="1">
        <f t="shared" si="68"/>
        <v>0.17788713565149533</v>
      </c>
      <c r="AW515" s="1">
        <f t="shared" si="69"/>
        <v>0.12945094856242312</v>
      </c>
    </row>
    <row r="516" spans="1:49" x14ac:dyDescent="0.2">
      <c r="A516">
        <v>514</v>
      </c>
      <c r="B516" t="s">
        <v>15943</v>
      </c>
      <c r="F516" t="s">
        <v>15942</v>
      </c>
      <c r="G516" t="s">
        <v>15</v>
      </c>
      <c r="H516" t="s">
        <v>14</v>
      </c>
      <c r="I516" t="s">
        <v>15941</v>
      </c>
      <c r="J516" t="s">
        <v>15940</v>
      </c>
      <c r="K516" t="s">
        <v>15939</v>
      </c>
      <c r="L516" t="s">
        <v>15938</v>
      </c>
      <c r="M516" t="s">
        <v>1886</v>
      </c>
      <c r="N516">
        <v>2</v>
      </c>
      <c r="O516" t="s">
        <v>15937</v>
      </c>
      <c r="P516" t="s">
        <v>15936</v>
      </c>
      <c r="Q516" t="s">
        <v>15935</v>
      </c>
      <c r="R516" s="7">
        <v>38808</v>
      </c>
      <c r="S516" s="8">
        <f t="shared" si="64"/>
        <v>2006</v>
      </c>
      <c r="T516" s="8">
        <v>2006</v>
      </c>
      <c r="U516" s="8">
        <f t="shared" si="65"/>
        <v>16</v>
      </c>
      <c r="V516" s="7">
        <v>38808</v>
      </c>
      <c r="W516" t="s">
        <v>10724</v>
      </c>
      <c r="X516" s="2">
        <v>0.112</v>
      </c>
      <c r="Y516" s="6">
        <f t="shared" si="70"/>
        <v>2.9897760337417581E-3</v>
      </c>
      <c r="AA516">
        <v>3678393</v>
      </c>
      <c r="AB516">
        <v>4800153103</v>
      </c>
      <c r="AD516" t="s">
        <v>7</v>
      </c>
      <c r="AE516">
        <v>35</v>
      </c>
      <c r="AF516">
        <v>2</v>
      </c>
      <c r="AH516" t="s">
        <v>15934</v>
      </c>
      <c r="AI516" t="s">
        <v>15933</v>
      </c>
      <c r="AJ516" t="s">
        <v>15932</v>
      </c>
      <c r="AK516" t="s">
        <v>15931</v>
      </c>
      <c r="AL516">
        <v>4</v>
      </c>
      <c r="AM516" s="5">
        <f t="shared" si="66"/>
        <v>0.25</v>
      </c>
      <c r="AN516" s="4">
        <f t="shared" si="71"/>
        <v>3.786444528587656E-4</v>
      </c>
      <c r="AO516" s="3"/>
      <c r="AP516">
        <v>0</v>
      </c>
      <c r="AR516" t="s">
        <v>1</v>
      </c>
      <c r="AT516" s="2" t="s">
        <v>20</v>
      </c>
      <c r="AU516" s="1">
        <f t="shared" si="67"/>
        <v>0.22064365594768603</v>
      </c>
      <c r="AV516" s="1">
        <f t="shared" si="68"/>
        <v>0.16842102433002618</v>
      </c>
      <c r="AW516" s="1">
        <f t="shared" si="69"/>
        <v>0.11619839271236633</v>
      </c>
    </row>
    <row r="517" spans="1:49" x14ac:dyDescent="0.2">
      <c r="A517">
        <v>515</v>
      </c>
      <c r="B517" t="s">
        <v>15930</v>
      </c>
      <c r="F517" t="s">
        <v>15929</v>
      </c>
      <c r="G517" t="s">
        <v>15</v>
      </c>
      <c r="H517" t="s">
        <v>14</v>
      </c>
      <c r="I517" t="s">
        <v>15928</v>
      </c>
      <c r="J517" t="s">
        <v>15927</v>
      </c>
      <c r="K517" t="s">
        <v>15926</v>
      </c>
      <c r="L517" t="s">
        <v>15925</v>
      </c>
      <c r="M517" t="s">
        <v>6687</v>
      </c>
      <c r="N517">
        <v>4</v>
      </c>
      <c r="O517" t="s">
        <v>15924</v>
      </c>
      <c r="P517" t="s">
        <v>15923</v>
      </c>
      <c r="Q517" t="s">
        <v>15922</v>
      </c>
      <c r="R517" s="7">
        <v>38808</v>
      </c>
      <c r="S517" s="8">
        <f t="shared" si="64"/>
        <v>2006</v>
      </c>
      <c r="T517" s="8">
        <v>2006</v>
      </c>
      <c r="U517" s="8">
        <f t="shared" si="65"/>
        <v>16</v>
      </c>
      <c r="V517" s="7">
        <v>38808</v>
      </c>
      <c r="W517" t="s">
        <v>15921</v>
      </c>
      <c r="X517" s="2" t="s">
        <v>20</v>
      </c>
      <c r="Y517" s="6" t="e">
        <f t="shared" si="70"/>
        <v>#VALUE!</v>
      </c>
      <c r="AA517">
        <v>3601307</v>
      </c>
      <c r="AB517">
        <v>12766</v>
      </c>
      <c r="AD517" t="s">
        <v>7</v>
      </c>
      <c r="AE517">
        <v>30</v>
      </c>
      <c r="AF517">
        <v>2</v>
      </c>
      <c r="AH517" t="s">
        <v>15920</v>
      </c>
      <c r="AI517" t="s">
        <v>15919</v>
      </c>
      <c r="AJ517" t="s">
        <v>15918</v>
      </c>
      <c r="AK517" t="s">
        <v>15917</v>
      </c>
      <c r="AL517">
        <v>0</v>
      </c>
      <c r="AM517" s="5">
        <f t="shared" si="66"/>
        <v>0</v>
      </c>
      <c r="AN517" s="4">
        <f t="shared" si="71"/>
        <v>0</v>
      </c>
      <c r="AO517" s="3"/>
      <c r="AP517">
        <v>0</v>
      </c>
      <c r="AR517" t="s">
        <v>1</v>
      </c>
      <c r="AT517" s="2" t="s">
        <v>20</v>
      </c>
      <c r="AU517" s="1" t="e">
        <f t="shared" si="67"/>
        <v>#VALUE!</v>
      </c>
      <c r="AV517" s="1" t="e">
        <f t="shared" si="68"/>
        <v>#VALUE!</v>
      </c>
      <c r="AW517" s="1" t="e">
        <f t="shared" si="69"/>
        <v>#VALUE!</v>
      </c>
    </row>
    <row r="518" spans="1:49" x14ac:dyDescent="0.2">
      <c r="A518">
        <v>516</v>
      </c>
      <c r="B518" t="s">
        <v>15916</v>
      </c>
      <c r="C518" t="s">
        <v>15915</v>
      </c>
      <c r="F518" t="s">
        <v>15914</v>
      </c>
      <c r="G518" t="s">
        <v>15</v>
      </c>
      <c r="H518" t="s">
        <v>14</v>
      </c>
      <c r="I518" t="s">
        <v>15913</v>
      </c>
      <c r="N518">
        <v>2</v>
      </c>
      <c r="O518" t="s">
        <v>15912</v>
      </c>
      <c r="P518" t="s">
        <v>15911</v>
      </c>
      <c r="Q518" t="s">
        <v>860</v>
      </c>
      <c r="R518" s="7">
        <v>38808</v>
      </c>
      <c r="S518" s="8">
        <f t="shared" si="64"/>
        <v>2006</v>
      </c>
      <c r="T518" s="8">
        <v>2006</v>
      </c>
      <c r="U518" s="8">
        <f t="shared" si="65"/>
        <v>16</v>
      </c>
      <c r="V518" s="7">
        <v>38808</v>
      </c>
      <c r="W518" t="s">
        <v>9758</v>
      </c>
      <c r="X518" s="2">
        <v>0.29499999999999998</v>
      </c>
      <c r="Y518" s="6">
        <f t="shared" si="70"/>
        <v>7.8748565174448087E-3</v>
      </c>
      <c r="AA518">
        <v>10642269</v>
      </c>
      <c r="AB518">
        <v>19554</v>
      </c>
      <c r="AD518" t="s">
        <v>7</v>
      </c>
      <c r="AE518">
        <v>51</v>
      </c>
      <c r="AF518">
        <v>4</v>
      </c>
      <c r="AH518" t="s">
        <v>15910</v>
      </c>
      <c r="AI518" t="s">
        <v>15909</v>
      </c>
      <c r="AK518" t="s">
        <v>15908</v>
      </c>
      <c r="AL518">
        <v>0</v>
      </c>
      <c r="AM518" s="5">
        <f t="shared" si="66"/>
        <v>0</v>
      </c>
      <c r="AN518" s="4">
        <f t="shared" si="71"/>
        <v>0</v>
      </c>
      <c r="AO518" s="3"/>
      <c r="AP518">
        <v>0</v>
      </c>
      <c r="AR518" t="s">
        <v>1</v>
      </c>
      <c r="AT518" s="2" t="s">
        <v>20</v>
      </c>
      <c r="AU518" s="1">
        <f t="shared" si="67"/>
        <v>0.55123995622113653</v>
      </c>
      <c r="AV518" s="1">
        <f t="shared" si="68"/>
        <v>0.39374282587224041</v>
      </c>
      <c r="AW518" s="1">
        <f t="shared" si="69"/>
        <v>0.23624569552334423</v>
      </c>
    </row>
    <row r="519" spans="1:49" x14ac:dyDescent="0.2">
      <c r="A519">
        <v>517</v>
      </c>
      <c r="B519" t="s">
        <v>15907</v>
      </c>
      <c r="C519" t="s">
        <v>15906</v>
      </c>
      <c r="F519" t="s">
        <v>15905</v>
      </c>
      <c r="G519" t="s">
        <v>15</v>
      </c>
      <c r="H519" t="s">
        <v>14</v>
      </c>
      <c r="I519" t="s">
        <v>14071</v>
      </c>
      <c r="J519">
        <v>60005510</v>
      </c>
      <c r="K519" t="s">
        <v>6633</v>
      </c>
      <c r="L519" t="s">
        <v>2755</v>
      </c>
      <c r="M519" t="s">
        <v>2754</v>
      </c>
      <c r="N519">
        <v>2</v>
      </c>
      <c r="O519" t="s">
        <v>15904</v>
      </c>
      <c r="P519" t="s">
        <v>15903</v>
      </c>
      <c r="Q519" t="s">
        <v>6630</v>
      </c>
      <c r="R519" s="7">
        <v>38808</v>
      </c>
      <c r="S519" s="8">
        <f t="shared" si="64"/>
        <v>2006</v>
      </c>
      <c r="T519" s="8">
        <v>2006</v>
      </c>
      <c r="U519" s="8">
        <f t="shared" si="65"/>
        <v>16</v>
      </c>
      <c r="V519" s="7">
        <v>38808</v>
      </c>
      <c r="W519" t="s">
        <v>15902</v>
      </c>
      <c r="X519" s="2">
        <v>0.39</v>
      </c>
      <c r="Y519" s="6">
        <f t="shared" si="70"/>
        <v>1.0410827260350766E-2</v>
      </c>
      <c r="AA519" t="s">
        <v>15901</v>
      </c>
      <c r="AB519">
        <v>18780</v>
      </c>
      <c r="AC519">
        <v>15315878</v>
      </c>
      <c r="AD519" t="s">
        <v>7</v>
      </c>
      <c r="AE519">
        <v>25</v>
      </c>
      <c r="AF519">
        <v>2</v>
      </c>
      <c r="AH519" t="s">
        <v>15900</v>
      </c>
      <c r="AI519" t="s">
        <v>15899</v>
      </c>
      <c r="AK519" t="s">
        <v>15898</v>
      </c>
      <c r="AL519">
        <v>23</v>
      </c>
      <c r="AM519" s="5">
        <f t="shared" si="66"/>
        <v>1.4375</v>
      </c>
      <c r="AN519" s="4">
        <f t="shared" si="71"/>
        <v>2.1772056039379025E-3</v>
      </c>
      <c r="AO519" s="3"/>
      <c r="AP519">
        <v>0</v>
      </c>
      <c r="AR519" t="s">
        <v>1</v>
      </c>
      <c r="AT519" s="2" t="s">
        <v>20</v>
      </c>
      <c r="AU519" s="1">
        <f t="shared" si="67"/>
        <v>0.79407407634269067</v>
      </c>
      <c r="AV519" s="1">
        <f t="shared" si="68"/>
        <v>0.62940164321443348</v>
      </c>
      <c r="AW519" s="1">
        <f t="shared" si="69"/>
        <v>0.46472921008617618</v>
      </c>
    </row>
    <row r="520" spans="1:49" x14ac:dyDescent="0.2">
      <c r="A520">
        <v>518</v>
      </c>
      <c r="B520" t="s">
        <v>15897</v>
      </c>
      <c r="C520" t="s">
        <v>15896</v>
      </c>
      <c r="F520" t="s">
        <v>15895</v>
      </c>
      <c r="G520" t="s">
        <v>15</v>
      </c>
      <c r="H520" t="s">
        <v>14</v>
      </c>
      <c r="I520" t="s">
        <v>15894</v>
      </c>
      <c r="N520">
        <v>1</v>
      </c>
      <c r="O520" t="s">
        <v>15893</v>
      </c>
      <c r="P520">
        <v>6507075476</v>
      </c>
      <c r="R520" s="7">
        <v>38808</v>
      </c>
      <c r="S520" s="8">
        <f t="shared" si="64"/>
        <v>2006</v>
      </c>
      <c r="T520" s="8">
        <v>2006</v>
      </c>
      <c r="U520" s="8">
        <f t="shared" si="65"/>
        <v>16</v>
      </c>
      <c r="V520" s="7">
        <v>38808</v>
      </c>
      <c r="W520" t="s">
        <v>9758</v>
      </c>
      <c r="X520" s="2">
        <v>0.29499999999999998</v>
      </c>
      <c r="Y520" s="6">
        <f t="shared" si="70"/>
        <v>7.8748565174448087E-3</v>
      </c>
      <c r="AA520">
        <v>10642269</v>
      </c>
      <c r="AB520">
        <v>19554</v>
      </c>
      <c r="AD520" t="s">
        <v>7</v>
      </c>
      <c r="AE520">
        <v>51</v>
      </c>
      <c r="AF520">
        <v>4</v>
      </c>
      <c r="AH520" t="s">
        <v>15892</v>
      </c>
      <c r="AI520" t="s">
        <v>15891</v>
      </c>
      <c r="AK520" t="s">
        <v>15890</v>
      </c>
      <c r="AL520">
        <v>0</v>
      </c>
      <c r="AM520" s="5">
        <f t="shared" si="66"/>
        <v>0</v>
      </c>
      <c r="AN520" s="4">
        <f t="shared" si="71"/>
        <v>0</v>
      </c>
      <c r="AO520" s="3"/>
      <c r="AP520">
        <v>0</v>
      </c>
      <c r="AR520" t="s">
        <v>1</v>
      </c>
      <c r="AT520" s="2" t="s">
        <v>20</v>
      </c>
      <c r="AU520" s="1">
        <f t="shared" si="67"/>
        <v>0.55123995622113653</v>
      </c>
      <c r="AV520" s="1">
        <f t="shared" si="68"/>
        <v>0.39374282587224041</v>
      </c>
      <c r="AW520" s="1">
        <f t="shared" si="69"/>
        <v>0.23624569552334423</v>
      </c>
    </row>
    <row r="521" spans="1:49" x14ac:dyDescent="0.2">
      <c r="A521">
        <v>519</v>
      </c>
      <c r="B521" t="s">
        <v>15889</v>
      </c>
      <c r="F521" t="s">
        <v>15888</v>
      </c>
      <c r="G521" t="s">
        <v>15</v>
      </c>
      <c r="H521" t="s">
        <v>14</v>
      </c>
      <c r="I521" t="s">
        <v>15887</v>
      </c>
      <c r="J521" t="s">
        <v>15886</v>
      </c>
      <c r="K521" t="s">
        <v>15885</v>
      </c>
      <c r="L521" t="s">
        <v>15884</v>
      </c>
      <c r="M521" t="s">
        <v>88</v>
      </c>
      <c r="N521">
        <v>3</v>
      </c>
      <c r="O521" t="s">
        <v>15883</v>
      </c>
      <c r="P521" t="s">
        <v>15882</v>
      </c>
      <c r="Q521" t="s">
        <v>15881</v>
      </c>
      <c r="R521" s="7">
        <v>38808</v>
      </c>
      <c r="S521" s="8">
        <f t="shared" si="64"/>
        <v>2006</v>
      </c>
      <c r="T521" s="8">
        <v>2006</v>
      </c>
      <c r="U521" s="8">
        <f t="shared" si="65"/>
        <v>16</v>
      </c>
      <c r="V521" s="7">
        <v>38808</v>
      </c>
      <c r="W521" t="s">
        <v>10548</v>
      </c>
      <c r="X521" s="2">
        <v>0.12</v>
      </c>
      <c r="Y521" s="6">
        <f t="shared" si="70"/>
        <v>3.2033314647233121E-3</v>
      </c>
      <c r="AA521">
        <v>10059113</v>
      </c>
      <c r="AB521">
        <v>12658</v>
      </c>
      <c r="AD521" t="s">
        <v>7</v>
      </c>
      <c r="AE521">
        <v>13</v>
      </c>
      <c r="AF521">
        <v>2</v>
      </c>
      <c r="AH521" t="s">
        <v>15880</v>
      </c>
      <c r="AI521" t="s">
        <v>15879</v>
      </c>
      <c r="AJ521" t="s">
        <v>15878</v>
      </c>
      <c r="AK521" t="s">
        <v>15877</v>
      </c>
      <c r="AL521">
        <v>1</v>
      </c>
      <c r="AM521" s="5">
        <f t="shared" si="66"/>
        <v>6.25E-2</v>
      </c>
      <c r="AN521" s="4">
        <f t="shared" si="71"/>
        <v>9.46611132146914E-5</v>
      </c>
      <c r="AO521" s="3"/>
      <c r="AP521">
        <v>0</v>
      </c>
      <c r="AR521" t="s">
        <v>1</v>
      </c>
      <c r="AT521" s="2" t="s">
        <v>20</v>
      </c>
      <c r="AU521" s="1">
        <f t="shared" si="67"/>
        <v>0.22707303592707259</v>
      </c>
      <c r="AV521" s="1">
        <f t="shared" si="68"/>
        <v>0.16489962889690019</v>
      </c>
      <c r="AW521" s="1">
        <f t="shared" si="69"/>
        <v>0.10272622186672775</v>
      </c>
    </row>
    <row r="522" spans="1:49" x14ac:dyDescent="0.2">
      <c r="A522">
        <v>520</v>
      </c>
      <c r="B522" t="s">
        <v>15876</v>
      </c>
      <c r="C522" t="s">
        <v>15875</v>
      </c>
      <c r="F522" t="s">
        <v>15874</v>
      </c>
      <c r="G522" t="s">
        <v>15</v>
      </c>
      <c r="H522" t="s">
        <v>14</v>
      </c>
      <c r="I522" t="s">
        <v>15873</v>
      </c>
      <c r="J522">
        <v>60033041</v>
      </c>
      <c r="K522" t="s">
        <v>15872</v>
      </c>
      <c r="L522" t="s">
        <v>15871</v>
      </c>
      <c r="M522" t="s">
        <v>6467</v>
      </c>
      <c r="N522">
        <v>2</v>
      </c>
      <c r="O522" t="s">
        <v>15870</v>
      </c>
      <c r="P522" t="s">
        <v>15869</v>
      </c>
      <c r="Q522" t="s">
        <v>15868</v>
      </c>
      <c r="R522" s="7">
        <v>38808</v>
      </c>
      <c r="S522" s="8">
        <f t="shared" si="64"/>
        <v>2006</v>
      </c>
      <c r="T522" s="8">
        <v>2006</v>
      </c>
      <c r="U522" s="8">
        <f t="shared" si="65"/>
        <v>16</v>
      </c>
      <c r="V522" s="7">
        <v>38808</v>
      </c>
      <c r="W522" t="s">
        <v>8017</v>
      </c>
      <c r="X522" s="2">
        <v>0.88100000000000001</v>
      </c>
      <c r="Y522" s="6">
        <f t="shared" si="70"/>
        <v>2.3517791836843653E-2</v>
      </c>
      <c r="AA522">
        <v>10459243</v>
      </c>
      <c r="AB522">
        <v>17248</v>
      </c>
      <c r="AD522" t="s">
        <v>7</v>
      </c>
      <c r="AE522">
        <v>48</v>
      </c>
      <c r="AF522">
        <v>2</v>
      </c>
      <c r="AH522" t="s">
        <v>15867</v>
      </c>
      <c r="AI522" t="s">
        <v>15866</v>
      </c>
      <c r="AJ522" t="s">
        <v>15865</v>
      </c>
      <c r="AK522" t="s">
        <v>15864</v>
      </c>
      <c r="AL522">
        <v>2</v>
      </c>
      <c r="AM522" s="5">
        <f t="shared" si="66"/>
        <v>0.125</v>
      </c>
      <c r="AN522" s="4">
        <f t="shared" si="71"/>
        <v>1.893222264293828E-4</v>
      </c>
      <c r="AO522" s="3"/>
      <c r="AP522">
        <v>0</v>
      </c>
      <c r="AR522" t="s">
        <v>1</v>
      </c>
      <c r="AT522" s="2" t="s">
        <v>20</v>
      </c>
      <c r="AU522" s="1">
        <f t="shared" si="67"/>
        <v>1.6519250953719371</v>
      </c>
      <c r="AV522" s="1">
        <f t="shared" si="68"/>
        <v>1.1853557031636519</v>
      </c>
      <c r="AW522" s="1">
        <f t="shared" si="69"/>
        <v>0.71878631095536638</v>
      </c>
    </row>
    <row r="523" spans="1:49" x14ac:dyDescent="0.2">
      <c r="A523">
        <v>521</v>
      </c>
      <c r="B523" t="s">
        <v>15863</v>
      </c>
      <c r="C523" t="s">
        <v>15862</v>
      </c>
      <c r="F523" t="s">
        <v>15861</v>
      </c>
      <c r="G523" t="s">
        <v>15</v>
      </c>
      <c r="H523" t="s">
        <v>14</v>
      </c>
      <c r="I523" t="s">
        <v>15860</v>
      </c>
      <c r="J523">
        <v>60121764</v>
      </c>
      <c r="K523" t="s">
        <v>15859</v>
      </c>
      <c r="L523" t="s">
        <v>15858</v>
      </c>
      <c r="M523" t="s">
        <v>107</v>
      </c>
      <c r="N523">
        <v>1</v>
      </c>
      <c r="O523" t="s">
        <v>15857</v>
      </c>
      <c r="P523">
        <v>56506452200</v>
      </c>
      <c r="Q523">
        <v>60121764</v>
      </c>
      <c r="R523" s="7">
        <v>38808</v>
      </c>
      <c r="S523" s="8">
        <f t="shared" si="64"/>
        <v>2006</v>
      </c>
      <c r="T523" s="8">
        <v>2006</v>
      </c>
      <c r="U523" s="8">
        <f t="shared" si="65"/>
        <v>16</v>
      </c>
      <c r="V523" s="7">
        <v>38808</v>
      </c>
      <c r="W523" t="s">
        <v>8017</v>
      </c>
      <c r="X523" s="2">
        <v>0.88100000000000001</v>
      </c>
      <c r="Y523" s="6">
        <f t="shared" si="70"/>
        <v>2.3517791836843653E-2</v>
      </c>
      <c r="AA523">
        <v>10459243</v>
      </c>
      <c r="AB523">
        <v>17248</v>
      </c>
      <c r="AD523" t="s">
        <v>7</v>
      </c>
      <c r="AE523">
        <v>48</v>
      </c>
      <c r="AF523">
        <v>2</v>
      </c>
      <c r="AH523" t="s">
        <v>15856</v>
      </c>
      <c r="AI523" t="s">
        <v>15855</v>
      </c>
      <c r="AJ523" t="s">
        <v>15854</v>
      </c>
      <c r="AK523" t="s">
        <v>15853</v>
      </c>
      <c r="AL523">
        <v>34</v>
      </c>
      <c r="AM523" s="5">
        <f t="shared" si="66"/>
        <v>2.125</v>
      </c>
      <c r="AN523" s="4">
        <f t="shared" si="71"/>
        <v>3.2184778492995079E-3</v>
      </c>
      <c r="AO523" s="3"/>
      <c r="AP523">
        <v>0</v>
      </c>
      <c r="AR523" t="s">
        <v>1</v>
      </c>
      <c r="AT523" s="2" t="s">
        <v>20</v>
      </c>
      <c r="AU523" s="1">
        <f t="shared" si="67"/>
        <v>1.7427997640580408</v>
      </c>
      <c r="AV523" s="1">
        <f t="shared" si="68"/>
        <v>1.336813484307158</v>
      </c>
      <c r="AW523" s="1">
        <f t="shared" si="69"/>
        <v>0.9308272045562751</v>
      </c>
    </row>
    <row r="524" spans="1:49" x14ac:dyDescent="0.2">
      <c r="A524">
        <v>522</v>
      </c>
      <c r="B524" t="s">
        <v>15852</v>
      </c>
      <c r="C524" t="s">
        <v>15851</v>
      </c>
      <c r="F524" t="s">
        <v>15850</v>
      </c>
      <c r="G524" t="s">
        <v>15</v>
      </c>
      <c r="H524" t="s">
        <v>14</v>
      </c>
      <c r="I524" t="s">
        <v>15849</v>
      </c>
      <c r="J524" t="s">
        <v>15848</v>
      </c>
      <c r="K524" t="s">
        <v>15847</v>
      </c>
      <c r="L524" t="s">
        <v>15846</v>
      </c>
      <c r="M524" t="s">
        <v>15845</v>
      </c>
      <c r="N524">
        <v>4</v>
      </c>
      <c r="O524" t="s">
        <v>15844</v>
      </c>
      <c r="P524" t="s">
        <v>15843</v>
      </c>
      <c r="Q524" t="s">
        <v>15842</v>
      </c>
      <c r="R524" s="7">
        <v>38808</v>
      </c>
      <c r="S524" s="8">
        <f t="shared" si="64"/>
        <v>2006</v>
      </c>
      <c r="T524" s="8">
        <v>2006</v>
      </c>
      <c r="U524" s="8">
        <f t="shared" si="65"/>
        <v>16</v>
      </c>
      <c r="V524" s="7">
        <v>38808</v>
      </c>
      <c r="W524" t="s">
        <v>8017</v>
      </c>
      <c r="X524" s="2">
        <v>0.88100000000000001</v>
      </c>
      <c r="Y524" s="6">
        <f t="shared" si="70"/>
        <v>2.3517791836843653E-2</v>
      </c>
      <c r="AA524">
        <v>10459243</v>
      </c>
      <c r="AB524">
        <v>17248</v>
      </c>
      <c r="AD524" t="s">
        <v>7</v>
      </c>
      <c r="AE524">
        <v>48</v>
      </c>
      <c r="AF524">
        <v>2</v>
      </c>
      <c r="AH524" t="s">
        <v>15841</v>
      </c>
      <c r="AI524" t="s">
        <v>15840</v>
      </c>
      <c r="AJ524" t="s">
        <v>15839</v>
      </c>
      <c r="AK524" t="s">
        <v>15838</v>
      </c>
      <c r="AL524">
        <v>4</v>
      </c>
      <c r="AM524" s="5">
        <f t="shared" si="66"/>
        <v>0.25</v>
      </c>
      <c r="AN524" s="4">
        <f t="shared" si="71"/>
        <v>3.786444528587656E-4</v>
      </c>
      <c r="AO524" s="3"/>
      <c r="AP524">
        <v>0</v>
      </c>
      <c r="AR524" t="s">
        <v>1</v>
      </c>
      <c r="AT524" s="2" t="s">
        <v>20</v>
      </c>
      <c r="AU524" s="1">
        <f t="shared" si="67"/>
        <v>1.6576047621648184</v>
      </c>
      <c r="AV524" s="1">
        <f t="shared" si="68"/>
        <v>1.1948218144851208</v>
      </c>
      <c r="AW524" s="1">
        <f t="shared" si="69"/>
        <v>0.73203886680542318</v>
      </c>
    </row>
    <row r="525" spans="1:49" x14ac:dyDescent="0.2">
      <c r="A525">
        <v>523</v>
      </c>
      <c r="B525" t="s">
        <v>15837</v>
      </c>
      <c r="C525" t="s">
        <v>15836</v>
      </c>
      <c r="F525" t="s">
        <v>15835</v>
      </c>
      <c r="G525" t="s">
        <v>15</v>
      </c>
      <c r="H525" t="s">
        <v>14</v>
      </c>
      <c r="I525" t="s">
        <v>15834</v>
      </c>
      <c r="J525">
        <v>60015710</v>
      </c>
      <c r="K525" t="s">
        <v>15833</v>
      </c>
      <c r="L525" t="s">
        <v>15832</v>
      </c>
      <c r="M525" t="s">
        <v>107</v>
      </c>
      <c r="N525">
        <v>4</v>
      </c>
      <c r="O525" t="s">
        <v>15831</v>
      </c>
      <c r="P525" t="s">
        <v>15830</v>
      </c>
      <c r="Q525" t="s">
        <v>15829</v>
      </c>
      <c r="R525" s="7">
        <v>38808</v>
      </c>
      <c r="S525" s="8">
        <f t="shared" si="64"/>
        <v>2006</v>
      </c>
      <c r="T525" s="8">
        <v>2006</v>
      </c>
      <c r="U525" s="8">
        <f t="shared" si="65"/>
        <v>16</v>
      </c>
      <c r="V525" s="7">
        <v>38808</v>
      </c>
      <c r="W525" t="s">
        <v>8017</v>
      </c>
      <c r="X525" s="2">
        <v>0.88100000000000001</v>
      </c>
      <c r="Y525" s="6">
        <f t="shared" si="70"/>
        <v>2.3517791836843653E-2</v>
      </c>
      <c r="AA525">
        <v>10459243</v>
      </c>
      <c r="AB525">
        <v>17248</v>
      </c>
      <c r="AD525" t="s">
        <v>7</v>
      </c>
      <c r="AE525">
        <v>48</v>
      </c>
      <c r="AF525">
        <v>2</v>
      </c>
      <c r="AH525" t="s">
        <v>15828</v>
      </c>
      <c r="AI525" t="s">
        <v>15827</v>
      </c>
      <c r="AJ525" t="s">
        <v>15826</v>
      </c>
      <c r="AK525" t="s">
        <v>15825</v>
      </c>
      <c r="AL525">
        <v>0</v>
      </c>
      <c r="AM525" s="5">
        <f t="shared" si="66"/>
        <v>0</v>
      </c>
      <c r="AN525" s="4">
        <f t="shared" si="71"/>
        <v>0</v>
      </c>
      <c r="AO525" s="3"/>
      <c r="AP525">
        <v>0</v>
      </c>
      <c r="AR525" t="s">
        <v>1</v>
      </c>
      <c r="AT525" s="2" t="s">
        <v>20</v>
      </c>
      <c r="AU525" s="1">
        <f t="shared" si="67"/>
        <v>1.6462454285790555</v>
      </c>
      <c r="AV525" s="1">
        <f t="shared" si="68"/>
        <v>1.1758895918421826</v>
      </c>
      <c r="AW525" s="1">
        <f t="shared" si="69"/>
        <v>0.70553375510530958</v>
      </c>
    </row>
    <row r="526" spans="1:49" x14ac:dyDescent="0.2">
      <c r="A526">
        <v>524</v>
      </c>
      <c r="B526" t="s">
        <v>15824</v>
      </c>
      <c r="C526" t="s">
        <v>15823</v>
      </c>
      <c r="F526" t="s">
        <v>15822</v>
      </c>
      <c r="G526" t="s">
        <v>15</v>
      </c>
      <c r="H526" t="s">
        <v>14</v>
      </c>
      <c r="I526" t="s">
        <v>14885</v>
      </c>
      <c r="J526" t="s">
        <v>15821</v>
      </c>
      <c r="K526" t="s">
        <v>15820</v>
      </c>
      <c r="L526" t="s">
        <v>15819</v>
      </c>
      <c r="M526" t="s">
        <v>15818</v>
      </c>
      <c r="N526">
        <v>3</v>
      </c>
      <c r="O526" t="s">
        <v>15817</v>
      </c>
      <c r="P526" t="s">
        <v>15816</v>
      </c>
      <c r="Q526" t="s">
        <v>15815</v>
      </c>
      <c r="R526" s="7">
        <v>38808</v>
      </c>
      <c r="S526" s="8">
        <f t="shared" si="64"/>
        <v>2006</v>
      </c>
      <c r="T526" s="8">
        <v>2006</v>
      </c>
      <c r="U526" s="8">
        <f t="shared" si="65"/>
        <v>16</v>
      </c>
      <c r="V526" s="7">
        <v>38808</v>
      </c>
      <c r="W526" t="s">
        <v>8017</v>
      </c>
      <c r="X526" s="2">
        <v>0.88100000000000001</v>
      </c>
      <c r="Y526" s="6">
        <f t="shared" si="70"/>
        <v>2.3517791836843653E-2</v>
      </c>
      <c r="AA526">
        <v>10459243</v>
      </c>
      <c r="AB526">
        <v>17248</v>
      </c>
      <c r="AD526" t="s">
        <v>7</v>
      </c>
      <c r="AE526">
        <v>48</v>
      </c>
      <c r="AF526">
        <v>2</v>
      </c>
      <c r="AH526" t="s">
        <v>15814</v>
      </c>
      <c r="AI526" t="s">
        <v>15813</v>
      </c>
      <c r="AJ526" t="s">
        <v>15812</v>
      </c>
      <c r="AK526" t="s">
        <v>15811</v>
      </c>
      <c r="AL526">
        <v>23</v>
      </c>
      <c r="AM526" s="5">
        <f t="shared" si="66"/>
        <v>1.4375</v>
      </c>
      <c r="AN526" s="4">
        <f t="shared" si="71"/>
        <v>2.1772056039379025E-3</v>
      </c>
      <c r="AO526" s="3"/>
      <c r="AP526">
        <v>0</v>
      </c>
      <c r="AR526" t="s">
        <v>1</v>
      </c>
      <c r="AT526" s="2" t="s">
        <v>20</v>
      </c>
      <c r="AU526" s="1">
        <f t="shared" si="67"/>
        <v>1.7115615966971927</v>
      </c>
      <c r="AV526" s="1">
        <f t="shared" si="68"/>
        <v>1.2847498720390778</v>
      </c>
      <c r="AW526" s="1">
        <f t="shared" si="69"/>
        <v>0.85793814738096275</v>
      </c>
    </row>
    <row r="527" spans="1:49" x14ac:dyDescent="0.2">
      <c r="A527">
        <v>525</v>
      </c>
      <c r="B527" t="s">
        <v>15810</v>
      </c>
      <c r="C527" t="s">
        <v>15809</v>
      </c>
      <c r="F527" t="s">
        <v>15808</v>
      </c>
      <c r="G527" t="s">
        <v>15</v>
      </c>
      <c r="H527" t="s">
        <v>14</v>
      </c>
      <c r="I527" t="s">
        <v>15807</v>
      </c>
      <c r="J527">
        <v>100455108</v>
      </c>
      <c r="K527" t="s">
        <v>15806</v>
      </c>
      <c r="L527" t="s">
        <v>12201</v>
      </c>
      <c r="M527" t="s">
        <v>107</v>
      </c>
      <c r="N527">
        <v>1</v>
      </c>
      <c r="O527" t="s">
        <v>15805</v>
      </c>
      <c r="P527">
        <v>7103410901</v>
      </c>
      <c r="Q527">
        <v>100455108</v>
      </c>
      <c r="R527" s="7">
        <v>38808</v>
      </c>
      <c r="S527" s="8">
        <f t="shared" si="64"/>
        <v>2006</v>
      </c>
      <c r="T527" s="8">
        <v>2006</v>
      </c>
      <c r="U527" s="8">
        <f t="shared" si="65"/>
        <v>16</v>
      </c>
      <c r="V527" s="7">
        <v>38808</v>
      </c>
      <c r="W527" t="s">
        <v>8017</v>
      </c>
      <c r="X527" s="2">
        <v>0.88100000000000001</v>
      </c>
      <c r="Y527" s="6">
        <f t="shared" si="70"/>
        <v>2.3517791836843653E-2</v>
      </c>
      <c r="AA527">
        <v>10459243</v>
      </c>
      <c r="AB527">
        <v>17248</v>
      </c>
      <c r="AD527" t="s">
        <v>7</v>
      </c>
      <c r="AE527">
        <v>48</v>
      </c>
      <c r="AF527">
        <v>2</v>
      </c>
      <c r="AH527" t="s">
        <v>15804</v>
      </c>
      <c r="AI527" t="s">
        <v>15803</v>
      </c>
      <c r="AJ527" t="s">
        <v>15802</v>
      </c>
      <c r="AK527" t="s">
        <v>15801</v>
      </c>
      <c r="AL527">
        <v>1</v>
      </c>
      <c r="AM527" s="5">
        <f t="shared" si="66"/>
        <v>6.25E-2</v>
      </c>
      <c r="AN527" s="4">
        <f t="shared" si="71"/>
        <v>9.46611132146914E-5</v>
      </c>
      <c r="AO527" s="3"/>
      <c r="AP527">
        <v>0</v>
      </c>
      <c r="AR527" t="s">
        <v>1</v>
      </c>
      <c r="AT527" s="2" t="s">
        <v>20</v>
      </c>
      <c r="AU527" s="1">
        <f t="shared" si="67"/>
        <v>1.6490852619754963</v>
      </c>
      <c r="AV527" s="1">
        <f t="shared" si="68"/>
        <v>1.1806226475029171</v>
      </c>
      <c r="AW527" s="1">
        <f t="shared" si="69"/>
        <v>0.71216003303033792</v>
      </c>
    </row>
    <row r="528" spans="1:49" x14ac:dyDescent="0.2">
      <c r="A528">
        <v>526</v>
      </c>
      <c r="B528" t="s">
        <v>15800</v>
      </c>
      <c r="C528" t="s">
        <v>15799</v>
      </c>
      <c r="F528" t="s">
        <v>15798</v>
      </c>
      <c r="G528" t="s">
        <v>15</v>
      </c>
      <c r="H528" t="s">
        <v>14</v>
      </c>
      <c r="I528" t="s">
        <v>15797</v>
      </c>
      <c r="J528">
        <v>60024353</v>
      </c>
      <c r="K528" t="s">
        <v>851</v>
      </c>
      <c r="L528" t="s">
        <v>850</v>
      </c>
      <c r="M528" t="s">
        <v>152</v>
      </c>
      <c r="N528">
        <v>3</v>
      </c>
      <c r="O528" t="s">
        <v>15796</v>
      </c>
      <c r="P528" t="s">
        <v>15795</v>
      </c>
      <c r="Q528" t="s">
        <v>15794</v>
      </c>
      <c r="R528" s="7">
        <v>38808</v>
      </c>
      <c r="S528" s="8">
        <f t="shared" si="64"/>
        <v>2006</v>
      </c>
      <c r="T528" s="8">
        <v>2006</v>
      </c>
      <c r="U528" s="8">
        <f t="shared" si="65"/>
        <v>16</v>
      </c>
      <c r="V528" s="7">
        <v>38808</v>
      </c>
      <c r="W528" t="s">
        <v>8017</v>
      </c>
      <c r="X528" s="2">
        <v>0.88100000000000001</v>
      </c>
      <c r="Y528" s="6">
        <f t="shared" si="70"/>
        <v>2.3517791836843653E-2</v>
      </c>
      <c r="AA528">
        <v>10459243</v>
      </c>
      <c r="AB528">
        <v>17248</v>
      </c>
      <c r="AD528" t="s">
        <v>7</v>
      </c>
      <c r="AE528">
        <v>48</v>
      </c>
      <c r="AF528">
        <v>2</v>
      </c>
      <c r="AH528" t="s">
        <v>15793</v>
      </c>
      <c r="AI528" t="s">
        <v>15792</v>
      </c>
      <c r="AJ528" t="s">
        <v>15791</v>
      </c>
      <c r="AK528" t="s">
        <v>15790</v>
      </c>
      <c r="AL528">
        <v>6</v>
      </c>
      <c r="AM528" s="5">
        <f t="shared" si="66"/>
        <v>0.375</v>
      </c>
      <c r="AN528" s="4">
        <f t="shared" si="71"/>
        <v>5.6796667928814845E-4</v>
      </c>
      <c r="AO528" s="3"/>
      <c r="AP528">
        <v>0</v>
      </c>
      <c r="AR528" t="s">
        <v>1</v>
      </c>
      <c r="AT528" s="2" t="s">
        <v>20</v>
      </c>
      <c r="AU528" s="1">
        <f t="shared" si="67"/>
        <v>1.6632844289576998</v>
      </c>
      <c r="AV528" s="1">
        <f t="shared" si="68"/>
        <v>1.2042879258065902</v>
      </c>
      <c r="AW528" s="1">
        <f t="shared" si="69"/>
        <v>0.74529142265547998</v>
      </c>
    </row>
    <row r="529" spans="1:49" x14ac:dyDescent="0.2">
      <c r="A529">
        <v>527</v>
      </c>
      <c r="B529" t="s">
        <v>15789</v>
      </c>
      <c r="C529" t="s">
        <v>15788</v>
      </c>
      <c r="F529" t="s">
        <v>15787</v>
      </c>
      <c r="G529" t="s">
        <v>15</v>
      </c>
      <c r="H529" t="s">
        <v>14</v>
      </c>
      <c r="I529" t="s">
        <v>15786</v>
      </c>
      <c r="J529">
        <v>60116283</v>
      </c>
      <c r="K529" t="s">
        <v>15785</v>
      </c>
      <c r="L529" t="s">
        <v>15784</v>
      </c>
      <c r="M529" t="s">
        <v>1160</v>
      </c>
      <c r="N529">
        <v>1</v>
      </c>
      <c r="O529" t="s">
        <v>15783</v>
      </c>
      <c r="P529">
        <v>7005289899</v>
      </c>
      <c r="Q529">
        <v>60116283</v>
      </c>
      <c r="R529" s="7">
        <v>38808</v>
      </c>
      <c r="S529" s="8">
        <f t="shared" si="64"/>
        <v>2006</v>
      </c>
      <c r="T529" s="8">
        <v>2006</v>
      </c>
      <c r="U529" s="8">
        <f t="shared" si="65"/>
        <v>16</v>
      </c>
      <c r="V529" s="7">
        <v>38808</v>
      </c>
      <c r="W529" t="s">
        <v>8017</v>
      </c>
      <c r="X529" s="2">
        <v>0.88100000000000001</v>
      </c>
      <c r="Y529" s="6">
        <f t="shared" si="70"/>
        <v>2.3517791836843653E-2</v>
      </c>
      <c r="AA529">
        <v>10459243</v>
      </c>
      <c r="AB529">
        <v>17248</v>
      </c>
      <c r="AD529" t="s">
        <v>7</v>
      </c>
      <c r="AE529">
        <v>48</v>
      </c>
      <c r="AF529">
        <v>2</v>
      </c>
      <c r="AH529" t="s">
        <v>15782</v>
      </c>
      <c r="AI529" t="s">
        <v>15781</v>
      </c>
      <c r="AJ529" t="s">
        <v>15780</v>
      </c>
      <c r="AK529" t="s">
        <v>15779</v>
      </c>
      <c r="AL529">
        <v>9</v>
      </c>
      <c r="AM529" s="5">
        <f t="shared" si="66"/>
        <v>0.5625</v>
      </c>
      <c r="AN529" s="4">
        <f t="shared" si="71"/>
        <v>8.5195001893222262E-4</v>
      </c>
      <c r="AO529" s="3"/>
      <c r="AP529">
        <v>0</v>
      </c>
      <c r="AR529" t="s">
        <v>1</v>
      </c>
      <c r="AT529" s="2" t="s">
        <v>20</v>
      </c>
      <c r="AU529" s="1">
        <f t="shared" si="67"/>
        <v>1.6718039291470224</v>
      </c>
      <c r="AV529" s="1">
        <f t="shared" si="68"/>
        <v>1.2184870927887936</v>
      </c>
      <c r="AW529" s="1">
        <f t="shared" si="69"/>
        <v>0.76517025643056513</v>
      </c>
    </row>
    <row r="530" spans="1:49" x14ac:dyDescent="0.2">
      <c r="A530">
        <v>528</v>
      </c>
      <c r="B530" t="s">
        <v>15778</v>
      </c>
      <c r="C530" t="s">
        <v>15777</v>
      </c>
      <c r="F530" t="s">
        <v>15776</v>
      </c>
      <c r="G530" t="s">
        <v>15</v>
      </c>
      <c r="H530" t="s">
        <v>14</v>
      </c>
      <c r="I530" t="s">
        <v>15775</v>
      </c>
      <c r="J530" t="s">
        <v>15774</v>
      </c>
      <c r="K530" t="s">
        <v>15773</v>
      </c>
      <c r="L530" t="s">
        <v>15772</v>
      </c>
      <c r="M530" t="s">
        <v>317</v>
      </c>
      <c r="N530">
        <v>4</v>
      </c>
      <c r="O530" t="s">
        <v>15771</v>
      </c>
      <c r="P530" t="s">
        <v>15770</v>
      </c>
      <c r="Q530" t="s">
        <v>15769</v>
      </c>
      <c r="R530" s="7">
        <v>38808</v>
      </c>
      <c r="S530" s="8">
        <f t="shared" si="64"/>
        <v>2006</v>
      </c>
      <c r="T530" s="8">
        <v>2006</v>
      </c>
      <c r="U530" s="8">
        <f t="shared" si="65"/>
        <v>16</v>
      </c>
      <c r="V530" s="7">
        <v>38808</v>
      </c>
      <c r="W530" t="s">
        <v>15768</v>
      </c>
      <c r="X530" s="2">
        <v>0.94399999999999995</v>
      </c>
      <c r="Y530" s="6">
        <f t="shared" si="70"/>
        <v>2.5199540855823391E-2</v>
      </c>
      <c r="AA530">
        <v>15592723</v>
      </c>
      <c r="AB530">
        <v>4700152445</v>
      </c>
      <c r="AC530">
        <v>15592731</v>
      </c>
      <c r="AD530" t="s">
        <v>7</v>
      </c>
      <c r="AE530">
        <v>29</v>
      </c>
      <c r="AF530">
        <v>2</v>
      </c>
      <c r="AH530" t="s">
        <v>6640</v>
      </c>
      <c r="AI530" t="s">
        <v>15767</v>
      </c>
      <c r="AK530" t="s">
        <v>15766</v>
      </c>
      <c r="AL530">
        <v>30</v>
      </c>
      <c r="AM530" s="5">
        <f t="shared" si="66"/>
        <v>1.875</v>
      </c>
      <c r="AN530" s="4">
        <f t="shared" si="71"/>
        <v>2.8398333964407422E-3</v>
      </c>
      <c r="AO530" s="3"/>
      <c r="AP530">
        <v>0</v>
      </c>
      <c r="AQ530" t="s">
        <v>195</v>
      </c>
      <c r="AR530" t="s">
        <v>1</v>
      </c>
      <c r="AS530" t="s">
        <v>194</v>
      </c>
      <c r="AT530" s="2">
        <v>2.976</v>
      </c>
      <c r="AU530" s="1">
        <f t="shared" si="67"/>
        <v>1.8491628618008591</v>
      </c>
      <c r="AV530" s="1">
        <f t="shared" si="68"/>
        <v>1.4019687126132065</v>
      </c>
      <c r="AW530" s="1">
        <f t="shared" si="69"/>
        <v>0.95477456342555367</v>
      </c>
    </row>
    <row r="531" spans="1:49" x14ac:dyDescent="0.2">
      <c r="A531">
        <v>529</v>
      </c>
      <c r="B531" t="s">
        <v>15765</v>
      </c>
      <c r="C531" t="s">
        <v>15764</v>
      </c>
      <c r="F531" t="s">
        <v>15763</v>
      </c>
      <c r="G531" t="s">
        <v>15</v>
      </c>
      <c r="H531" t="s">
        <v>14</v>
      </c>
      <c r="I531" t="s">
        <v>7843</v>
      </c>
      <c r="J531">
        <v>60029241</v>
      </c>
      <c r="K531" t="s">
        <v>10974</v>
      </c>
      <c r="L531" t="s">
        <v>10973</v>
      </c>
      <c r="M531" t="s">
        <v>107</v>
      </c>
      <c r="N531">
        <v>2</v>
      </c>
      <c r="O531" t="s">
        <v>15762</v>
      </c>
      <c r="P531" t="s">
        <v>15761</v>
      </c>
      <c r="Q531" t="s">
        <v>15760</v>
      </c>
      <c r="R531" s="7">
        <v>38808</v>
      </c>
      <c r="S531" s="8">
        <f t="shared" si="64"/>
        <v>2006</v>
      </c>
      <c r="T531" s="8">
        <v>2006</v>
      </c>
      <c r="U531" s="8">
        <f t="shared" si="65"/>
        <v>16</v>
      </c>
      <c r="V531" s="7">
        <v>38808</v>
      </c>
      <c r="W531" t="s">
        <v>1499</v>
      </c>
      <c r="X531" s="2">
        <v>1.137</v>
      </c>
      <c r="Y531" s="6">
        <f t="shared" si="70"/>
        <v>3.0351565628253384E-2</v>
      </c>
      <c r="AA531">
        <v>189251</v>
      </c>
      <c r="AB531">
        <v>17336</v>
      </c>
      <c r="AD531" t="s">
        <v>7</v>
      </c>
      <c r="AE531">
        <v>42</v>
      </c>
      <c r="AF531">
        <v>2</v>
      </c>
      <c r="AH531" t="s">
        <v>15759</v>
      </c>
      <c r="AI531" t="s">
        <v>15758</v>
      </c>
      <c r="AK531" t="s">
        <v>15757</v>
      </c>
      <c r="AL531">
        <v>30</v>
      </c>
      <c r="AM531" s="5">
        <f t="shared" si="66"/>
        <v>1.875</v>
      </c>
      <c r="AN531" s="4">
        <f t="shared" si="71"/>
        <v>2.8398333964407422E-3</v>
      </c>
      <c r="AO531" s="3"/>
      <c r="AP531">
        <v>0</v>
      </c>
      <c r="AR531" t="s">
        <v>1</v>
      </c>
      <c r="AT531" s="2" t="s">
        <v>20</v>
      </c>
      <c r="AU531" s="1">
        <f t="shared" si="67"/>
        <v>2.2098045958709589</v>
      </c>
      <c r="AV531" s="1">
        <f t="shared" si="68"/>
        <v>1.6595699512347062</v>
      </c>
      <c r="AW531" s="1">
        <f t="shared" si="69"/>
        <v>1.1093353065984535</v>
      </c>
    </row>
    <row r="532" spans="1:49" x14ac:dyDescent="0.2">
      <c r="A532">
        <v>530</v>
      </c>
      <c r="B532" t="s">
        <v>15756</v>
      </c>
      <c r="C532" t="s">
        <v>15755</v>
      </c>
      <c r="E532">
        <v>16450049</v>
      </c>
      <c r="F532" t="s">
        <v>15754</v>
      </c>
      <c r="G532" t="s">
        <v>15</v>
      </c>
      <c r="H532" t="s">
        <v>14</v>
      </c>
      <c r="I532" t="s">
        <v>15753</v>
      </c>
      <c r="J532" t="s">
        <v>15752</v>
      </c>
      <c r="K532" t="s">
        <v>15751</v>
      </c>
      <c r="L532" t="s">
        <v>15750</v>
      </c>
      <c r="M532" t="s">
        <v>15749</v>
      </c>
      <c r="N532">
        <v>4</v>
      </c>
      <c r="O532" t="s">
        <v>15748</v>
      </c>
      <c r="P532" t="s">
        <v>15747</v>
      </c>
      <c r="Q532" t="s">
        <v>15746</v>
      </c>
      <c r="R532" s="7">
        <v>38808</v>
      </c>
      <c r="S532" s="8">
        <f t="shared" si="64"/>
        <v>2006</v>
      </c>
      <c r="T532" s="8">
        <v>2006</v>
      </c>
      <c r="U532" s="8">
        <f t="shared" si="65"/>
        <v>16</v>
      </c>
      <c r="V532" s="7">
        <v>38808</v>
      </c>
      <c r="W532" t="s">
        <v>3193</v>
      </c>
      <c r="X532" s="2">
        <v>1.1579999999999999</v>
      </c>
      <c r="Y532" s="6">
        <f t="shared" si="70"/>
        <v>3.0912148634579962E-2</v>
      </c>
      <c r="AA532">
        <v>1668595</v>
      </c>
      <c r="AB532">
        <v>14223</v>
      </c>
      <c r="AD532" t="s">
        <v>7</v>
      </c>
      <c r="AE532">
        <v>88</v>
      </c>
      <c r="AF532">
        <v>1</v>
      </c>
      <c r="AH532" t="s">
        <v>15745</v>
      </c>
      <c r="AI532" t="s">
        <v>15744</v>
      </c>
      <c r="AJ532" t="s">
        <v>15743</v>
      </c>
      <c r="AK532" t="s">
        <v>15742</v>
      </c>
      <c r="AL532">
        <v>9</v>
      </c>
      <c r="AM532" s="5">
        <f t="shared" si="66"/>
        <v>0.5625</v>
      </c>
      <c r="AN532" s="4">
        <f t="shared" si="71"/>
        <v>8.5195001893222262E-4</v>
      </c>
      <c r="AO532" s="3"/>
      <c r="AP532">
        <v>0</v>
      </c>
      <c r="AQ532" t="s">
        <v>8585</v>
      </c>
      <c r="AR532" t="s">
        <v>15741</v>
      </c>
      <c r="AS532" t="s">
        <v>8583</v>
      </c>
      <c r="AT532" s="2">
        <v>3.573</v>
      </c>
      <c r="AU532" s="1">
        <f t="shared" si="67"/>
        <v>2.1894089049885639</v>
      </c>
      <c r="AV532" s="1">
        <f t="shared" si="68"/>
        <v>1.5882049326756094</v>
      </c>
      <c r="AW532" s="1">
        <f t="shared" si="69"/>
        <v>0.98700096036265439</v>
      </c>
    </row>
    <row r="533" spans="1:49" x14ac:dyDescent="0.2">
      <c r="A533">
        <v>531</v>
      </c>
      <c r="B533" t="s">
        <v>15740</v>
      </c>
      <c r="C533" t="s">
        <v>15739</v>
      </c>
      <c r="F533" t="s">
        <v>15738</v>
      </c>
      <c r="G533" t="s">
        <v>15</v>
      </c>
      <c r="H533" t="s">
        <v>14</v>
      </c>
      <c r="I533" t="s">
        <v>15737</v>
      </c>
      <c r="J533" t="s">
        <v>15736</v>
      </c>
      <c r="K533" t="s">
        <v>15735</v>
      </c>
      <c r="L533" t="s">
        <v>15734</v>
      </c>
      <c r="M533" t="s">
        <v>15733</v>
      </c>
      <c r="N533">
        <v>3</v>
      </c>
      <c r="O533" t="s">
        <v>15732</v>
      </c>
      <c r="P533" t="s">
        <v>15731</v>
      </c>
      <c r="Q533" t="s">
        <v>15730</v>
      </c>
      <c r="R533" s="7">
        <v>38808</v>
      </c>
      <c r="S533" s="8">
        <f t="shared" si="64"/>
        <v>2006</v>
      </c>
      <c r="T533" s="8">
        <v>2006</v>
      </c>
      <c r="U533" s="8">
        <f t="shared" si="65"/>
        <v>16</v>
      </c>
      <c r="V533" s="7">
        <v>38808</v>
      </c>
      <c r="W533" t="s">
        <v>13158</v>
      </c>
      <c r="X533" s="2">
        <v>0.30199999999999999</v>
      </c>
      <c r="Y533" s="6">
        <f t="shared" si="70"/>
        <v>8.0617175195536687E-3</v>
      </c>
      <c r="AA533">
        <v>9296212</v>
      </c>
      <c r="AB533">
        <v>20725</v>
      </c>
      <c r="AD533" t="s">
        <v>7</v>
      </c>
      <c r="AE533">
        <v>37</v>
      </c>
      <c r="AF533" s="10">
        <v>44228</v>
      </c>
      <c r="AH533" s="9">
        <v>44197</v>
      </c>
      <c r="AI533" t="s">
        <v>15729</v>
      </c>
      <c r="AJ533" t="s">
        <v>15728</v>
      </c>
      <c r="AK533" t="s">
        <v>15727</v>
      </c>
      <c r="AL533">
        <v>2</v>
      </c>
      <c r="AM533" s="5">
        <f t="shared" si="66"/>
        <v>0.125</v>
      </c>
      <c r="AN533" s="4">
        <f t="shared" si="71"/>
        <v>1.893222264293828E-4</v>
      </c>
      <c r="AO533" s="3"/>
      <c r="AP533">
        <v>0</v>
      </c>
      <c r="AR533" t="s">
        <v>1</v>
      </c>
      <c r="AT533" s="2">
        <v>1.671</v>
      </c>
      <c r="AU533" s="1">
        <f t="shared" si="67"/>
        <v>0.56999989316163824</v>
      </c>
      <c r="AV533" s="1">
        <f t="shared" si="68"/>
        <v>0.41255198729915254</v>
      </c>
      <c r="AW533" s="1">
        <f t="shared" si="69"/>
        <v>0.25510408143666685</v>
      </c>
    </row>
    <row r="534" spans="1:49" x14ac:dyDescent="0.2">
      <c r="A534">
        <v>532</v>
      </c>
      <c r="B534" t="s">
        <v>15726</v>
      </c>
      <c r="C534" t="s">
        <v>15725</v>
      </c>
      <c r="E534">
        <v>16718569</v>
      </c>
      <c r="F534" t="s">
        <v>15724</v>
      </c>
      <c r="G534" t="s">
        <v>15</v>
      </c>
      <c r="H534" t="s">
        <v>14</v>
      </c>
      <c r="I534" t="s">
        <v>15723</v>
      </c>
      <c r="J534" t="s">
        <v>15722</v>
      </c>
      <c r="K534" t="s">
        <v>15721</v>
      </c>
      <c r="L534" t="s">
        <v>15720</v>
      </c>
      <c r="M534" t="s">
        <v>15719</v>
      </c>
      <c r="N534">
        <v>4</v>
      </c>
      <c r="O534" t="s">
        <v>15718</v>
      </c>
      <c r="P534" t="s">
        <v>15717</v>
      </c>
      <c r="Q534" t="s">
        <v>15716</v>
      </c>
      <c r="R534" s="7">
        <v>38808</v>
      </c>
      <c r="S534" s="8">
        <f t="shared" si="64"/>
        <v>2006</v>
      </c>
      <c r="T534" s="8">
        <v>2006</v>
      </c>
      <c r="U534" s="8">
        <f t="shared" si="65"/>
        <v>16</v>
      </c>
      <c r="V534" s="7">
        <v>38808</v>
      </c>
      <c r="W534" t="s">
        <v>1467</v>
      </c>
      <c r="X534" s="2">
        <v>0.85499999999999998</v>
      </c>
      <c r="Y534" s="6">
        <f t="shared" si="70"/>
        <v>2.28237366861536E-2</v>
      </c>
      <c r="AA534">
        <v>980331</v>
      </c>
      <c r="AB534">
        <v>23342</v>
      </c>
      <c r="AC534">
        <v>15731561</v>
      </c>
      <c r="AD534" t="s">
        <v>7</v>
      </c>
      <c r="AE534">
        <v>32</v>
      </c>
      <c r="AF534">
        <v>4</v>
      </c>
      <c r="AH534" t="s">
        <v>15715</v>
      </c>
      <c r="AI534" t="s">
        <v>15714</v>
      </c>
      <c r="AJ534" t="s">
        <v>15713</v>
      </c>
      <c r="AK534" t="s">
        <v>15712</v>
      </c>
      <c r="AL534">
        <v>99</v>
      </c>
      <c r="AM534" s="5">
        <f t="shared" si="66"/>
        <v>6.1875</v>
      </c>
      <c r="AN534" s="4">
        <f t="shared" si="71"/>
        <v>9.3714502082544483E-3</v>
      </c>
      <c r="AO534" s="3"/>
      <c r="AP534">
        <v>0</v>
      </c>
      <c r="AQ534" t="s">
        <v>15711</v>
      </c>
      <c r="AR534" t="s">
        <v>15710</v>
      </c>
      <c r="AS534" t="s">
        <v>15709</v>
      </c>
      <c r="AT534" s="2">
        <v>2.6259999999999999</v>
      </c>
      <c r="AU534" s="1">
        <f t="shared" si="67"/>
        <v>1.8788050742783853</v>
      </c>
      <c r="AV534" s="1">
        <f t="shared" si="68"/>
        <v>1.6097593447204024</v>
      </c>
      <c r="AW534" s="1">
        <f t="shared" si="69"/>
        <v>1.3407136151624193</v>
      </c>
    </row>
    <row r="535" spans="1:49" x14ac:dyDescent="0.2">
      <c r="A535">
        <v>533</v>
      </c>
      <c r="B535" t="s">
        <v>15708</v>
      </c>
      <c r="C535" t="s">
        <v>15707</v>
      </c>
      <c r="F535" t="s">
        <v>15706</v>
      </c>
      <c r="G535" t="s">
        <v>15</v>
      </c>
      <c r="H535" t="s">
        <v>14</v>
      </c>
      <c r="I535" t="s">
        <v>15705</v>
      </c>
      <c r="J535" t="s">
        <v>15704</v>
      </c>
      <c r="K535" t="s">
        <v>15703</v>
      </c>
      <c r="L535" t="s">
        <v>15702</v>
      </c>
      <c r="M535" t="s">
        <v>168</v>
      </c>
      <c r="N535">
        <v>3</v>
      </c>
      <c r="O535" t="s">
        <v>15701</v>
      </c>
      <c r="P535" t="s">
        <v>15700</v>
      </c>
      <c r="Q535" t="s">
        <v>15699</v>
      </c>
      <c r="R535" s="7">
        <v>38808</v>
      </c>
      <c r="S535" s="8">
        <f t="shared" si="64"/>
        <v>2006</v>
      </c>
      <c r="T535" s="8">
        <v>2006</v>
      </c>
      <c r="U535" s="8">
        <f t="shared" si="65"/>
        <v>16</v>
      </c>
      <c r="V535" s="7">
        <v>38808</v>
      </c>
      <c r="W535" t="s">
        <v>15698</v>
      </c>
      <c r="X535" s="2">
        <v>0.44500000000000001</v>
      </c>
      <c r="Y535" s="6">
        <f t="shared" si="70"/>
        <v>1.1879020848348951E-2</v>
      </c>
      <c r="AA535" t="s">
        <v>15697</v>
      </c>
      <c r="AB535">
        <v>27306</v>
      </c>
      <c r="AD535" t="s">
        <v>7</v>
      </c>
      <c r="AE535">
        <v>11</v>
      </c>
      <c r="AF535">
        <v>2</v>
      </c>
      <c r="AH535" t="s">
        <v>15696</v>
      </c>
      <c r="AI535" t="s">
        <v>15695</v>
      </c>
      <c r="AJ535" t="s">
        <v>15694</v>
      </c>
      <c r="AK535" t="s">
        <v>15693</v>
      </c>
      <c r="AL535">
        <v>64</v>
      </c>
      <c r="AM535" s="5">
        <f t="shared" si="66"/>
        <v>4</v>
      </c>
      <c r="AN535" s="4">
        <f t="shared" si="71"/>
        <v>6.0583112457402496E-3</v>
      </c>
      <c r="AO535" s="3"/>
      <c r="AP535">
        <v>0</v>
      </c>
      <c r="AR535" t="s">
        <v>1</v>
      </c>
      <c r="AT535" s="2" t="s">
        <v>20</v>
      </c>
      <c r="AU535" s="1">
        <f t="shared" si="67"/>
        <v>1.013280796756634</v>
      </c>
      <c r="AV535" s="1">
        <f t="shared" si="68"/>
        <v>0.89686660470446011</v>
      </c>
      <c r="AW535" s="1">
        <f t="shared" si="69"/>
        <v>0.78045241265228604</v>
      </c>
    </row>
    <row r="536" spans="1:49" x14ac:dyDescent="0.2">
      <c r="A536">
        <v>534</v>
      </c>
      <c r="B536" t="s">
        <v>15692</v>
      </c>
      <c r="C536" t="s">
        <v>15691</v>
      </c>
      <c r="F536" t="s">
        <v>15690</v>
      </c>
      <c r="G536" t="s">
        <v>15</v>
      </c>
      <c r="H536" t="s">
        <v>14</v>
      </c>
      <c r="I536" t="s">
        <v>15689</v>
      </c>
      <c r="J536">
        <v>60012564</v>
      </c>
      <c r="K536" t="s">
        <v>6148</v>
      </c>
      <c r="L536" t="s">
        <v>6147</v>
      </c>
      <c r="M536" t="s">
        <v>107</v>
      </c>
      <c r="N536">
        <v>1</v>
      </c>
      <c r="O536" t="s">
        <v>15688</v>
      </c>
      <c r="P536">
        <v>13606233800</v>
      </c>
      <c r="Q536">
        <v>60012564</v>
      </c>
      <c r="R536" s="7">
        <v>38808</v>
      </c>
      <c r="S536" s="8">
        <f t="shared" si="64"/>
        <v>2006</v>
      </c>
      <c r="T536" s="8">
        <v>2006</v>
      </c>
      <c r="U536" s="8">
        <f t="shared" si="65"/>
        <v>16</v>
      </c>
      <c r="V536" s="7">
        <v>38808</v>
      </c>
      <c r="W536" t="s">
        <v>15687</v>
      </c>
      <c r="X536" s="2">
        <v>3.2160000000000002</v>
      </c>
      <c r="Y536" s="6">
        <f t="shared" si="70"/>
        <v>8.5849283254584782E-2</v>
      </c>
      <c r="AA536">
        <v>15361284</v>
      </c>
      <c r="AB536">
        <v>18935</v>
      </c>
      <c r="AD536" t="s">
        <v>7</v>
      </c>
      <c r="AE536">
        <v>13</v>
      </c>
      <c r="AF536">
        <v>2</v>
      </c>
      <c r="AH536" t="s">
        <v>15686</v>
      </c>
      <c r="AI536" t="s">
        <v>15685</v>
      </c>
      <c r="AK536" t="s">
        <v>15684</v>
      </c>
      <c r="AL536">
        <v>54</v>
      </c>
      <c r="AM536" s="5">
        <f t="shared" si="66"/>
        <v>3.375</v>
      </c>
      <c r="AN536" s="4">
        <f t="shared" si="71"/>
        <v>5.1117001135933355E-3</v>
      </c>
      <c r="AO536" s="3"/>
      <c r="AP536">
        <v>0</v>
      </c>
      <c r="AR536" t="s">
        <v>1</v>
      </c>
      <c r="AT536" s="2">
        <v>11.978999999999999</v>
      </c>
      <c r="AU536" s="1">
        <f t="shared" si="67"/>
        <v>6.1628008312287337</v>
      </c>
      <c r="AV536" s="1">
        <f t="shared" si="68"/>
        <v>4.5480491684089062</v>
      </c>
      <c r="AW536" s="1">
        <f t="shared" si="69"/>
        <v>2.9332975055890769</v>
      </c>
    </row>
    <row r="537" spans="1:49" x14ac:dyDescent="0.2">
      <c r="A537">
        <v>535</v>
      </c>
      <c r="B537" t="s">
        <v>15683</v>
      </c>
      <c r="C537" t="s">
        <v>15682</v>
      </c>
      <c r="F537" t="s">
        <v>15681</v>
      </c>
      <c r="G537" t="s">
        <v>15</v>
      </c>
      <c r="H537" t="s">
        <v>14</v>
      </c>
      <c r="I537" t="s">
        <v>15680</v>
      </c>
      <c r="J537">
        <v>60014313</v>
      </c>
      <c r="K537" t="s">
        <v>9329</v>
      </c>
      <c r="L537" t="s">
        <v>9328</v>
      </c>
      <c r="M537" t="s">
        <v>107</v>
      </c>
      <c r="N537">
        <v>2</v>
      </c>
      <c r="O537" t="s">
        <v>15679</v>
      </c>
      <c r="P537" t="s">
        <v>15678</v>
      </c>
      <c r="Q537" t="s">
        <v>9325</v>
      </c>
      <c r="R537" s="7">
        <v>38808</v>
      </c>
      <c r="S537" s="8">
        <f t="shared" si="64"/>
        <v>2006</v>
      </c>
      <c r="T537" s="8">
        <v>2006</v>
      </c>
      <c r="U537" s="8">
        <f t="shared" si="65"/>
        <v>16</v>
      </c>
      <c r="V537" s="7">
        <v>38808</v>
      </c>
      <c r="W537" t="s">
        <v>15677</v>
      </c>
      <c r="X537" s="2" t="s">
        <v>20</v>
      </c>
      <c r="Y537" s="6" t="e">
        <f t="shared" si="70"/>
        <v>#VALUE!</v>
      </c>
      <c r="AA537">
        <v>13875485</v>
      </c>
      <c r="AB537">
        <v>91730</v>
      </c>
      <c r="AD537" t="s">
        <v>7</v>
      </c>
      <c r="AE537">
        <v>43</v>
      </c>
      <c r="AF537">
        <v>1</v>
      </c>
      <c r="AH537" t="s">
        <v>15676</v>
      </c>
      <c r="AI537" t="s">
        <v>15675</v>
      </c>
      <c r="AK537" t="s">
        <v>15674</v>
      </c>
      <c r="AL537">
        <v>9</v>
      </c>
      <c r="AM537" s="5">
        <f t="shared" si="66"/>
        <v>0.5625</v>
      </c>
      <c r="AN537" s="4">
        <f t="shared" si="71"/>
        <v>8.5195001893222262E-4</v>
      </c>
      <c r="AO537" s="3"/>
      <c r="AP537">
        <v>0</v>
      </c>
      <c r="AR537" t="s">
        <v>1</v>
      </c>
      <c r="AT537" s="2" t="s">
        <v>20</v>
      </c>
      <c r="AU537" s="1" t="e">
        <f t="shared" si="67"/>
        <v>#VALUE!</v>
      </c>
      <c r="AV537" s="1" t="e">
        <f t="shared" si="68"/>
        <v>#VALUE!</v>
      </c>
      <c r="AW537" s="1" t="e">
        <f t="shared" si="69"/>
        <v>#VALUE!</v>
      </c>
    </row>
    <row r="538" spans="1:49" x14ac:dyDescent="0.2">
      <c r="A538">
        <v>536</v>
      </c>
      <c r="B538" t="s">
        <v>15673</v>
      </c>
      <c r="F538" t="s">
        <v>15672</v>
      </c>
      <c r="G538" t="s">
        <v>15</v>
      </c>
      <c r="H538" t="s">
        <v>14</v>
      </c>
      <c r="I538" t="s">
        <v>15671</v>
      </c>
      <c r="J538" t="s">
        <v>15670</v>
      </c>
      <c r="K538" t="s">
        <v>15669</v>
      </c>
      <c r="L538" t="s">
        <v>15668</v>
      </c>
      <c r="M538" t="s">
        <v>15667</v>
      </c>
      <c r="N538">
        <v>3</v>
      </c>
      <c r="O538" t="s">
        <v>15666</v>
      </c>
      <c r="P538" t="s">
        <v>15665</v>
      </c>
      <c r="Q538" t="s">
        <v>15664</v>
      </c>
      <c r="R538" s="7">
        <v>38808</v>
      </c>
      <c r="S538" s="8">
        <f t="shared" si="64"/>
        <v>2006</v>
      </c>
      <c r="T538" s="8">
        <v>2006</v>
      </c>
      <c r="U538" s="8">
        <f t="shared" si="65"/>
        <v>16</v>
      </c>
      <c r="V538" s="7">
        <v>38808</v>
      </c>
      <c r="W538" t="s">
        <v>15644</v>
      </c>
      <c r="X538" s="2">
        <v>0.26700000000000002</v>
      </c>
      <c r="Y538" s="6">
        <f t="shared" si="70"/>
        <v>7.1274125090093707E-3</v>
      </c>
      <c r="AA538">
        <v>10224653</v>
      </c>
      <c r="AB538">
        <v>24184</v>
      </c>
      <c r="AD538" t="s">
        <v>7</v>
      </c>
      <c r="AE538">
        <v>15</v>
      </c>
      <c r="AF538">
        <v>2</v>
      </c>
      <c r="AH538" t="s">
        <v>15663</v>
      </c>
      <c r="AI538" t="s">
        <v>15662</v>
      </c>
      <c r="AJ538" t="s">
        <v>15661</v>
      </c>
      <c r="AK538" t="s">
        <v>15660</v>
      </c>
      <c r="AL538">
        <v>0</v>
      </c>
      <c r="AM538" s="5">
        <f t="shared" si="66"/>
        <v>0</v>
      </c>
      <c r="AN538" s="4">
        <f t="shared" si="71"/>
        <v>0</v>
      </c>
      <c r="AO538" s="3"/>
      <c r="AP538">
        <v>0</v>
      </c>
      <c r="AR538" t="s">
        <v>1</v>
      </c>
      <c r="AT538" s="2">
        <v>1.014</v>
      </c>
      <c r="AU538" s="1">
        <f t="shared" si="67"/>
        <v>0.49891887563065596</v>
      </c>
      <c r="AV538" s="1">
        <f t="shared" si="68"/>
        <v>0.35637062545046855</v>
      </c>
      <c r="AW538" s="1">
        <f t="shared" si="69"/>
        <v>0.21382237527028108</v>
      </c>
    </row>
    <row r="539" spans="1:49" x14ac:dyDescent="0.2">
      <c r="A539">
        <v>537</v>
      </c>
      <c r="B539" t="s">
        <v>15659</v>
      </c>
      <c r="F539" t="s">
        <v>15658</v>
      </c>
      <c r="G539" t="s">
        <v>15</v>
      </c>
      <c r="H539" t="s">
        <v>14</v>
      </c>
      <c r="I539" t="s">
        <v>2358</v>
      </c>
      <c r="J539" t="s">
        <v>15657</v>
      </c>
      <c r="K539" t="s">
        <v>15656</v>
      </c>
      <c r="L539" t="s">
        <v>15655</v>
      </c>
      <c r="M539" t="s">
        <v>15654</v>
      </c>
      <c r="N539">
        <v>2</v>
      </c>
      <c r="O539" t="s">
        <v>15653</v>
      </c>
      <c r="P539" t="s">
        <v>15652</v>
      </c>
      <c r="Q539" t="s">
        <v>15651</v>
      </c>
      <c r="R539" s="7">
        <v>38808</v>
      </c>
      <c r="S539" s="8">
        <f t="shared" si="64"/>
        <v>2006</v>
      </c>
      <c r="T539" s="8">
        <v>2006</v>
      </c>
      <c r="U539" s="8">
        <f t="shared" si="65"/>
        <v>16</v>
      </c>
      <c r="V539" s="7">
        <v>38808</v>
      </c>
      <c r="W539" t="s">
        <v>15644</v>
      </c>
      <c r="X539" s="2">
        <v>0.26700000000000002</v>
      </c>
      <c r="Y539" s="6">
        <f t="shared" si="70"/>
        <v>7.1274125090093707E-3</v>
      </c>
      <c r="AA539">
        <v>10224653</v>
      </c>
      <c r="AB539">
        <v>24184</v>
      </c>
      <c r="AD539" t="s">
        <v>7</v>
      </c>
      <c r="AE539">
        <v>15</v>
      </c>
      <c r="AF539">
        <v>2</v>
      </c>
      <c r="AH539" t="s">
        <v>15650</v>
      </c>
      <c r="AI539" t="s">
        <v>15649</v>
      </c>
      <c r="AJ539" t="s">
        <v>15648</v>
      </c>
      <c r="AK539" t="s">
        <v>15647</v>
      </c>
      <c r="AL539">
        <v>1</v>
      </c>
      <c r="AM539" s="5">
        <f t="shared" si="66"/>
        <v>6.25E-2</v>
      </c>
      <c r="AN539" s="4">
        <f t="shared" si="71"/>
        <v>9.46611132146914E-5</v>
      </c>
      <c r="AO539" s="3"/>
      <c r="AP539">
        <v>0</v>
      </c>
      <c r="AR539" t="s">
        <v>1</v>
      </c>
      <c r="AT539" s="2">
        <v>1.014</v>
      </c>
      <c r="AU539" s="1">
        <f t="shared" si="67"/>
        <v>0.50175870902709663</v>
      </c>
      <c r="AV539" s="1">
        <f t="shared" si="68"/>
        <v>0.36110368111120311</v>
      </c>
      <c r="AW539" s="1">
        <f t="shared" si="69"/>
        <v>0.22044865319530951</v>
      </c>
    </row>
    <row r="540" spans="1:49" x14ac:dyDescent="0.2">
      <c r="A540">
        <v>538</v>
      </c>
      <c r="B540" t="s">
        <v>15646</v>
      </c>
      <c r="F540" t="s">
        <v>15645</v>
      </c>
      <c r="G540" t="s">
        <v>15</v>
      </c>
      <c r="H540" t="s">
        <v>14</v>
      </c>
      <c r="I540" t="s">
        <v>1081</v>
      </c>
      <c r="J540" t="s">
        <v>3282</v>
      </c>
      <c r="K540" t="s">
        <v>3281</v>
      </c>
      <c r="L540" t="s">
        <v>3280</v>
      </c>
      <c r="M540" t="s">
        <v>88</v>
      </c>
      <c r="N540">
        <v>3</v>
      </c>
      <c r="O540" t="s">
        <v>3279</v>
      </c>
      <c r="P540" t="s">
        <v>3278</v>
      </c>
      <c r="Q540" t="s">
        <v>3277</v>
      </c>
      <c r="R540" s="7">
        <v>38808</v>
      </c>
      <c r="S540" s="8">
        <f t="shared" si="64"/>
        <v>2006</v>
      </c>
      <c r="T540" s="8">
        <v>2006</v>
      </c>
      <c r="U540" s="8">
        <f t="shared" si="65"/>
        <v>16</v>
      </c>
      <c r="V540" s="7">
        <v>38808</v>
      </c>
      <c r="W540" t="s">
        <v>15644</v>
      </c>
      <c r="X540" s="2">
        <v>0.26700000000000002</v>
      </c>
      <c r="Y540" s="6">
        <f t="shared" si="70"/>
        <v>7.1274125090093707E-3</v>
      </c>
      <c r="AA540">
        <v>10224653</v>
      </c>
      <c r="AB540">
        <v>24184</v>
      </c>
      <c r="AD540" t="s">
        <v>7</v>
      </c>
      <c r="AE540">
        <v>15</v>
      </c>
      <c r="AF540">
        <v>2</v>
      </c>
      <c r="AH540" t="s">
        <v>15643</v>
      </c>
      <c r="AI540" t="s">
        <v>15642</v>
      </c>
      <c r="AJ540" t="s">
        <v>15641</v>
      </c>
      <c r="AK540" t="s">
        <v>15640</v>
      </c>
      <c r="AL540">
        <v>1</v>
      </c>
      <c r="AM540" s="5">
        <f t="shared" si="66"/>
        <v>6.25E-2</v>
      </c>
      <c r="AN540" s="4">
        <f t="shared" si="71"/>
        <v>9.46611132146914E-5</v>
      </c>
      <c r="AO540" s="3"/>
      <c r="AP540">
        <v>0</v>
      </c>
      <c r="AR540" t="s">
        <v>1</v>
      </c>
      <c r="AT540" s="2">
        <v>1.014</v>
      </c>
      <c r="AU540" s="1">
        <f t="shared" si="67"/>
        <v>0.50175870902709663</v>
      </c>
      <c r="AV540" s="1">
        <f t="shared" si="68"/>
        <v>0.36110368111120311</v>
      </c>
      <c r="AW540" s="1">
        <f t="shared" si="69"/>
        <v>0.22044865319530951</v>
      </c>
    </row>
    <row r="541" spans="1:49" x14ac:dyDescent="0.2">
      <c r="A541">
        <v>539</v>
      </c>
      <c r="B541" t="s">
        <v>15639</v>
      </c>
      <c r="C541" t="s">
        <v>15638</v>
      </c>
      <c r="F541" t="s">
        <v>15637</v>
      </c>
      <c r="G541" t="s">
        <v>15</v>
      </c>
      <c r="H541" t="s">
        <v>14</v>
      </c>
      <c r="I541" t="s">
        <v>5855</v>
      </c>
      <c r="J541">
        <v>60009226</v>
      </c>
      <c r="K541" t="s">
        <v>15636</v>
      </c>
      <c r="L541" t="s">
        <v>15635</v>
      </c>
      <c r="M541" t="s">
        <v>107</v>
      </c>
      <c r="N541">
        <v>3</v>
      </c>
      <c r="O541" t="s">
        <v>15634</v>
      </c>
      <c r="P541" t="s">
        <v>15633</v>
      </c>
      <c r="Q541" t="s">
        <v>15632</v>
      </c>
      <c r="R541" s="7">
        <v>38808</v>
      </c>
      <c r="S541" s="8">
        <f t="shared" si="64"/>
        <v>2006</v>
      </c>
      <c r="T541" s="8">
        <v>2006</v>
      </c>
      <c r="U541" s="8">
        <f t="shared" si="65"/>
        <v>16</v>
      </c>
      <c r="V541" s="7">
        <v>38808</v>
      </c>
      <c r="W541" t="s">
        <v>10108</v>
      </c>
      <c r="X541" s="2">
        <v>0.77400000000000002</v>
      </c>
      <c r="Y541" s="6">
        <f t="shared" si="70"/>
        <v>2.0661487947465366E-2</v>
      </c>
      <c r="AA541">
        <v>7390572</v>
      </c>
      <c r="AB541">
        <v>13549</v>
      </c>
      <c r="AD541" t="s">
        <v>7</v>
      </c>
      <c r="AE541">
        <v>23</v>
      </c>
      <c r="AF541">
        <v>4</v>
      </c>
      <c r="AH541" t="s">
        <v>15631</v>
      </c>
      <c r="AI541" t="s">
        <v>15630</v>
      </c>
      <c r="AK541" t="s">
        <v>15629</v>
      </c>
      <c r="AL541">
        <v>18</v>
      </c>
      <c r="AM541" s="5">
        <f t="shared" si="66"/>
        <v>1.125</v>
      </c>
      <c r="AN541" s="4">
        <f t="shared" si="71"/>
        <v>1.7039000378644452E-3</v>
      </c>
      <c r="AO541" s="3"/>
      <c r="AP541">
        <v>1</v>
      </c>
      <c r="AR541" t="s">
        <v>1</v>
      </c>
      <c r="AT541" s="2" t="s">
        <v>20</v>
      </c>
      <c r="AU541" s="1">
        <f t="shared" si="67"/>
        <v>1.497421157458509</v>
      </c>
      <c r="AV541" s="1">
        <f t="shared" si="68"/>
        <v>1.1182693992664905</v>
      </c>
      <c r="AW541" s="1">
        <f t="shared" si="69"/>
        <v>0.73911764107447209</v>
      </c>
    </row>
    <row r="542" spans="1:49" x14ac:dyDescent="0.2">
      <c r="A542">
        <v>540</v>
      </c>
      <c r="B542" t="s">
        <v>15628</v>
      </c>
      <c r="C542" t="s">
        <v>15627</v>
      </c>
      <c r="F542" t="s">
        <v>15626</v>
      </c>
      <c r="G542" t="s">
        <v>15</v>
      </c>
      <c r="H542" t="s">
        <v>14</v>
      </c>
      <c r="I542" t="s">
        <v>15625</v>
      </c>
      <c r="N542">
        <v>6</v>
      </c>
      <c r="O542" t="s">
        <v>15624</v>
      </c>
      <c r="P542" t="s">
        <v>15623</v>
      </c>
      <c r="Q542" t="s">
        <v>15622</v>
      </c>
      <c r="R542" s="7">
        <v>38808</v>
      </c>
      <c r="S542" s="8">
        <f t="shared" ref="S542:S605" si="72">YEAR(R542)</f>
        <v>2006</v>
      </c>
      <c r="T542" s="8">
        <v>2006</v>
      </c>
      <c r="U542" s="8">
        <f t="shared" ref="U542:U605" si="73">2022-T542</f>
        <v>16</v>
      </c>
      <c r="V542" s="7">
        <v>38808</v>
      </c>
      <c r="W542" t="s">
        <v>560</v>
      </c>
      <c r="X542" s="2">
        <v>1.3720000000000001</v>
      </c>
      <c r="Y542" s="6">
        <f t="shared" si="70"/>
        <v>3.662475641333654E-2</v>
      </c>
      <c r="AA542" t="s">
        <v>559</v>
      </c>
      <c r="AB542">
        <v>17259</v>
      </c>
      <c r="AD542" t="s">
        <v>7</v>
      </c>
      <c r="AE542">
        <v>3</v>
      </c>
      <c r="AF542">
        <v>2</v>
      </c>
      <c r="AH542" t="s">
        <v>15621</v>
      </c>
      <c r="AI542" t="s">
        <v>15620</v>
      </c>
      <c r="AJ542" t="s">
        <v>15619</v>
      </c>
      <c r="AK542" t="s">
        <v>15618</v>
      </c>
      <c r="AL542">
        <v>6</v>
      </c>
      <c r="AM542" s="5">
        <f t="shared" ref="AM542:AM605" si="74">AL542/U542</f>
        <v>0.375</v>
      </c>
      <c r="AN542" s="4">
        <f t="shared" si="71"/>
        <v>5.6796667928814845E-4</v>
      </c>
      <c r="AO542" s="3"/>
      <c r="AP542">
        <v>0</v>
      </c>
      <c r="AQ542" t="s">
        <v>12636</v>
      </c>
      <c r="AR542" t="s">
        <v>15617</v>
      </c>
      <c r="AS542" t="s">
        <v>12634</v>
      </c>
      <c r="AT542" s="2">
        <v>3.9660000000000002</v>
      </c>
      <c r="AU542" s="1">
        <f t="shared" ref="AU542:AU605" si="75">(Y542*0.7+AN542*0.3)*100</f>
        <v>2.5807719493122017</v>
      </c>
      <c r="AV542" s="1">
        <f t="shared" ref="AV542:AV605" si="76">(Y542*0.5+AN542*0.5)*100</f>
        <v>1.8596361546312346</v>
      </c>
      <c r="AW542" s="1">
        <f t="shared" ref="AW542:AW605" si="77">(Y542*0.3+AN542*0.7)*100</f>
        <v>1.1385003599502665</v>
      </c>
    </row>
    <row r="543" spans="1:49" x14ac:dyDescent="0.2">
      <c r="A543">
        <v>541</v>
      </c>
      <c r="B543" t="s">
        <v>15616</v>
      </c>
      <c r="C543" t="s">
        <v>15615</v>
      </c>
      <c r="E543">
        <v>16532499</v>
      </c>
      <c r="F543" t="s">
        <v>15614</v>
      </c>
      <c r="G543" t="s">
        <v>15</v>
      </c>
      <c r="H543" t="s">
        <v>14</v>
      </c>
      <c r="I543" t="s">
        <v>10101</v>
      </c>
      <c r="J543" t="s">
        <v>15613</v>
      </c>
      <c r="K543" t="s">
        <v>15612</v>
      </c>
      <c r="L543" t="s">
        <v>15611</v>
      </c>
      <c r="M543" t="s">
        <v>204</v>
      </c>
      <c r="N543">
        <v>11</v>
      </c>
      <c r="O543" t="s">
        <v>15610</v>
      </c>
      <c r="P543" t="s">
        <v>15609</v>
      </c>
      <c r="Q543" t="s">
        <v>15608</v>
      </c>
      <c r="R543" s="7">
        <v>38808</v>
      </c>
      <c r="S543" s="8">
        <f t="shared" si="72"/>
        <v>2006</v>
      </c>
      <c r="T543" s="8">
        <v>2006</v>
      </c>
      <c r="U543" s="8">
        <f t="shared" si="73"/>
        <v>16</v>
      </c>
      <c r="V543" s="7">
        <v>38808</v>
      </c>
      <c r="W543" t="s">
        <v>15607</v>
      </c>
      <c r="X543" s="2">
        <v>0.98799999999999999</v>
      </c>
      <c r="Y543" s="6">
        <f t="shared" si="70"/>
        <v>2.6374095726221937E-2</v>
      </c>
      <c r="AA543">
        <v>15221946</v>
      </c>
      <c r="AB543">
        <v>22579</v>
      </c>
      <c r="AC543" t="s">
        <v>15606</v>
      </c>
      <c r="AD543" t="s">
        <v>7</v>
      </c>
      <c r="AE543">
        <v>67</v>
      </c>
      <c r="AF543">
        <v>4</v>
      </c>
      <c r="AH543" t="s">
        <v>15605</v>
      </c>
      <c r="AI543" t="s">
        <v>15604</v>
      </c>
      <c r="AJ543" t="s">
        <v>15603</v>
      </c>
      <c r="AK543" t="s">
        <v>15602</v>
      </c>
      <c r="AL543">
        <v>37</v>
      </c>
      <c r="AM543" s="5">
        <f t="shared" si="74"/>
        <v>2.3125</v>
      </c>
      <c r="AN543" s="4">
        <f t="shared" si="71"/>
        <v>3.5024611889435818E-3</v>
      </c>
      <c r="AO543" s="3"/>
      <c r="AP543">
        <v>0</v>
      </c>
      <c r="AQ543" t="s">
        <v>10089</v>
      </c>
      <c r="AR543" t="s">
        <v>10088</v>
      </c>
      <c r="AS543" t="s">
        <v>10087</v>
      </c>
      <c r="AT543" s="2" t="s">
        <v>20</v>
      </c>
      <c r="AU543" s="1">
        <f t="shared" si="75"/>
        <v>1.9512605365038429</v>
      </c>
      <c r="AV543" s="1">
        <f t="shared" si="76"/>
        <v>1.4938278457582759</v>
      </c>
      <c r="AW543" s="1">
        <f t="shared" si="77"/>
        <v>1.0363951550127088</v>
      </c>
    </row>
    <row r="544" spans="1:49" x14ac:dyDescent="0.2">
      <c r="A544">
        <v>542</v>
      </c>
      <c r="B544" t="s">
        <v>15601</v>
      </c>
      <c r="C544" t="s">
        <v>15600</v>
      </c>
      <c r="F544" t="s">
        <v>15599</v>
      </c>
      <c r="G544" t="s">
        <v>15</v>
      </c>
      <c r="H544" t="s">
        <v>14</v>
      </c>
      <c r="I544" t="s">
        <v>15598</v>
      </c>
      <c r="J544" t="s">
        <v>15597</v>
      </c>
      <c r="K544" t="s">
        <v>15596</v>
      </c>
      <c r="L544" t="s">
        <v>15595</v>
      </c>
      <c r="M544" t="s">
        <v>168</v>
      </c>
      <c r="N544">
        <v>6</v>
      </c>
      <c r="O544" t="s">
        <v>15594</v>
      </c>
      <c r="P544" t="s">
        <v>15593</v>
      </c>
      <c r="Q544" t="s">
        <v>15592</v>
      </c>
      <c r="R544" s="7">
        <v>38808</v>
      </c>
      <c r="S544" s="8">
        <f t="shared" si="72"/>
        <v>2006</v>
      </c>
      <c r="T544" s="8">
        <v>2006</v>
      </c>
      <c r="U544" s="8">
        <f t="shared" si="73"/>
        <v>16</v>
      </c>
      <c r="V544" s="7">
        <v>38808</v>
      </c>
      <c r="W544" t="s">
        <v>15591</v>
      </c>
      <c r="X544" s="2">
        <v>0.46</v>
      </c>
      <c r="Y544" s="6">
        <f t="shared" si="70"/>
        <v>1.2279437281439364E-2</v>
      </c>
      <c r="AA544">
        <v>933813</v>
      </c>
      <c r="AB544">
        <v>28031</v>
      </c>
      <c r="AD544" t="s">
        <v>7</v>
      </c>
      <c r="AE544">
        <v>34</v>
      </c>
      <c r="AF544" t="s">
        <v>13607</v>
      </c>
      <c r="AH544" t="s">
        <v>15590</v>
      </c>
      <c r="AI544" t="s">
        <v>15589</v>
      </c>
      <c r="AJ544" t="s">
        <v>15588</v>
      </c>
      <c r="AK544" t="s">
        <v>15587</v>
      </c>
      <c r="AL544">
        <v>157</v>
      </c>
      <c r="AM544" s="5">
        <f t="shared" si="74"/>
        <v>9.8125</v>
      </c>
      <c r="AN544" s="4">
        <f t="shared" si="71"/>
        <v>1.486179477470655E-2</v>
      </c>
      <c r="AO544" s="3"/>
      <c r="AP544">
        <v>0</v>
      </c>
      <c r="AQ544" t="s">
        <v>15586</v>
      </c>
      <c r="AR544" t="s">
        <v>1</v>
      </c>
      <c r="AS544" t="s">
        <v>15585</v>
      </c>
      <c r="AT544" s="2">
        <v>1.222</v>
      </c>
      <c r="AU544" s="1">
        <f t="shared" si="75"/>
        <v>1.3054144529419518</v>
      </c>
      <c r="AV544" s="1">
        <f t="shared" si="76"/>
        <v>1.3570616028072957</v>
      </c>
      <c r="AW544" s="1">
        <f t="shared" si="77"/>
        <v>1.4087087526726394</v>
      </c>
    </row>
    <row r="545" spans="1:49" x14ac:dyDescent="0.2">
      <c r="A545">
        <v>543</v>
      </c>
      <c r="B545" t="s">
        <v>15584</v>
      </c>
      <c r="C545" t="s">
        <v>15583</v>
      </c>
      <c r="F545" t="s">
        <v>15582</v>
      </c>
      <c r="G545" t="s">
        <v>15</v>
      </c>
      <c r="H545" t="s">
        <v>14</v>
      </c>
      <c r="I545" t="s">
        <v>15581</v>
      </c>
      <c r="J545">
        <v>60011357</v>
      </c>
      <c r="K545" t="s">
        <v>1981</v>
      </c>
      <c r="L545" t="s">
        <v>1980</v>
      </c>
      <c r="M545" t="s">
        <v>1901</v>
      </c>
      <c r="N545">
        <v>2</v>
      </c>
      <c r="O545" t="s">
        <v>15580</v>
      </c>
      <c r="P545" t="s">
        <v>15579</v>
      </c>
      <c r="Q545" t="s">
        <v>1977</v>
      </c>
      <c r="R545" s="7">
        <v>38808</v>
      </c>
      <c r="S545" s="8">
        <f t="shared" si="72"/>
        <v>2006</v>
      </c>
      <c r="T545" s="8">
        <v>2006</v>
      </c>
      <c r="U545" s="8">
        <f t="shared" si="73"/>
        <v>16</v>
      </c>
      <c r="V545" s="7">
        <v>38808</v>
      </c>
      <c r="W545" t="s">
        <v>1814</v>
      </c>
      <c r="X545" s="2">
        <v>0.30399999999999999</v>
      </c>
      <c r="Y545" s="6">
        <f t="shared" si="70"/>
        <v>8.115106377299057E-3</v>
      </c>
      <c r="AA545">
        <v>8952477</v>
      </c>
      <c r="AB545">
        <v>12250</v>
      </c>
      <c r="AD545" t="s">
        <v>7</v>
      </c>
      <c r="AE545">
        <v>48</v>
      </c>
      <c r="AF545">
        <v>4</v>
      </c>
      <c r="AH545" t="s">
        <v>15578</v>
      </c>
      <c r="AI545" t="s">
        <v>15577</v>
      </c>
      <c r="AJ545" t="s">
        <v>15576</v>
      </c>
      <c r="AK545" t="s">
        <v>15575</v>
      </c>
      <c r="AL545">
        <v>6</v>
      </c>
      <c r="AM545" s="5">
        <f t="shared" si="74"/>
        <v>0.375</v>
      </c>
      <c r="AN545" s="4">
        <f t="shared" si="71"/>
        <v>5.6796667928814845E-4</v>
      </c>
      <c r="AO545" s="3"/>
      <c r="AP545">
        <v>0</v>
      </c>
      <c r="AR545" t="s">
        <v>1</v>
      </c>
      <c r="AT545" s="2" t="s">
        <v>20</v>
      </c>
      <c r="AU545" s="1">
        <f t="shared" si="75"/>
        <v>0.58509644678957839</v>
      </c>
      <c r="AV545" s="1">
        <f t="shared" si="76"/>
        <v>0.43415365282936025</v>
      </c>
      <c r="AW545" s="1">
        <f t="shared" si="77"/>
        <v>0.2832108588691421</v>
      </c>
    </row>
    <row r="546" spans="1:49" x14ac:dyDescent="0.2">
      <c r="A546">
        <v>544</v>
      </c>
      <c r="B546" t="s">
        <v>15574</v>
      </c>
      <c r="C546" t="s">
        <v>15573</v>
      </c>
      <c r="F546" t="s">
        <v>15572</v>
      </c>
      <c r="G546" t="s">
        <v>15</v>
      </c>
      <c r="H546" t="s">
        <v>14</v>
      </c>
      <c r="I546" t="s">
        <v>15571</v>
      </c>
      <c r="J546" t="s">
        <v>15570</v>
      </c>
      <c r="K546" t="s">
        <v>15569</v>
      </c>
      <c r="L546" t="s">
        <v>15568</v>
      </c>
      <c r="M546" t="s">
        <v>5658</v>
      </c>
      <c r="N546">
        <v>4</v>
      </c>
      <c r="O546" t="s">
        <v>15567</v>
      </c>
      <c r="P546" t="s">
        <v>15566</v>
      </c>
      <c r="Q546" t="s">
        <v>15565</v>
      </c>
      <c r="R546" s="7">
        <v>38808</v>
      </c>
      <c r="S546" s="8">
        <f t="shared" si="72"/>
        <v>2006</v>
      </c>
      <c r="T546" s="8">
        <v>2006</v>
      </c>
      <c r="U546" s="8">
        <f t="shared" si="73"/>
        <v>16</v>
      </c>
      <c r="V546" s="7">
        <v>38808</v>
      </c>
      <c r="W546" t="s">
        <v>1814</v>
      </c>
      <c r="X546" s="2">
        <v>0.30399999999999999</v>
      </c>
      <c r="Y546" s="6">
        <f t="shared" si="70"/>
        <v>8.115106377299057E-3</v>
      </c>
      <c r="AA546">
        <v>8952477</v>
      </c>
      <c r="AB546">
        <v>12250</v>
      </c>
      <c r="AD546" t="s">
        <v>7</v>
      </c>
      <c r="AE546">
        <v>48</v>
      </c>
      <c r="AF546">
        <v>4</v>
      </c>
      <c r="AH546" t="s">
        <v>15564</v>
      </c>
      <c r="AI546" t="s">
        <v>15563</v>
      </c>
      <c r="AJ546" t="s">
        <v>15562</v>
      </c>
      <c r="AK546" t="s">
        <v>15561</v>
      </c>
      <c r="AL546">
        <v>17</v>
      </c>
      <c r="AM546" s="5">
        <f t="shared" si="74"/>
        <v>1.0625</v>
      </c>
      <c r="AN546" s="4">
        <f t="shared" si="71"/>
        <v>1.6092389246497539E-3</v>
      </c>
      <c r="AO546" s="3"/>
      <c r="AP546">
        <v>0</v>
      </c>
      <c r="AR546" t="s">
        <v>1</v>
      </c>
      <c r="AT546" s="2" t="s">
        <v>20</v>
      </c>
      <c r="AU546" s="1">
        <f t="shared" si="75"/>
        <v>0.61633461415042656</v>
      </c>
      <c r="AV546" s="1">
        <f t="shared" si="76"/>
        <v>0.48621726509744051</v>
      </c>
      <c r="AW546" s="1">
        <f t="shared" si="77"/>
        <v>0.35609991604445446</v>
      </c>
    </row>
    <row r="547" spans="1:49" x14ac:dyDescent="0.2">
      <c r="A547">
        <v>545</v>
      </c>
      <c r="B547" t="s">
        <v>15560</v>
      </c>
      <c r="C547" t="s">
        <v>15559</v>
      </c>
      <c r="F547" t="s">
        <v>15558</v>
      </c>
      <c r="G547" t="s">
        <v>15</v>
      </c>
      <c r="H547" t="s">
        <v>14</v>
      </c>
      <c r="I547" t="s">
        <v>15557</v>
      </c>
      <c r="J547" t="s">
        <v>15556</v>
      </c>
      <c r="K547" t="s">
        <v>15555</v>
      </c>
      <c r="L547" t="s">
        <v>15554</v>
      </c>
      <c r="M547" t="s">
        <v>2049</v>
      </c>
      <c r="N547">
        <v>2</v>
      </c>
      <c r="O547" t="s">
        <v>15553</v>
      </c>
      <c r="P547" t="s">
        <v>15552</v>
      </c>
      <c r="Q547" t="s">
        <v>15551</v>
      </c>
      <c r="R547" s="7">
        <v>38808</v>
      </c>
      <c r="S547" s="8">
        <f t="shared" si="72"/>
        <v>2006</v>
      </c>
      <c r="T547" s="8">
        <v>2006</v>
      </c>
      <c r="U547" s="8">
        <f t="shared" si="73"/>
        <v>16</v>
      </c>
      <c r="V547" s="7">
        <v>38808</v>
      </c>
      <c r="W547" t="s">
        <v>1814</v>
      </c>
      <c r="X547" s="2">
        <v>0.30399999999999999</v>
      </c>
      <c r="Y547" s="6">
        <f t="shared" si="70"/>
        <v>8.115106377299057E-3</v>
      </c>
      <c r="AA547">
        <v>8952477</v>
      </c>
      <c r="AB547">
        <v>12250</v>
      </c>
      <c r="AD547" t="s">
        <v>7</v>
      </c>
      <c r="AE547">
        <v>48</v>
      </c>
      <c r="AF547">
        <v>4</v>
      </c>
      <c r="AH547" t="s">
        <v>15550</v>
      </c>
      <c r="AI547" t="s">
        <v>15549</v>
      </c>
      <c r="AJ547" t="s">
        <v>15548</v>
      </c>
      <c r="AK547" t="s">
        <v>15547</v>
      </c>
      <c r="AL547">
        <v>0</v>
      </c>
      <c r="AM547" s="5">
        <f t="shared" si="74"/>
        <v>0</v>
      </c>
      <c r="AN547" s="4">
        <f t="shared" si="71"/>
        <v>0</v>
      </c>
      <c r="AO547" s="3"/>
      <c r="AP547">
        <v>0</v>
      </c>
      <c r="AR547" t="s">
        <v>1</v>
      </c>
      <c r="AT547" s="2" t="s">
        <v>20</v>
      </c>
      <c r="AU547" s="1">
        <f t="shared" si="75"/>
        <v>0.56805744641093392</v>
      </c>
      <c r="AV547" s="1">
        <f t="shared" si="76"/>
        <v>0.40575531886495286</v>
      </c>
      <c r="AW547" s="1">
        <f t="shared" si="77"/>
        <v>0.24345319131897172</v>
      </c>
    </row>
    <row r="548" spans="1:49" x14ac:dyDescent="0.2">
      <c r="A548">
        <v>546</v>
      </c>
      <c r="B548" t="s">
        <v>15546</v>
      </c>
      <c r="C548" t="s">
        <v>15545</v>
      </c>
      <c r="F548" t="s">
        <v>15544</v>
      </c>
      <c r="G548" t="s">
        <v>15</v>
      </c>
      <c r="H548" t="s">
        <v>14</v>
      </c>
      <c r="I548" t="s">
        <v>2469</v>
      </c>
      <c r="J548">
        <v>60009400</v>
      </c>
      <c r="K548" t="s">
        <v>15543</v>
      </c>
      <c r="L548" t="s">
        <v>3609</v>
      </c>
      <c r="M548" t="s">
        <v>721</v>
      </c>
      <c r="N548">
        <v>2</v>
      </c>
      <c r="O548" t="s">
        <v>15542</v>
      </c>
      <c r="P548" t="s">
        <v>15541</v>
      </c>
      <c r="Q548" t="s">
        <v>15540</v>
      </c>
      <c r="R548" s="7">
        <v>38808</v>
      </c>
      <c r="S548" s="8">
        <f t="shared" si="72"/>
        <v>2006</v>
      </c>
      <c r="T548" s="8">
        <v>2006</v>
      </c>
      <c r="U548" s="8">
        <f t="shared" si="73"/>
        <v>16</v>
      </c>
      <c r="V548" s="7">
        <v>38808</v>
      </c>
      <c r="W548" t="s">
        <v>1814</v>
      </c>
      <c r="X548" s="2">
        <v>0.30399999999999999</v>
      </c>
      <c r="Y548" s="6">
        <f t="shared" si="70"/>
        <v>8.115106377299057E-3</v>
      </c>
      <c r="AA548">
        <v>8952477</v>
      </c>
      <c r="AB548">
        <v>12250</v>
      </c>
      <c r="AD548" t="s">
        <v>7</v>
      </c>
      <c r="AE548">
        <v>48</v>
      </c>
      <c r="AF548">
        <v>4</v>
      </c>
      <c r="AH548" t="s">
        <v>15539</v>
      </c>
      <c r="AI548" t="s">
        <v>15538</v>
      </c>
      <c r="AJ548" t="s">
        <v>15537</v>
      </c>
      <c r="AK548" t="s">
        <v>15536</v>
      </c>
      <c r="AL548">
        <v>10</v>
      </c>
      <c r="AM548" s="5">
        <f t="shared" si="74"/>
        <v>0.625</v>
      </c>
      <c r="AN548" s="4">
        <f t="shared" si="71"/>
        <v>9.4661113214691405E-4</v>
      </c>
      <c r="AO548" s="3"/>
      <c r="AP548">
        <v>0</v>
      </c>
      <c r="AR548" t="s">
        <v>1</v>
      </c>
      <c r="AT548" s="2" t="s">
        <v>20</v>
      </c>
      <c r="AU548" s="1">
        <f t="shared" si="75"/>
        <v>0.5964557803753413</v>
      </c>
      <c r="AV548" s="1">
        <f t="shared" si="76"/>
        <v>0.45308587547229862</v>
      </c>
      <c r="AW548" s="1">
        <f t="shared" si="77"/>
        <v>0.30971597056925571</v>
      </c>
    </row>
    <row r="549" spans="1:49" x14ac:dyDescent="0.2">
      <c r="A549">
        <v>547</v>
      </c>
      <c r="B549" t="s">
        <v>15535</v>
      </c>
      <c r="C549" t="s">
        <v>15534</v>
      </c>
      <c r="F549" t="s">
        <v>15533</v>
      </c>
      <c r="G549" t="s">
        <v>15</v>
      </c>
      <c r="H549" t="s">
        <v>14</v>
      </c>
      <c r="I549" t="s">
        <v>15532</v>
      </c>
      <c r="J549">
        <v>60029445</v>
      </c>
      <c r="K549" t="s">
        <v>1080</v>
      </c>
      <c r="L549" t="s">
        <v>1079</v>
      </c>
      <c r="M549" t="s">
        <v>107</v>
      </c>
      <c r="N549">
        <v>2</v>
      </c>
      <c r="O549" t="s">
        <v>15531</v>
      </c>
      <c r="P549" t="s">
        <v>15530</v>
      </c>
      <c r="Q549" t="s">
        <v>1076</v>
      </c>
      <c r="R549" s="7">
        <v>38808</v>
      </c>
      <c r="S549" s="8">
        <f t="shared" si="72"/>
        <v>2006</v>
      </c>
      <c r="T549" s="8">
        <v>2006</v>
      </c>
      <c r="U549" s="8">
        <f t="shared" si="73"/>
        <v>16</v>
      </c>
      <c r="V549" s="7">
        <v>38808</v>
      </c>
      <c r="W549" t="s">
        <v>689</v>
      </c>
      <c r="X549" s="2">
        <v>1.468</v>
      </c>
      <c r="Y549" s="6">
        <f t="shared" si="70"/>
        <v>3.9187421585115186E-2</v>
      </c>
      <c r="AA549">
        <v>906778</v>
      </c>
      <c r="AB549">
        <v>18931</v>
      </c>
      <c r="AD549" t="s">
        <v>7</v>
      </c>
      <c r="AE549">
        <v>54</v>
      </c>
      <c r="AF549">
        <v>4</v>
      </c>
      <c r="AH549" t="s">
        <v>15529</v>
      </c>
      <c r="AI549" t="s">
        <v>15528</v>
      </c>
      <c r="AJ549" t="s">
        <v>15527</v>
      </c>
      <c r="AK549" t="s">
        <v>15526</v>
      </c>
      <c r="AL549">
        <v>85</v>
      </c>
      <c r="AM549" s="5">
        <f t="shared" si="74"/>
        <v>5.3125</v>
      </c>
      <c r="AN549" s="4">
        <f t="shared" si="71"/>
        <v>8.0461946232487699E-3</v>
      </c>
      <c r="AO549" s="3"/>
      <c r="AP549">
        <v>0</v>
      </c>
      <c r="AQ549" t="s">
        <v>309</v>
      </c>
      <c r="AR549" t="s">
        <v>15525</v>
      </c>
      <c r="AS549" t="s">
        <v>307</v>
      </c>
      <c r="AT549" s="2">
        <v>5.0830000000000002</v>
      </c>
      <c r="AU549" s="1">
        <f t="shared" si="75"/>
        <v>2.9845053496555258</v>
      </c>
      <c r="AV549" s="1">
        <f t="shared" si="76"/>
        <v>2.3616808104181977</v>
      </c>
      <c r="AW549" s="1">
        <f t="shared" si="77"/>
        <v>1.7388562711808695</v>
      </c>
    </row>
    <row r="550" spans="1:49" x14ac:dyDescent="0.2">
      <c r="A550">
        <v>548</v>
      </c>
      <c r="B550" t="s">
        <v>15524</v>
      </c>
      <c r="C550" t="s">
        <v>15523</v>
      </c>
      <c r="F550" t="s">
        <v>15522</v>
      </c>
      <c r="G550" t="s">
        <v>15</v>
      </c>
      <c r="H550" t="s">
        <v>14</v>
      </c>
      <c r="I550" t="s">
        <v>15521</v>
      </c>
      <c r="J550">
        <v>60013395</v>
      </c>
      <c r="K550" t="s">
        <v>4183</v>
      </c>
      <c r="L550" t="s">
        <v>4182</v>
      </c>
      <c r="M550" t="s">
        <v>1901</v>
      </c>
      <c r="N550">
        <v>2</v>
      </c>
      <c r="O550" t="s">
        <v>15520</v>
      </c>
      <c r="P550" t="s">
        <v>15519</v>
      </c>
      <c r="Q550" t="s">
        <v>4921</v>
      </c>
      <c r="R550" s="7">
        <v>38808</v>
      </c>
      <c r="S550" s="8">
        <f t="shared" si="72"/>
        <v>2006</v>
      </c>
      <c r="T550" s="8">
        <v>2006</v>
      </c>
      <c r="U550" s="8">
        <f t="shared" si="73"/>
        <v>16</v>
      </c>
      <c r="V550" s="7">
        <v>38808</v>
      </c>
      <c r="W550" t="s">
        <v>1814</v>
      </c>
      <c r="X550" s="2">
        <v>0.30399999999999999</v>
      </c>
      <c r="Y550" s="6">
        <f t="shared" si="70"/>
        <v>8.115106377299057E-3</v>
      </c>
      <c r="AA550">
        <v>8952477</v>
      </c>
      <c r="AB550">
        <v>12250</v>
      </c>
      <c r="AD550" t="s">
        <v>7</v>
      </c>
      <c r="AE550">
        <v>48</v>
      </c>
      <c r="AF550">
        <v>4</v>
      </c>
      <c r="AH550" t="s">
        <v>15518</v>
      </c>
      <c r="AI550" t="s">
        <v>15517</v>
      </c>
      <c r="AJ550" t="s">
        <v>15516</v>
      </c>
      <c r="AK550" t="s">
        <v>15515</v>
      </c>
      <c r="AL550">
        <v>4</v>
      </c>
      <c r="AM550" s="5">
        <f t="shared" si="74"/>
        <v>0.25</v>
      </c>
      <c r="AN550" s="4">
        <f t="shared" si="71"/>
        <v>3.786444528587656E-4</v>
      </c>
      <c r="AO550" s="3"/>
      <c r="AP550">
        <v>0</v>
      </c>
      <c r="AR550" t="s">
        <v>1</v>
      </c>
      <c r="AT550" s="2" t="s">
        <v>20</v>
      </c>
      <c r="AU550" s="1">
        <f t="shared" si="75"/>
        <v>0.57941677999669683</v>
      </c>
      <c r="AV550" s="1">
        <f t="shared" si="76"/>
        <v>0.42468754150789112</v>
      </c>
      <c r="AW550" s="1">
        <f t="shared" si="77"/>
        <v>0.2699583030190853</v>
      </c>
    </row>
    <row r="551" spans="1:49" x14ac:dyDescent="0.2">
      <c r="A551">
        <v>549</v>
      </c>
      <c r="B551" t="s">
        <v>15514</v>
      </c>
      <c r="C551" t="s">
        <v>15513</v>
      </c>
      <c r="F551" t="s">
        <v>15512</v>
      </c>
      <c r="G551" t="s">
        <v>15</v>
      </c>
      <c r="H551" t="s">
        <v>14</v>
      </c>
      <c r="I551" t="s">
        <v>15511</v>
      </c>
      <c r="J551">
        <v>60023004</v>
      </c>
      <c r="K551" t="s">
        <v>12673</v>
      </c>
      <c r="L551" t="s">
        <v>12672</v>
      </c>
      <c r="M551" t="s">
        <v>107</v>
      </c>
      <c r="N551">
        <v>2</v>
      </c>
      <c r="O551" t="s">
        <v>15510</v>
      </c>
      <c r="P551" t="s">
        <v>15509</v>
      </c>
      <c r="Q551" t="s">
        <v>15508</v>
      </c>
      <c r="R551" s="7">
        <v>38808</v>
      </c>
      <c r="S551" s="8">
        <f t="shared" si="72"/>
        <v>2006</v>
      </c>
      <c r="T551" s="8">
        <v>2006</v>
      </c>
      <c r="U551" s="8">
        <f t="shared" si="73"/>
        <v>16</v>
      </c>
      <c r="V551" s="7">
        <v>38808</v>
      </c>
      <c r="W551" t="s">
        <v>1814</v>
      </c>
      <c r="X551" s="2">
        <v>0.30399999999999999</v>
      </c>
      <c r="Y551" s="6">
        <f t="shared" si="70"/>
        <v>8.115106377299057E-3</v>
      </c>
      <c r="AA551">
        <v>8952477</v>
      </c>
      <c r="AB551">
        <v>12250</v>
      </c>
      <c r="AD551" t="s">
        <v>7</v>
      </c>
      <c r="AE551">
        <v>48</v>
      </c>
      <c r="AF551">
        <v>4</v>
      </c>
      <c r="AH551" t="s">
        <v>15507</v>
      </c>
      <c r="AI551" t="s">
        <v>15506</v>
      </c>
      <c r="AJ551" t="s">
        <v>15505</v>
      </c>
      <c r="AK551" t="s">
        <v>15504</v>
      </c>
      <c r="AL551">
        <v>10</v>
      </c>
      <c r="AM551" s="5">
        <f t="shared" si="74"/>
        <v>0.625</v>
      </c>
      <c r="AN551" s="4">
        <f t="shared" si="71"/>
        <v>9.4661113214691405E-4</v>
      </c>
      <c r="AO551" s="3"/>
      <c r="AP551">
        <v>0</v>
      </c>
      <c r="AR551" t="s">
        <v>1</v>
      </c>
      <c r="AT551" s="2" t="s">
        <v>20</v>
      </c>
      <c r="AU551" s="1">
        <f t="shared" si="75"/>
        <v>0.5964557803753413</v>
      </c>
      <c r="AV551" s="1">
        <f t="shared" si="76"/>
        <v>0.45308587547229862</v>
      </c>
      <c r="AW551" s="1">
        <f t="shared" si="77"/>
        <v>0.30971597056925571</v>
      </c>
    </row>
    <row r="552" spans="1:49" x14ac:dyDescent="0.2">
      <c r="A552">
        <v>550</v>
      </c>
      <c r="B552" t="s">
        <v>15503</v>
      </c>
      <c r="C552" t="s">
        <v>15502</v>
      </c>
      <c r="F552" t="s">
        <v>15501</v>
      </c>
      <c r="G552" t="s">
        <v>15</v>
      </c>
      <c r="H552" t="s">
        <v>14</v>
      </c>
      <c r="I552" t="s">
        <v>15500</v>
      </c>
      <c r="J552">
        <v>60006834</v>
      </c>
      <c r="K552" t="s">
        <v>7879</v>
      </c>
      <c r="L552" t="s">
        <v>7878</v>
      </c>
      <c r="M552" t="s">
        <v>1901</v>
      </c>
      <c r="N552">
        <v>3</v>
      </c>
      <c r="O552" t="s">
        <v>15499</v>
      </c>
      <c r="P552" t="s">
        <v>15498</v>
      </c>
      <c r="Q552" t="s">
        <v>15497</v>
      </c>
      <c r="R552" s="7">
        <v>38808</v>
      </c>
      <c r="S552" s="8">
        <f t="shared" si="72"/>
        <v>2006</v>
      </c>
      <c r="T552" s="8">
        <v>2006</v>
      </c>
      <c r="U552" s="8">
        <f t="shared" si="73"/>
        <v>16</v>
      </c>
      <c r="V552" s="7">
        <v>38808</v>
      </c>
      <c r="W552" t="s">
        <v>1814</v>
      </c>
      <c r="X552" s="2">
        <v>0.30399999999999999</v>
      </c>
      <c r="Y552" s="6">
        <f t="shared" si="70"/>
        <v>8.115106377299057E-3</v>
      </c>
      <c r="AA552">
        <v>8952477</v>
      </c>
      <c r="AB552">
        <v>12250</v>
      </c>
      <c r="AD552" t="s">
        <v>7</v>
      </c>
      <c r="AE552">
        <v>48</v>
      </c>
      <c r="AF552">
        <v>4</v>
      </c>
      <c r="AH552" t="s">
        <v>15496</v>
      </c>
      <c r="AI552" t="s">
        <v>15495</v>
      </c>
      <c r="AJ552" t="s">
        <v>15494</v>
      </c>
      <c r="AK552" t="s">
        <v>15493</v>
      </c>
      <c r="AL552">
        <v>7</v>
      </c>
      <c r="AM552" s="5">
        <f t="shared" si="74"/>
        <v>0.4375</v>
      </c>
      <c r="AN552" s="4">
        <f t="shared" si="71"/>
        <v>6.6262779250283988E-4</v>
      </c>
      <c r="AO552" s="3"/>
      <c r="AP552">
        <v>0</v>
      </c>
      <c r="AR552" t="s">
        <v>1</v>
      </c>
      <c r="AT552" s="2" t="s">
        <v>20</v>
      </c>
      <c r="AU552" s="1">
        <f t="shared" si="75"/>
        <v>0.58793628018601907</v>
      </c>
      <c r="AV552" s="1">
        <f t="shared" si="76"/>
        <v>0.43888670849009487</v>
      </c>
      <c r="AW552" s="1">
        <f t="shared" si="77"/>
        <v>0.2898371367941705</v>
      </c>
    </row>
    <row r="553" spans="1:49" x14ac:dyDescent="0.2">
      <c r="A553">
        <v>551</v>
      </c>
      <c r="B553" t="s">
        <v>15492</v>
      </c>
      <c r="C553" t="s">
        <v>15491</v>
      </c>
      <c r="F553" t="s">
        <v>15490</v>
      </c>
      <c r="G553" t="s">
        <v>15</v>
      </c>
      <c r="H553" t="s">
        <v>14</v>
      </c>
      <c r="I553" t="s">
        <v>15489</v>
      </c>
      <c r="J553" t="s">
        <v>15488</v>
      </c>
      <c r="K553" t="s">
        <v>15487</v>
      </c>
      <c r="L553" t="s">
        <v>15486</v>
      </c>
      <c r="M553" t="s">
        <v>1145</v>
      </c>
      <c r="N553">
        <v>3</v>
      </c>
      <c r="O553" t="s">
        <v>15485</v>
      </c>
      <c r="P553" t="s">
        <v>15484</v>
      </c>
      <c r="Q553" t="s">
        <v>15483</v>
      </c>
      <c r="R553" s="7">
        <v>38808</v>
      </c>
      <c r="S553" s="8">
        <f t="shared" si="72"/>
        <v>2006</v>
      </c>
      <c r="T553" s="8">
        <v>2006</v>
      </c>
      <c r="U553" s="8">
        <f t="shared" si="73"/>
        <v>16</v>
      </c>
      <c r="V553" s="7">
        <v>38808</v>
      </c>
      <c r="W553" t="s">
        <v>1814</v>
      </c>
      <c r="X553" s="2">
        <v>0.30399999999999999</v>
      </c>
      <c r="Y553" s="6">
        <f t="shared" si="70"/>
        <v>8.115106377299057E-3</v>
      </c>
      <c r="AA553">
        <v>8952477</v>
      </c>
      <c r="AB553">
        <v>12250</v>
      </c>
      <c r="AD553" t="s">
        <v>7</v>
      </c>
      <c r="AE553">
        <v>48</v>
      </c>
      <c r="AF553">
        <v>4</v>
      </c>
      <c r="AH553" t="s">
        <v>15482</v>
      </c>
      <c r="AI553" t="s">
        <v>15481</v>
      </c>
      <c r="AJ553" t="s">
        <v>15480</v>
      </c>
      <c r="AK553" t="s">
        <v>15479</v>
      </c>
      <c r="AL553">
        <v>0</v>
      </c>
      <c r="AM553" s="5">
        <f t="shared" si="74"/>
        <v>0</v>
      </c>
      <c r="AN553" s="4">
        <f t="shared" si="71"/>
        <v>0</v>
      </c>
      <c r="AO553" s="3"/>
      <c r="AP553">
        <v>0</v>
      </c>
      <c r="AR553" t="s">
        <v>1</v>
      </c>
      <c r="AT553" s="2" t="s">
        <v>20</v>
      </c>
      <c r="AU553" s="1">
        <f t="shared" si="75"/>
        <v>0.56805744641093392</v>
      </c>
      <c r="AV553" s="1">
        <f t="shared" si="76"/>
        <v>0.40575531886495286</v>
      </c>
      <c r="AW553" s="1">
        <f t="shared" si="77"/>
        <v>0.24345319131897172</v>
      </c>
    </row>
    <row r="554" spans="1:49" x14ac:dyDescent="0.2">
      <c r="A554">
        <v>552</v>
      </c>
      <c r="B554" t="s">
        <v>15478</v>
      </c>
      <c r="C554" t="s">
        <v>15477</v>
      </c>
      <c r="F554" t="s">
        <v>15476</v>
      </c>
      <c r="G554" t="s">
        <v>15</v>
      </c>
      <c r="H554" t="s">
        <v>14</v>
      </c>
      <c r="I554" t="s">
        <v>15475</v>
      </c>
      <c r="J554">
        <v>60012873</v>
      </c>
      <c r="K554" t="s">
        <v>11165</v>
      </c>
      <c r="L554" t="s">
        <v>11164</v>
      </c>
      <c r="M554" t="s">
        <v>8779</v>
      </c>
      <c r="N554">
        <v>3</v>
      </c>
      <c r="O554" t="s">
        <v>15474</v>
      </c>
      <c r="P554" t="s">
        <v>15473</v>
      </c>
      <c r="Q554" t="s">
        <v>15472</v>
      </c>
      <c r="R554" s="7">
        <v>38808</v>
      </c>
      <c r="S554" s="8">
        <f t="shared" si="72"/>
        <v>2006</v>
      </c>
      <c r="T554" s="8">
        <v>2006</v>
      </c>
      <c r="U554" s="8">
        <f t="shared" si="73"/>
        <v>16</v>
      </c>
      <c r="V554" s="7">
        <v>38808</v>
      </c>
      <c r="W554" t="s">
        <v>1814</v>
      </c>
      <c r="X554" s="2">
        <v>0.30399999999999999</v>
      </c>
      <c r="Y554" s="6">
        <f t="shared" si="70"/>
        <v>8.115106377299057E-3</v>
      </c>
      <c r="AA554">
        <v>8952477</v>
      </c>
      <c r="AB554">
        <v>12250</v>
      </c>
      <c r="AD554" t="s">
        <v>7</v>
      </c>
      <c r="AE554">
        <v>48</v>
      </c>
      <c r="AF554">
        <v>4</v>
      </c>
      <c r="AH554" t="s">
        <v>7003</v>
      </c>
      <c r="AI554" t="s">
        <v>15471</v>
      </c>
      <c r="AJ554" t="s">
        <v>15470</v>
      </c>
      <c r="AK554" t="s">
        <v>15469</v>
      </c>
      <c r="AL554">
        <v>2</v>
      </c>
      <c r="AM554" s="5">
        <f t="shared" si="74"/>
        <v>0.125</v>
      </c>
      <c r="AN554" s="4">
        <f t="shared" si="71"/>
        <v>1.893222264293828E-4</v>
      </c>
      <c r="AO554" s="3"/>
      <c r="AP554">
        <v>0</v>
      </c>
      <c r="AR554" t="s">
        <v>1</v>
      </c>
      <c r="AT554" s="2" t="s">
        <v>20</v>
      </c>
      <c r="AU554" s="1">
        <f t="shared" si="75"/>
        <v>0.57373711320381549</v>
      </c>
      <c r="AV554" s="1">
        <f t="shared" si="76"/>
        <v>0.41522143018642199</v>
      </c>
      <c r="AW554" s="1">
        <f t="shared" si="77"/>
        <v>0.2567057471690285</v>
      </c>
    </row>
    <row r="555" spans="1:49" x14ac:dyDescent="0.2">
      <c r="A555">
        <v>553</v>
      </c>
      <c r="B555" t="s">
        <v>15468</v>
      </c>
      <c r="C555" t="s">
        <v>15467</v>
      </c>
      <c r="F555" t="s">
        <v>15466</v>
      </c>
      <c r="G555" t="s">
        <v>15</v>
      </c>
      <c r="H555" t="s">
        <v>14</v>
      </c>
      <c r="I555" t="s">
        <v>2199</v>
      </c>
      <c r="J555">
        <v>60015179</v>
      </c>
      <c r="K555" t="s">
        <v>15465</v>
      </c>
      <c r="L555" t="s">
        <v>15464</v>
      </c>
      <c r="M555" t="s">
        <v>224</v>
      </c>
      <c r="N555">
        <v>3</v>
      </c>
      <c r="O555" t="s">
        <v>15463</v>
      </c>
      <c r="P555" t="s">
        <v>15462</v>
      </c>
      <c r="Q555" t="s">
        <v>15461</v>
      </c>
      <c r="R555" s="7">
        <v>38808</v>
      </c>
      <c r="S555" s="8">
        <f t="shared" si="72"/>
        <v>2006</v>
      </c>
      <c r="T555" s="8">
        <v>2006</v>
      </c>
      <c r="U555" s="8">
        <f t="shared" si="73"/>
        <v>16</v>
      </c>
      <c r="V555" s="7">
        <v>38808</v>
      </c>
      <c r="W555" t="s">
        <v>1814</v>
      </c>
      <c r="X555" s="2">
        <v>0.30399999999999999</v>
      </c>
      <c r="Y555" s="6">
        <f t="shared" si="70"/>
        <v>8.115106377299057E-3</v>
      </c>
      <c r="AA555">
        <v>8952477</v>
      </c>
      <c r="AB555">
        <v>12250</v>
      </c>
      <c r="AD555" t="s">
        <v>7</v>
      </c>
      <c r="AE555">
        <v>48</v>
      </c>
      <c r="AF555">
        <v>4</v>
      </c>
      <c r="AH555" t="s">
        <v>15460</v>
      </c>
      <c r="AI555" t="s">
        <v>15459</v>
      </c>
      <c r="AJ555" t="s">
        <v>2190</v>
      </c>
      <c r="AK555" t="s">
        <v>15458</v>
      </c>
      <c r="AL555">
        <v>0</v>
      </c>
      <c r="AM555" s="5">
        <f t="shared" si="74"/>
        <v>0</v>
      </c>
      <c r="AN555" s="4">
        <f t="shared" si="71"/>
        <v>0</v>
      </c>
      <c r="AO555" s="3"/>
      <c r="AP555">
        <v>0</v>
      </c>
      <c r="AR555" t="s">
        <v>1</v>
      </c>
      <c r="AT555" s="2" t="s">
        <v>20</v>
      </c>
      <c r="AU555" s="1">
        <f t="shared" si="75"/>
        <v>0.56805744641093392</v>
      </c>
      <c r="AV555" s="1">
        <f t="shared" si="76"/>
        <v>0.40575531886495286</v>
      </c>
      <c r="AW555" s="1">
        <f t="shared" si="77"/>
        <v>0.24345319131897172</v>
      </c>
    </row>
    <row r="556" spans="1:49" x14ac:dyDescent="0.2">
      <c r="A556">
        <v>554</v>
      </c>
      <c r="B556" t="s">
        <v>15457</v>
      </c>
      <c r="C556" t="s">
        <v>15456</v>
      </c>
      <c r="F556" t="s">
        <v>15455</v>
      </c>
      <c r="G556" t="s">
        <v>15</v>
      </c>
      <c r="H556" t="s">
        <v>14</v>
      </c>
      <c r="I556" t="s">
        <v>15454</v>
      </c>
      <c r="J556">
        <v>60017161</v>
      </c>
      <c r="K556" t="s">
        <v>6654</v>
      </c>
      <c r="L556" t="s">
        <v>2755</v>
      </c>
      <c r="M556" t="s">
        <v>2754</v>
      </c>
      <c r="N556">
        <v>2</v>
      </c>
      <c r="O556" t="s">
        <v>15453</v>
      </c>
      <c r="P556" t="s">
        <v>15452</v>
      </c>
      <c r="Q556" t="s">
        <v>6651</v>
      </c>
      <c r="R556" s="7">
        <v>38808</v>
      </c>
      <c r="S556" s="8">
        <f t="shared" si="72"/>
        <v>2006</v>
      </c>
      <c r="T556" s="8">
        <v>2006</v>
      </c>
      <c r="U556" s="8">
        <f t="shared" si="73"/>
        <v>16</v>
      </c>
      <c r="V556" s="7">
        <v>38808</v>
      </c>
      <c r="W556" t="s">
        <v>1814</v>
      </c>
      <c r="X556" s="2">
        <v>0.30399999999999999</v>
      </c>
      <c r="Y556" s="6">
        <f t="shared" si="70"/>
        <v>8.115106377299057E-3</v>
      </c>
      <c r="AA556">
        <v>8952477</v>
      </c>
      <c r="AB556">
        <v>12250</v>
      </c>
      <c r="AD556" t="s">
        <v>7</v>
      </c>
      <c r="AE556">
        <v>48</v>
      </c>
      <c r="AF556">
        <v>4</v>
      </c>
      <c r="AH556" t="s">
        <v>15451</v>
      </c>
      <c r="AI556" t="s">
        <v>15450</v>
      </c>
      <c r="AJ556" t="s">
        <v>15449</v>
      </c>
      <c r="AK556" t="s">
        <v>15448</v>
      </c>
      <c r="AL556">
        <v>8</v>
      </c>
      <c r="AM556" s="5">
        <f t="shared" si="74"/>
        <v>0.5</v>
      </c>
      <c r="AN556" s="4">
        <f t="shared" si="71"/>
        <v>7.572889057175312E-4</v>
      </c>
      <c r="AO556" s="3"/>
      <c r="AP556">
        <v>0</v>
      </c>
      <c r="AR556" t="s">
        <v>1</v>
      </c>
      <c r="AT556" s="2" t="s">
        <v>20</v>
      </c>
      <c r="AU556" s="1">
        <f t="shared" si="75"/>
        <v>0.59077611358245985</v>
      </c>
      <c r="AV556" s="1">
        <f t="shared" si="76"/>
        <v>0.44361976415082938</v>
      </c>
      <c r="AW556" s="1">
        <f t="shared" si="77"/>
        <v>0.2964634147191989</v>
      </c>
    </row>
    <row r="557" spans="1:49" x14ac:dyDescent="0.2">
      <c r="A557">
        <v>555</v>
      </c>
      <c r="B557" t="s">
        <v>15447</v>
      </c>
      <c r="C557" t="s">
        <v>15446</v>
      </c>
      <c r="F557" t="s">
        <v>15445</v>
      </c>
      <c r="G557" t="s">
        <v>15</v>
      </c>
      <c r="H557" t="s">
        <v>14</v>
      </c>
      <c r="I557" t="s">
        <v>2025</v>
      </c>
      <c r="J557">
        <v>60014153</v>
      </c>
      <c r="K557" t="s">
        <v>2024</v>
      </c>
      <c r="L557" t="s">
        <v>2023</v>
      </c>
      <c r="M557" t="s">
        <v>646</v>
      </c>
      <c r="N557">
        <v>2</v>
      </c>
      <c r="O557" t="s">
        <v>2022</v>
      </c>
      <c r="P557" t="s">
        <v>2021</v>
      </c>
      <c r="Q557" t="s">
        <v>2020</v>
      </c>
      <c r="R557" s="7">
        <v>38808</v>
      </c>
      <c r="S557" s="8">
        <f t="shared" si="72"/>
        <v>2006</v>
      </c>
      <c r="T557" s="8">
        <v>2006</v>
      </c>
      <c r="U557" s="8">
        <f t="shared" si="73"/>
        <v>16</v>
      </c>
      <c r="V557" s="7">
        <v>38808</v>
      </c>
      <c r="W557" t="s">
        <v>1814</v>
      </c>
      <c r="X557" s="2">
        <v>0.30399999999999999</v>
      </c>
      <c r="Y557" s="6">
        <f t="shared" si="70"/>
        <v>8.115106377299057E-3</v>
      </c>
      <c r="AA557">
        <v>8952477</v>
      </c>
      <c r="AB557">
        <v>12250</v>
      </c>
      <c r="AD557" t="s">
        <v>7</v>
      </c>
      <c r="AE557">
        <v>48</v>
      </c>
      <c r="AF557">
        <v>4</v>
      </c>
      <c r="AH557" t="s">
        <v>15444</v>
      </c>
      <c r="AI557" t="s">
        <v>15443</v>
      </c>
      <c r="AJ557" t="s">
        <v>15442</v>
      </c>
      <c r="AK557" t="s">
        <v>15441</v>
      </c>
      <c r="AL557">
        <v>12</v>
      </c>
      <c r="AM557" s="5">
        <f t="shared" si="74"/>
        <v>0.75</v>
      </c>
      <c r="AN557" s="4">
        <f t="shared" si="71"/>
        <v>1.1359333585762969E-3</v>
      </c>
      <c r="AO557" s="3"/>
      <c r="AP557">
        <v>0</v>
      </c>
      <c r="AR557" t="s">
        <v>1</v>
      </c>
      <c r="AT557" s="2" t="s">
        <v>20</v>
      </c>
      <c r="AU557" s="1">
        <f t="shared" si="75"/>
        <v>0.60213544716822287</v>
      </c>
      <c r="AV557" s="1">
        <f t="shared" si="76"/>
        <v>0.46255198679376774</v>
      </c>
      <c r="AW557" s="1">
        <f t="shared" si="77"/>
        <v>0.32296852641931251</v>
      </c>
    </row>
    <row r="558" spans="1:49" x14ac:dyDescent="0.2">
      <c r="A558">
        <v>556</v>
      </c>
      <c r="B558" t="s">
        <v>15440</v>
      </c>
      <c r="C558" t="s">
        <v>15439</v>
      </c>
      <c r="F558" t="s">
        <v>15438</v>
      </c>
      <c r="G558" t="s">
        <v>15</v>
      </c>
      <c r="H558" t="s">
        <v>14</v>
      </c>
      <c r="I558" t="s">
        <v>3926</v>
      </c>
      <c r="J558">
        <v>60031544</v>
      </c>
      <c r="K558" t="s">
        <v>6012</v>
      </c>
      <c r="L558" t="s">
        <v>6011</v>
      </c>
      <c r="M558" t="s">
        <v>646</v>
      </c>
      <c r="N558">
        <v>4</v>
      </c>
      <c r="O558" t="s">
        <v>15437</v>
      </c>
      <c r="P558" t="s">
        <v>6597</v>
      </c>
      <c r="Q558" t="s">
        <v>6596</v>
      </c>
      <c r="R558" s="7">
        <v>38808</v>
      </c>
      <c r="S558" s="8">
        <f t="shared" si="72"/>
        <v>2006</v>
      </c>
      <c r="T558" s="8">
        <v>2006</v>
      </c>
      <c r="U558" s="8">
        <f t="shared" si="73"/>
        <v>16</v>
      </c>
      <c r="V558" s="7">
        <v>38808</v>
      </c>
      <c r="W558" t="s">
        <v>1814</v>
      </c>
      <c r="X558" s="2">
        <v>0.30399999999999999</v>
      </c>
      <c r="Y558" s="6">
        <f t="shared" si="70"/>
        <v>8.115106377299057E-3</v>
      </c>
      <c r="AA558">
        <v>8952477</v>
      </c>
      <c r="AB558">
        <v>12250</v>
      </c>
      <c r="AD558" t="s">
        <v>7</v>
      </c>
      <c r="AE558">
        <v>48</v>
      </c>
      <c r="AF558">
        <v>4</v>
      </c>
      <c r="AH558" t="s">
        <v>15436</v>
      </c>
      <c r="AI558" t="s">
        <v>15435</v>
      </c>
      <c r="AJ558" t="s">
        <v>15434</v>
      </c>
      <c r="AK558" t="s">
        <v>15433</v>
      </c>
      <c r="AL558">
        <v>3</v>
      </c>
      <c r="AM558" s="5">
        <f t="shared" si="74"/>
        <v>0.1875</v>
      </c>
      <c r="AN558" s="4">
        <f t="shared" si="71"/>
        <v>2.8398333964407423E-4</v>
      </c>
      <c r="AO558" s="3"/>
      <c r="AP558">
        <v>0</v>
      </c>
      <c r="AR558" t="s">
        <v>1</v>
      </c>
      <c r="AT558" s="2" t="s">
        <v>20</v>
      </c>
      <c r="AU558" s="1">
        <f t="shared" si="75"/>
        <v>0.57657694660025616</v>
      </c>
      <c r="AV558" s="1">
        <f t="shared" si="76"/>
        <v>0.41995448584715661</v>
      </c>
      <c r="AW558" s="1">
        <f t="shared" si="77"/>
        <v>0.26333202509405695</v>
      </c>
    </row>
    <row r="559" spans="1:49" x14ac:dyDescent="0.2">
      <c r="A559">
        <v>557</v>
      </c>
      <c r="B559" t="s">
        <v>15432</v>
      </c>
      <c r="C559" t="s">
        <v>15431</v>
      </c>
      <c r="F559" t="s">
        <v>15430</v>
      </c>
      <c r="G559" t="s">
        <v>15</v>
      </c>
      <c r="H559" t="s">
        <v>14</v>
      </c>
      <c r="I559" t="s">
        <v>10258</v>
      </c>
      <c r="J559" t="s">
        <v>10257</v>
      </c>
      <c r="K559" t="s">
        <v>10256</v>
      </c>
      <c r="L559" t="s">
        <v>10255</v>
      </c>
      <c r="M559" t="s">
        <v>2090</v>
      </c>
      <c r="N559">
        <v>3</v>
      </c>
      <c r="O559" t="s">
        <v>15429</v>
      </c>
      <c r="P559" t="s">
        <v>15428</v>
      </c>
      <c r="Q559" t="s">
        <v>10252</v>
      </c>
      <c r="R559" s="7">
        <v>38808</v>
      </c>
      <c r="S559" s="8">
        <f t="shared" si="72"/>
        <v>2006</v>
      </c>
      <c r="T559" s="8">
        <v>2006</v>
      </c>
      <c r="U559" s="8">
        <f t="shared" si="73"/>
        <v>16</v>
      </c>
      <c r="V559" s="7">
        <v>38808</v>
      </c>
      <c r="W559" t="s">
        <v>1814</v>
      </c>
      <c r="X559" s="2">
        <v>0.30399999999999999</v>
      </c>
      <c r="Y559" s="6">
        <f t="shared" si="70"/>
        <v>8.115106377299057E-3</v>
      </c>
      <c r="AA559">
        <v>8952477</v>
      </c>
      <c r="AB559">
        <v>12250</v>
      </c>
      <c r="AD559" t="s">
        <v>7</v>
      </c>
      <c r="AE559">
        <v>48</v>
      </c>
      <c r="AF559">
        <v>4</v>
      </c>
      <c r="AH559" t="s">
        <v>15427</v>
      </c>
      <c r="AI559" t="s">
        <v>15426</v>
      </c>
      <c r="AJ559" t="s">
        <v>15425</v>
      </c>
      <c r="AK559" t="s">
        <v>15424</v>
      </c>
      <c r="AL559">
        <v>1</v>
      </c>
      <c r="AM559" s="5">
        <f t="shared" si="74"/>
        <v>6.25E-2</v>
      </c>
      <c r="AN559" s="4">
        <f t="shared" si="71"/>
        <v>9.46611132146914E-5</v>
      </c>
      <c r="AO559" s="3"/>
      <c r="AP559">
        <v>0</v>
      </c>
      <c r="AR559" t="s">
        <v>1</v>
      </c>
      <c r="AT559" s="2" t="s">
        <v>20</v>
      </c>
      <c r="AU559" s="1">
        <f t="shared" si="75"/>
        <v>0.5708972798073747</v>
      </c>
      <c r="AV559" s="1">
        <f t="shared" si="76"/>
        <v>0.41048837452568748</v>
      </c>
      <c r="AW559" s="1">
        <f t="shared" si="77"/>
        <v>0.25007946924400015</v>
      </c>
    </row>
    <row r="560" spans="1:49" x14ac:dyDescent="0.2">
      <c r="A560">
        <v>558</v>
      </c>
      <c r="B560" t="s">
        <v>15423</v>
      </c>
      <c r="C560" t="s">
        <v>15422</v>
      </c>
      <c r="F560" t="s">
        <v>15421</v>
      </c>
      <c r="G560" t="s">
        <v>15</v>
      </c>
      <c r="H560" t="s">
        <v>14</v>
      </c>
      <c r="I560" t="s">
        <v>15420</v>
      </c>
      <c r="J560">
        <v>60013983</v>
      </c>
      <c r="K560" t="s">
        <v>2065</v>
      </c>
      <c r="L560" t="s">
        <v>2064</v>
      </c>
      <c r="M560" t="s">
        <v>980</v>
      </c>
      <c r="N560">
        <v>3</v>
      </c>
      <c r="O560" t="s">
        <v>15419</v>
      </c>
      <c r="P560" t="s">
        <v>15418</v>
      </c>
      <c r="Q560" t="s">
        <v>6106</v>
      </c>
      <c r="R560" s="7">
        <v>38808</v>
      </c>
      <c r="S560" s="8">
        <f t="shared" si="72"/>
        <v>2006</v>
      </c>
      <c r="T560" s="8">
        <v>2006</v>
      </c>
      <c r="U560" s="8">
        <f t="shared" si="73"/>
        <v>16</v>
      </c>
      <c r="V560" s="7">
        <v>38808</v>
      </c>
      <c r="W560" t="s">
        <v>1814</v>
      </c>
      <c r="X560" s="2">
        <v>0.30399999999999999</v>
      </c>
      <c r="Y560" s="6">
        <f t="shared" si="70"/>
        <v>8.115106377299057E-3</v>
      </c>
      <c r="AA560">
        <v>8952477</v>
      </c>
      <c r="AB560">
        <v>12250</v>
      </c>
      <c r="AD560" t="s">
        <v>7</v>
      </c>
      <c r="AE560">
        <v>48</v>
      </c>
      <c r="AF560">
        <v>4</v>
      </c>
      <c r="AH560" t="s">
        <v>15417</v>
      </c>
      <c r="AI560" t="s">
        <v>15416</v>
      </c>
      <c r="AJ560" t="s">
        <v>15415</v>
      </c>
      <c r="AK560" t="s">
        <v>15414</v>
      </c>
      <c r="AL560">
        <v>3</v>
      </c>
      <c r="AM560" s="5">
        <f t="shared" si="74"/>
        <v>0.1875</v>
      </c>
      <c r="AN560" s="4">
        <f t="shared" si="71"/>
        <v>2.8398333964407423E-4</v>
      </c>
      <c r="AO560" s="3"/>
      <c r="AP560">
        <v>0</v>
      </c>
      <c r="AR560" t="s">
        <v>1</v>
      </c>
      <c r="AT560" s="2" t="s">
        <v>20</v>
      </c>
      <c r="AU560" s="1">
        <f t="shared" si="75"/>
        <v>0.57657694660025616</v>
      </c>
      <c r="AV560" s="1">
        <f t="shared" si="76"/>
        <v>0.41995448584715661</v>
      </c>
      <c r="AW560" s="1">
        <f t="shared" si="77"/>
        <v>0.26333202509405695</v>
      </c>
    </row>
    <row r="561" spans="1:49" x14ac:dyDescent="0.2">
      <c r="A561">
        <v>559</v>
      </c>
      <c r="B561" t="s">
        <v>15413</v>
      </c>
      <c r="C561" t="s">
        <v>15412</v>
      </c>
      <c r="F561" t="s">
        <v>15411</v>
      </c>
      <c r="G561" t="s">
        <v>15</v>
      </c>
      <c r="H561" t="s">
        <v>14</v>
      </c>
      <c r="I561" t="s">
        <v>15410</v>
      </c>
      <c r="J561" t="s">
        <v>15409</v>
      </c>
      <c r="K561" t="s">
        <v>15408</v>
      </c>
      <c r="L561" t="s">
        <v>15407</v>
      </c>
      <c r="M561" t="s">
        <v>204</v>
      </c>
      <c r="N561">
        <v>10</v>
      </c>
      <c r="O561" t="s">
        <v>15406</v>
      </c>
      <c r="P561" t="s">
        <v>15405</v>
      </c>
      <c r="Q561" t="s">
        <v>15404</v>
      </c>
      <c r="R561" s="7">
        <v>38808</v>
      </c>
      <c r="S561" s="8">
        <f t="shared" si="72"/>
        <v>2006</v>
      </c>
      <c r="T561" s="8">
        <v>2006</v>
      </c>
      <c r="U561" s="8">
        <f t="shared" si="73"/>
        <v>16</v>
      </c>
      <c r="V561" s="7">
        <v>38808</v>
      </c>
      <c r="W561" t="s">
        <v>1814</v>
      </c>
      <c r="X561" s="2">
        <v>0.30399999999999999</v>
      </c>
      <c r="Y561" s="6">
        <f t="shared" si="70"/>
        <v>8.115106377299057E-3</v>
      </c>
      <c r="AA561">
        <v>8952477</v>
      </c>
      <c r="AB561">
        <v>12250</v>
      </c>
      <c r="AD561" t="s">
        <v>7</v>
      </c>
      <c r="AE561">
        <v>48</v>
      </c>
      <c r="AF561">
        <v>4</v>
      </c>
      <c r="AH561" t="s">
        <v>15403</v>
      </c>
      <c r="AI561" t="s">
        <v>15402</v>
      </c>
      <c r="AJ561" t="s">
        <v>15401</v>
      </c>
      <c r="AK561" t="s">
        <v>15400</v>
      </c>
      <c r="AL561">
        <v>33</v>
      </c>
      <c r="AM561" s="5">
        <f t="shared" si="74"/>
        <v>2.0625</v>
      </c>
      <c r="AN561" s="4">
        <f t="shared" si="71"/>
        <v>3.1238167360848165E-3</v>
      </c>
      <c r="AO561" s="3"/>
      <c r="AP561">
        <v>0</v>
      </c>
      <c r="AR561" t="s">
        <v>1</v>
      </c>
      <c r="AT561" s="2" t="s">
        <v>20</v>
      </c>
      <c r="AU561" s="1">
        <f t="shared" si="75"/>
        <v>0.66177194849347842</v>
      </c>
      <c r="AV561" s="1">
        <f t="shared" si="76"/>
        <v>0.5619461556691937</v>
      </c>
      <c r="AW561" s="1">
        <f t="shared" si="77"/>
        <v>0.46212036284490887</v>
      </c>
    </row>
    <row r="562" spans="1:49" x14ac:dyDescent="0.2">
      <c r="A562">
        <v>560</v>
      </c>
      <c r="B562" t="s">
        <v>15399</v>
      </c>
      <c r="C562" t="s">
        <v>15398</v>
      </c>
      <c r="F562" t="s">
        <v>15397</v>
      </c>
      <c r="G562" t="s">
        <v>15</v>
      </c>
      <c r="H562" t="s">
        <v>14</v>
      </c>
      <c r="I562" t="s">
        <v>15396</v>
      </c>
      <c r="J562">
        <v>60025278</v>
      </c>
      <c r="K562" t="s">
        <v>3843</v>
      </c>
      <c r="L562" t="s">
        <v>3842</v>
      </c>
      <c r="M562" t="s">
        <v>721</v>
      </c>
      <c r="N562">
        <v>2</v>
      </c>
      <c r="O562" t="s">
        <v>15395</v>
      </c>
      <c r="P562" t="s">
        <v>15394</v>
      </c>
      <c r="Q562" t="s">
        <v>3839</v>
      </c>
      <c r="R562" s="7">
        <v>38808</v>
      </c>
      <c r="S562" s="8">
        <f t="shared" si="72"/>
        <v>2006</v>
      </c>
      <c r="T562" s="8">
        <v>2006</v>
      </c>
      <c r="U562" s="8">
        <f t="shared" si="73"/>
        <v>16</v>
      </c>
      <c r="V562" s="7">
        <v>38808</v>
      </c>
      <c r="W562" t="s">
        <v>1814</v>
      </c>
      <c r="X562" s="2">
        <v>0.30399999999999999</v>
      </c>
      <c r="Y562" s="6">
        <f t="shared" si="70"/>
        <v>8.115106377299057E-3</v>
      </c>
      <c r="AA562">
        <v>8952477</v>
      </c>
      <c r="AB562">
        <v>12250</v>
      </c>
      <c r="AD562" t="s">
        <v>7</v>
      </c>
      <c r="AE562">
        <v>48</v>
      </c>
      <c r="AF562">
        <v>4</v>
      </c>
      <c r="AH562" t="s">
        <v>15393</v>
      </c>
      <c r="AI562" t="s">
        <v>15392</v>
      </c>
      <c r="AJ562" t="s">
        <v>15391</v>
      </c>
      <c r="AK562" t="s">
        <v>15390</v>
      </c>
      <c r="AL562">
        <v>6</v>
      </c>
      <c r="AM562" s="5">
        <f t="shared" si="74"/>
        <v>0.375</v>
      </c>
      <c r="AN562" s="4">
        <f t="shared" si="71"/>
        <v>5.6796667928814845E-4</v>
      </c>
      <c r="AO562" s="3"/>
      <c r="AP562">
        <v>0</v>
      </c>
      <c r="AR562" t="s">
        <v>1</v>
      </c>
      <c r="AT562" s="2" t="s">
        <v>20</v>
      </c>
      <c r="AU562" s="1">
        <f t="shared" si="75"/>
        <v>0.58509644678957839</v>
      </c>
      <c r="AV562" s="1">
        <f t="shared" si="76"/>
        <v>0.43415365282936025</v>
      </c>
      <c r="AW562" s="1">
        <f t="shared" si="77"/>
        <v>0.2832108588691421</v>
      </c>
    </row>
    <row r="563" spans="1:49" x14ac:dyDescent="0.2">
      <c r="A563">
        <v>561</v>
      </c>
      <c r="B563" t="s">
        <v>15389</v>
      </c>
      <c r="C563" t="s">
        <v>15388</v>
      </c>
      <c r="F563" t="s">
        <v>15387</v>
      </c>
      <c r="G563" t="s">
        <v>15</v>
      </c>
      <c r="H563" t="s">
        <v>14</v>
      </c>
      <c r="I563" t="s">
        <v>2946</v>
      </c>
      <c r="J563">
        <v>60012704</v>
      </c>
      <c r="K563" t="s">
        <v>15386</v>
      </c>
      <c r="L563" t="s">
        <v>15385</v>
      </c>
      <c r="M563" t="s">
        <v>136</v>
      </c>
      <c r="N563">
        <v>3</v>
      </c>
      <c r="O563" t="s">
        <v>15384</v>
      </c>
      <c r="P563" t="s">
        <v>15383</v>
      </c>
      <c r="Q563" t="s">
        <v>15382</v>
      </c>
      <c r="R563" s="7">
        <v>38808</v>
      </c>
      <c r="S563" s="8">
        <f t="shared" si="72"/>
        <v>2006</v>
      </c>
      <c r="T563" s="8">
        <v>2006</v>
      </c>
      <c r="U563" s="8">
        <f t="shared" si="73"/>
        <v>16</v>
      </c>
      <c r="V563" s="7">
        <v>38808</v>
      </c>
      <c r="W563" t="s">
        <v>1814</v>
      </c>
      <c r="X563" s="2">
        <v>0.30399999999999999</v>
      </c>
      <c r="Y563" s="6">
        <f t="shared" si="70"/>
        <v>8.115106377299057E-3</v>
      </c>
      <c r="AA563">
        <v>8952477</v>
      </c>
      <c r="AB563">
        <v>12250</v>
      </c>
      <c r="AD563" t="s">
        <v>7</v>
      </c>
      <c r="AE563">
        <v>48</v>
      </c>
      <c r="AF563">
        <v>4</v>
      </c>
      <c r="AH563" t="s">
        <v>15381</v>
      </c>
      <c r="AI563" t="s">
        <v>15380</v>
      </c>
      <c r="AJ563" t="s">
        <v>15379</v>
      </c>
      <c r="AK563" t="s">
        <v>15378</v>
      </c>
      <c r="AL563">
        <v>3</v>
      </c>
      <c r="AM563" s="5">
        <f t="shared" si="74"/>
        <v>0.1875</v>
      </c>
      <c r="AN563" s="4">
        <f t="shared" si="71"/>
        <v>2.8398333964407423E-4</v>
      </c>
      <c r="AO563" s="3"/>
      <c r="AP563">
        <v>0</v>
      </c>
      <c r="AR563" t="s">
        <v>1</v>
      </c>
      <c r="AT563" s="2" t="s">
        <v>20</v>
      </c>
      <c r="AU563" s="1">
        <f t="shared" si="75"/>
        <v>0.57657694660025616</v>
      </c>
      <c r="AV563" s="1">
        <f t="shared" si="76"/>
        <v>0.41995448584715661</v>
      </c>
      <c r="AW563" s="1">
        <f t="shared" si="77"/>
        <v>0.26333202509405695</v>
      </c>
    </row>
    <row r="564" spans="1:49" x14ac:dyDescent="0.2">
      <c r="A564">
        <v>562</v>
      </c>
      <c r="B564" t="s">
        <v>15377</v>
      </c>
      <c r="C564" t="s">
        <v>15376</v>
      </c>
      <c r="F564" t="s">
        <v>15375</v>
      </c>
      <c r="G564" t="s">
        <v>15</v>
      </c>
      <c r="H564" t="s">
        <v>14</v>
      </c>
      <c r="I564" t="s">
        <v>15374</v>
      </c>
      <c r="J564" t="s">
        <v>15373</v>
      </c>
      <c r="K564" t="s">
        <v>15372</v>
      </c>
      <c r="L564" t="s">
        <v>15371</v>
      </c>
      <c r="M564" t="s">
        <v>15370</v>
      </c>
      <c r="N564">
        <v>3</v>
      </c>
      <c r="O564" t="s">
        <v>15369</v>
      </c>
      <c r="P564" t="s">
        <v>15368</v>
      </c>
      <c r="Q564" t="s">
        <v>15367</v>
      </c>
      <c r="R564" s="7">
        <v>38808</v>
      </c>
      <c r="S564" s="8">
        <f t="shared" si="72"/>
        <v>2006</v>
      </c>
      <c r="T564" s="8">
        <v>2006</v>
      </c>
      <c r="U564" s="8">
        <f t="shared" si="73"/>
        <v>16</v>
      </c>
      <c r="V564" s="7">
        <v>38808</v>
      </c>
      <c r="W564" t="s">
        <v>689</v>
      </c>
      <c r="X564" s="2">
        <v>1.468</v>
      </c>
      <c r="Y564" s="6">
        <f t="shared" si="70"/>
        <v>3.9187421585115186E-2</v>
      </c>
      <c r="AA564">
        <v>906778</v>
      </c>
      <c r="AB564">
        <v>18931</v>
      </c>
      <c r="AD564" t="s">
        <v>7</v>
      </c>
      <c r="AE564">
        <v>54</v>
      </c>
      <c r="AF564">
        <v>4</v>
      </c>
      <c r="AH564" t="s">
        <v>15366</v>
      </c>
      <c r="AI564" t="s">
        <v>15365</v>
      </c>
      <c r="AJ564" t="s">
        <v>15364</v>
      </c>
      <c r="AK564" t="s">
        <v>15363</v>
      </c>
      <c r="AL564">
        <v>11</v>
      </c>
      <c r="AM564" s="5">
        <f t="shared" si="74"/>
        <v>0.6875</v>
      </c>
      <c r="AN564" s="4">
        <f t="shared" si="71"/>
        <v>1.0412722453616054E-3</v>
      </c>
      <c r="AO564" s="3"/>
      <c r="AP564">
        <v>0</v>
      </c>
      <c r="AQ564" t="s">
        <v>15362</v>
      </c>
      <c r="AR564" t="s">
        <v>1</v>
      </c>
      <c r="AS564" t="s">
        <v>15361</v>
      </c>
      <c r="AT564" s="2">
        <v>5.0830000000000002</v>
      </c>
      <c r="AU564" s="1">
        <f t="shared" si="75"/>
        <v>2.774357678318911</v>
      </c>
      <c r="AV564" s="1">
        <f t="shared" si="76"/>
        <v>2.0114346915238399</v>
      </c>
      <c r="AW564" s="1">
        <f t="shared" si="77"/>
        <v>1.2485117047287679</v>
      </c>
    </row>
    <row r="565" spans="1:49" x14ac:dyDescent="0.2">
      <c r="A565">
        <v>563</v>
      </c>
      <c r="B565" t="s">
        <v>15360</v>
      </c>
      <c r="C565" t="s">
        <v>15359</v>
      </c>
      <c r="F565" t="s">
        <v>15358</v>
      </c>
      <c r="G565" t="s">
        <v>15</v>
      </c>
      <c r="H565" t="s">
        <v>14</v>
      </c>
      <c r="I565" t="s">
        <v>3792</v>
      </c>
      <c r="J565">
        <v>60024872</v>
      </c>
      <c r="K565" t="s">
        <v>1610</v>
      </c>
      <c r="L565" t="s">
        <v>534</v>
      </c>
      <c r="M565" t="s">
        <v>136</v>
      </c>
      <c r="N565">
        <v>3</v>
      </c>
      <c r="O565" t="s">
        <v>15357</v>
      </c>
      <c r="P565" t="s">
        <v>15356</v>
      </c>
      <c r="Q565" t="s">
        <v>1617</v>
      </c>
      <c r="R565" s="7">
        <v>38808</v>
      </c>
      <c r="S565" s="8">
        <f t="shared" si="72"/>
        <v>2006</v>
      </c>
      <c r="T565" s="8">
        <v>2006</v>
      </c>
      <c r="U565" s="8">
        <f t="shared" si="73"/>
        <v>16</v>
      </c>
      <c r="V565" s="7">
        <v>38808</v>
      </c>
      <c r="W565" t="s">
        <v>1814</v>
      </c>
      <c r="X565" s="2">
        <v>0.30399999999999999</v>
      </c>
      <c r="Y565" s="6">
        <f t="shared" si="70"/>
        <v>8.115106377299057E-3</v>
      </c>
      <c r="AA565">
        <v>8952477</v>
      </c>
      <c r="AB565">
        <v>12250</v>
      </c>
      <c r="AD565" t="s">
        <v>7</v>
      </c>
      <c r="AE565">
        <v>48</v>
      </c>
      <c r="AF565">
        <v>4</v>
      </c>
      <c r="AH565" t="s">
        <v>15355</v>
      </c>
      <c r="AI565" t="s">
        <v>15354</v>
      </c>
      <c r="AJ565" t="s">
        <v>15353</v>
      </c>
      <c r="AK565" t="s">
        <v>15352</v>
      </c>
      <c r="AL565">
        <v>5</v>
      </c>
      <c r="AM565" s="5">
        <f t="shared" si="74"/>
        <v>0.3125</v>
      </c>
      <c r="AN565" s="4">
        <f t="shared" si="71"/>
        <v>4.7330556607345703E-4</v>
      </c>
      <c r="AO565" s="3"/>
      <c r="AP565">
        <v>0</v>
      </c>
      <c r="AR565" t="s">
        <v>1</v>
      </c>
      <c r="AT565" s="2" t="s">
        <v>20</v>
      </c>
      <c r="AU565" s="1">
        <f t="shared" si="75"/>
        <v>0.58225661339313772</v>
      </c>
      <c r="AV565" s="1">
        <f t="shared" si="76"/>
        <v>0.42942059716862574</v>
      </c>
      <c r="AW565" s="1">
        <f t="shared" si="77"/>
        <v>0.2765845809441137</v>
      </c>
    </row>
    <row r="566" spans="1:49" x14ac:dyDescent="0.2">
      <c r="A566">
        <v>564</v>
      </c>
      <c r="B566" t="s">
        <v>15351</v>
      </c>
      <c r="C566" t="s">
        <v>15350</v>
      </c>
      <c r="F566" t="s">
        <v>15349</v>
      </c>
      <c r="G566" t="s">
        <v>15</v>
      </c>
      <c r="H566" t="s">
        <v>14</v>
      </c>
      <c r="I566" t="s">
        <v>10258</v>
      </c>
      <c r="J566" t="s">
        <v>10257</v>
      </c>
      <c r="K566" t="s">
        <v>10256</v>
      </c>
      <c r="L566" t="s">
        <v>10255</v>
      </c>
      <c r="M566" t="s">
        <v>2090</v>
      </c>
      <c r="N566">
        <v>3</v>
      </c>
      <c r="O566" t="s">
        <v>15348</v>
      </c>
      <c r="P566" t="s">
        <v>15347</v>
      </c>
      <c r="Q566" t="s">
        <v>10252</v>
      </c>
      <c r="R566" s="7">
        <v>38808</v>
      </c>
      <c r="S566" s="8">
        <f t="shared" si="72"/>
        <v>2006</v>
      </c>
      <c r="T566" s="8">
        <v>2006</v>
      </c>
      <c r="U566" s="8">
        <f t="shared" si="73"/>
        <v>16</v>
      </c>
      <c r="V566" s="7">
        <v>38808</v>
      </c>
      <c r="W566" t="s">
        <v>1814</v>
      </c>
      <c r="X566" s="2">
        <v>0.30399999999999999</v>
      </c>
      <c r="Y566" s="6">
        <f t="shared" si="70"/>
        <v>8.115106377299057E-3</v>
      </c>
      <c r="AA566">
        <v>8952477</v>
      </c>
      <c r="AB566">
        <v>12250</v>
      </c>
      <c r="AD566" t="s">
        <v>7</v>
      </c>
      <c r="AE566">
        <v>48</v>
      </c>
      <c r="AF566">
        <v>4</v>
      </c>
      <c r="AH566" t="s">
        <v>15346</v>
      </c>
      <c r="AI566" t="s">
        <v>15345</v>
      </c>
      <c r="AJ566" t="s">
        <v>15344</v>
      </c>
      <c r="AK566" t="s">
        <v>15343</v>
      </c>
      <c r="AL566">
        <v>2</v>
      </c>
      <c r="AM566" s="5">
        <f t="shared" si="74"/>
        <v>0.125</v>
      </c>
      <c r="AN566" s="4">
        <f t="shared" si="71"/>
        <v>1.893222264293828E-4</v>
      </c>
      <c r="AO566" s="3"/>
      <c r="AP566">
        <v>0</v>
      </c>
      <c r="AR566" t="s">
        <v>1</v>
      </c>
      <c r="AT566" s="2" t="s">
        <v>20</v>
      </c>
      <c r="AU566" s="1">
        <f t="shared" si="75"/>
        <v>0.57373711320381549</v>
      </c>
      <c r="AV566" s="1">
        <f t="shared" si="76"/>
        <v>0.41522143018642199</v>
      </c>
      <c r="AW566" s="1">
        <f t="shared" si="77"/>
        <v>0.2567057471690285</v>
      </c>
    </row>
    <row r="567" spans="1:49" x14ac:dyDescent="0.2">
      <c r="A567">
        <v>565</v>
      </c>
      <c r="B567" t="s">
        <v>15342</v>
      </c>
      <c r="C567" t="s">
        <v>15341</v>
      </c>
      <c r="D567" t="s">
        <v>15340</v>
      </c>
      <c r="F567" t="s">
        <v>15339</v>
      </c>
      <c r="G567" t="s">
        <v>15</v>
      </c>
      <c r="H567" t="s">
        <v>14</v>
      </c>
      <c r="I567" t="s">
        <v>15338</v>
      </c>
      <c r="J567">
        <v>60087346</v>
      </c>
      <c r="K567" t="s">
        <v>15337</v>
      </c>
      <c r="L567" t="s">
        <v>15336</v>
      </c>
      <c r="M567" t="s">
        <v>7435</v>
      </c>
      <c r="N567">
        <v>2</v>
      </c>
      <c r="O567" t="s">
        <v>15335</v>
      </c>
      <c r="P567" t="s">
        <v>15334</v>
      </c>
      <c r="Q567" t="s">
        <v>15333</v>
      </c>
      <c r="R567" s="7">
        <v>38808</v>
      </c>
      <c r="S567" s="8">
        <f t="shared" si="72"/>
        <v>2006</v>
      </c>
      <c r="T567" s="8">
        <v>2006</v>
      </c>
      <c r="U567" s="8">
        <f t="shared" si="73"/>
        <v>16</v>
      </c>
      <c r="V567" s="7">
        <v>38808</v>
      </c>
      <c r="W567" t="s">
        <v>15332</v>
      </c>
      <c r="X567" s="2">
        <v>1.2769999999999999</v>
      </c>
      <c r="Y567" s="6">
        <f t="shared" si="70"/>
        <v>3.4088785670430582E-2</v>
      </c>
      <c r="AA567">
        <v>12709638</v>
      </c>
      <c r="AB567">
        <v>12507</v>
      </c>
      <c r="AD567" t="s">
        <v>7</v>
      </c>
      <c r="AE567">
        <v>10</v>
      </c>
      <c r="AF567">
        <v>3</v>
      </c>
      <c r="AH567" t="s">
        <v>15331</v>
      </c>
      <c r="AI567" t="s">
        <v>15330</v>
      </c>
      <c r="AJ567" t="s">
        <v>15329</v>
      </c>
      <c r="AK567" t="s">
        <v>15328</v>
      </c>
      <c r="AL567">
        <v>27</v>
      </c>
      <c r="AM567" s="5">
        <f t="shared" si="74"/>
        <v>1.6875</v>
      </c>
      <c r="AN567" s="4">
        <f t="shared" si="71"/>
        <v>2.5558500567966678E-3</v>
      </c>
      <c r="AO567" s="3"/>
      <c r="AP567">
        <v>0</v>
      </c>
      <c r="AR567" t="s">
        <v>1</v>
      </c>
      <c r="AT567" s="2">
        <v>5.1070000000000002</v>
      </c>
      <c r="AU567" s="1">
        <f t="shared" si="75"/>
        <v>2.4628904986340405</v>
      </c>
      <c r="AV567" s="1">
        <f t="shared" si="76"/>
        <v>1.8322317863613626</v>
      </c>
      <c r="AW567" s="1">
        <f t="shared" si="77"/>
        <v>1.2015730740886843</v>
      </c>
    </row>
    <row r="568" spans="1:49" x14ac:dyDescent="0.2">
      <c r="A568">
        <v>566</v>
      </c>
      <c r="B568" t="s">
        <v>15327</v>
      </c>
      <c r="C568" t="s">
        <v>15326</v>
      </c>
      <c r="F568" t="s">
        <v>15325</v>
      </c>
      <c r="G568" t="s">
        <v>15</v>
      </c>
      <c r="H568" t="s">
        <v>14</v>
      </c>
      <c r="I568" t="s">
        <v>15324</v>
      </c>
      <c r="J568" t="s">
        <v>15323</v>
      </c>
      <c r="K568" t="s">
        <v>15322</v>
      </c>
      <c r="L568" t="s">
        <v>15321</v>
      </c>
      <c r="M568" t="s">
        <v>5851</v>
      </c>
      <c r="N568">
        <v>4</v>
      </c>
      <c r="O568" t="s">
        <v>15320</v>
      </c>
      <c r="P568" t="s">
        <v>15319</v>
      </c>
      <c r="Q568" t="s">
        <v>15318</v>
      </c>
      <c r="R568" s="7">
        <v>38808</v>
      </c>
      <c r="S568" s="8">
        <f t="shared" si="72"/>
        <v>2006</v>
      </c>
      <c r="T568" s="8">
        <v>2006</v>
      </c>
      <c r="U568" s="8">
        <f t="shared" si="73"/>
        <v>16</v>
      </c>
      <c r="V568" s="7">
        <v>38808</v>
      </c>
      <c r="W568" t="s">
        <v>1814</v>
      </c>
      <c r="X568" s="2">
        <v>0.30399999999999999</v>
      </c>
      <c r="Y568" s="6">
        <f t="shared" si="70"/>
        <v>8.115106377299057E-3</v>
      </c>
      <c r="AA568">
        <v>8952477</v>
      </c>
      <c r="AB568">
        <v>12250</v>
      </c>
      <c r="AD568" t="s">
        <v>7</v>
      </c>
      <c r="AE568">
        <v>48</v>
      </c>
      <c r="AF568">
        <v>4</v>
      </c>
      <c r="AH568" t="s">
        <v>15317</v>
      </c>
      <c r="AI568" t="s">
        <v>15316</v>
      </c>
      <c r="AJ568" t="s">
        <v>15315</v>
      </c>
      <c r="AK568" t="s">
        <v>15314</v>
      </c>
      <c r="AL568">
        <v>1</v>
      </c>
      <c r="AM568" s="5">
        <f t="shared" si="74"/>
        <v>6.25E-2</v>
      </c>
      <c r="AN568" s="4">
        <f t="shared" si="71"/>
        <v>9.46611132146914E-5</v>
      </c>
      <c r="AO568" s="3"/>
      <c r="AP568">
        <v>0</v>
      </c>
      <c r="AR568" t="s">
        <v>1</v>
      </c>
      <c r="AT568" s="2" t="s">
        <v>20</v>
      </c>
      <c r="AU568" s="1">
        <f t="shared" si="75"/>
        <v>0.5708972798073747</v>
      </c>
      <c r="AV568" s="1">
        <f t="shared" si="76"/>
        <v>0.41048837452568748</v>
      </c>
      <c r="AW568" s="1">
        <f t="shared" si="77"/>
        <v>0.25007946924400015</v>
      </c>
    </row>
    <row r="569" spans="1:49" x14ac:dyDescent="0.2">
      <c r="A569">
        <v>567</v>
      </c>
      <c r="B569" t="s">
        <v>15313</v>
      </c>
      <c r="E569">
        <v>16629378</v>
      </c>
      <c r="F569" t="s">
        <v>15312</v>
      </c>
      <c r="G569" t="s">
        <v>15</v>
      </c>
      <c r="H569" t="s">
        <v>14</v>
      </c>
      <c r="I569" t="s">
        <v>15311</v>
      </c>
      <c r="J569">
        <v>60019020</v>
      </c>
      <c r="K569" t="s">
        <v>15310</v>
      </c>
      <c r="L569" t="s">
        <v>15309</v>
      </c>
      <c r="M569" t="s">
        <v>646</v>
      </c>
      <c r="N569">
        <v>2</v>
      </c>
      <c r="O569" t="s">
        <v>15308</v>
      </c>
      <c r="P569" t="s">
        <v>15307</v>
      </c>
      <c r="Q569" t="s">
        <v>15306</v>
      </c>
      <c r="R569" s="7">
        <v>38808</v>
      </c>
      <c r="S569" s="8">
        <f t="shared" si="72"/>
        <v>2006</v>
      </c>
      <c r="T569" s="8">
        <v>2006</v>
      </c>
      <c r="U569" s="8">
        <f t="shared" si="73"/>
        <v>16</v>
      </c>
      <c r="V569" s="7">
        <v>38808</v>
      </c>
      <c r="W569" t="s">
        <v>15305</v>
      </c>
      <c r="X569" s="2" t="s">
        <v>20</v>
      </c>
      <c r="Y569" s="6" t="e">
        <f t="shared" si="70"/>
        <v>#VALUE!</v>
      </c>
      <c r="AA569">
        <v>195189</v>
      </c>
      <c r="AB569">
        <v>15196</v>
      </c>
      <c r="AD569" t="s">
        <v>7</v>
      </c>
      <c r="AE569">
        <v>44</v>
      </c>
      <c r="AF569">
        <v>4</v>
      </c>
      <c r="AH569" t="s">
        <v>15304</v>
      </c>
      <c r="AI569" t="s">
        <v>15303</v>
      </c>
      <c r="AJ569" t="s">
        <v>15302</v>
      </c>
      <c r="AK569" t="s">
        <v>15301</v>
      </c>
      <c r="AL569">
        <v>9</v>
      </c>
      <c r="AM569" s="5">
        <f t="shared" si="74"/>
        <v>0.5625</v>
      </c>
      <c r="AN569" s="4">
        <f t="shared" si="71"/>
        <v>8.5195001893222262E-4</v>
      </c>
      <c r="AO569" s="3"/>
      <c r="AP569">
        <v>0</v>
      </c>
      <c r="AR569" t="s">
        <v>1</v>
      </c>
      <c r="AT569" s="2">
        <v>0.81799999999999995</v>
      </c>
      <c r="AU569" s="1" t="e">
        <f t="shared" si="75"/>
        <v>#VALUE!</v>
      </c>
      <c r="AV569" s="1" t="e">
        <f t="shared" si="76"/>
        <v>#VALUE!</v>
      </c>
      <c r="AW569" s="1" t="e">
        <f t="shared" si="77"/>
        <v>#VALUE!</v>
      </c>
    </row>
    <row r="570" spans="1:49" x14ac:dyDescent="0.2">
      <c r="A570">
        <v>568</v>
      </c>
      <c r="B570" t="s">
        <v>15300</v>
      </c>
      <c r="C570" t="s">
        <v>15299</v>
      </c>
      <c r="F570" t="s">
        <v>15298</v>
      </c>
      <c r="G570" t="s">
        <v>15</v>
      </c>
      <c r="H570" t="s">
        <v>14</v>
      </c>
      <c r="I570" t="s">
        <v>15297</v>
      </c>
      <c r="J570" t="s">
        <v>15296</v>
      </c>
      <c r="K570" t="s">
        <v>15295</v>
      </c>
      <c r="L570" t="s">
        <v>15294</v>
      </c>
      <c r="M570" t="s">
        <v>6965</v>
      </c>
      <c r="N570">
        <v>5</v>
      </c>
      <c r="O570" t="s">
        <v>15293</v>
      </c>
      <c r="P570" t="s">
        <v>15292</v>
      </c>
      <c r="Q570" t="s">
        <v>15291</v>
      </c>
      <c r="R570" s="7">
        <v>38808</v>
      </c>
      <c r="S570" s="8">
        <f t="shared" si="72"/>
        <v>2006</v>
      </c>
      <c r="T570" s="8">
        <v>2006</v>
      </c>
      <c r="U570" s="8">
        <f t="shared" si="73"/>
        <v>16</v>
      </c>
      <c r="V570" s="7">
        <v>38808</v>
      </c>
      <c r="W570" t="s">
        <v>1814</v>
      </c>
      <c r="X570" s="2">
        <v>0.30399999999999999</v>
      </c>
      <c r="Y570" s="6">
        <f t="shared" si="70"/>
        <v>8.115106377299057E-3</v>
      </c>
      <c r="AA570">
        <v>8952477</v>
      </c>
      <c r="AB570">
        <v>12250</v>
      </c>
      <c r="AD570" t="s">
        <v>7</v>
      </c>
      <c r="AE570">
        <v>48</v>
      </c>
      <c r="AF570">
        <v>4</v>
      </c>
      <c r="AH570" t="s">
        <v>15290</v>
      </c>
      <c r="AI570" t="s">
        <v>15289</v>
      </c>
      <c r="AJ570" t="s">
        <v>15288</v>
      </c>
      <c r="AK570" t="s">
        <v>15287</v>
      </c>
      <c r="AL570">
        <v>3</v>
      </c>
      <c r="AM570" s="5">
        <f t="shared" si="74"/>
        <v>0.1875</v>
      </c>
      <c r="AN570" s="4">
        <f t="shared" si="71"/>
        <v>2.8398333964407423E-4</v>
      </c>
      <c r="AO570" s="3"/>
      <c r="AP570">
        <v>0</v>
      </c>
      <c r="AR570" t="s">
        <v>1</v>
      </c>
      <c r="AT570" s="2" t="s">
        <v>20</v>
      </c>
      <c r="AU570" s="1">
        <f t="shared" si="75"/>
        <v>0.57657694660025616</v>
      </c>
      <c r="AV570" s="1">
        <f t="shared" si="76"/>
        <v>0.41995448584715661</v>
      </c>
      <c r="AW570" s="1">
        <f t="shared" si="77"/>
        <v>0.26333202509405695</v>
      </c>
    </row>
    <row r="571" spans="1:49" x14ac:dyDescent="0.2">
      <c r="A571">
        <v>569</v>
      </c>
      <c r="B571" t="s">
        <v>15286</v>
      </c>
      <c r="C571" t="s">
        <v>15285</v>
      </c>
      <c r="F571" t="s">
        <v>15284</v>
      </c>
      <c r="G571" t="s">
        <v>15</v>
      </c>
      <c r="H571" t="s">
        <v>14</v>
      </c>
      <c r="I571" t="s">
        <v>15283</v>
      </c>
      <c r="J571" t="s">
        <v>15282</v>
      </c>
      <c r="K571" t="s">
        <v>15281</v>
      </c>
      <c r="L571" t="s">
        <v>15280</v>
      </c>
      <c r="M571" t="s">
        <v>255</v>
      </c>
      <c r="N571">
        <v>1</v>
      </c>
      <c r="O571" t="s">
        <v>15279</v>
      </c>
      <c r="P571">
        <v>6603579218</v>
      </c>
      <c r="Q571" t="s">
        <v>15278</v>
      </c>
      <c r="R571" s="7">
        <v>38808</v>
      </c>
      <c r="S571" s="8">
        <f t="shared" si="72"/>
        <v>2006</v>
      </c>
      <c r="T571" s="8">
        <v>2006</v>
      </c>
      <c r="U571" s="8">
        <f t="shared" si="73"/>
        <v>16</v>
      </c>
      <c r="V571" s="7">
        <v>38808</v>
      </c>
      <c r="W571" t="s">
        <v>1814</v>
      </c>
      <c r="X571" s="2">
        <v>0.30399999999999999</v>
      </c>
      <c r="Y571" s="6">
        <f t="shared" si="70"/>
        <v>8.115106377299057E-3</v>
      </c>
      <c r="AA571">
        <v>8952477</v>
      </c>
      <c r="AB571">
        <v>12250</v>
      </c>
      <c r="AD571" t="s">
        <v>7</v>
      </c>
      <c r="AE571">
        <v>48</v>
      </c>
      <c r="AF571">
        <v>4</v>
      </c>
      <c r="AH571" t="s">
        <v>15277</v>
      </c>
      <c r="AI571" t="s">
        <v>15276</v>
      </c>
      <c r="AJ571" t="s">
        <v>15275</v>
      </c>
      <c r="AK571" t="s">
        <v>15274</v>
      </c>
      <c r="AL571">
        <v>0</v>
      </c>
      <c r="AM571" s="5">
        <f t="shared" si="74"/>
        <v>0</v>
      </c>
      <c r="AN571" s="4">
        <f t="shared" si="71"/>
        <v>0</v>
      </c>
      <c r="AO571" s="3"/>
      <c r="AP571">
        <v>0</v>
      </c>
      <c r="AR571" t="s">
        <v>1</v>
      </c>
      <c r="AT571" s="2" t="s">
        <v>20</v>
      </c>
      <c r="AU571" s="1">
        <f t="shared" si="75"/>
        <v>0.56805744641093392</v>
      </c>
      <c r="AV571" s="1">
        <f t="shared" si="76"/>
        <v>0.40575531886495286</v>
      </c>
      <c r="AW571" s="1">
        <f t="shared" si="77"/>
        <v>0.24345319131897172</v>
      </c>
    </row>
    <row r="572" spans="1:49" x14ac:dyDescent="0.2">
      <c r="A572">
        <v>570</v>
      </c>
      <c r="B572" t="s">
        <v>15273</v>
      </c>
      <c r="C572" t="s">
        <v>15272</v>
      </c>
      <c r="F572" t="s">
        <v>15271</v>
      </c>
      <c r="G572" t="s">
        <v>15</v>
      </c>
      <c r="H572" t="s">
        <v>14</v>
      </c>
      <c r="I572" t="s">
        <v>15270</v>
      </c>
      <c r="J572">
        <v>60025278</v>
      </c>
      <c r="K572" t="s">
        <v>3843</v>
      </c>
      <c r="L572" t="s">
        <v>3842</v>
      </c>
      <c r="M572" t="s">
        <v>721</v>
      </c>
      <c r="N572">
        <v>4</v>
      </c>
      <c r="O572" t="s">
        <v>15269</v>
      </c>
      <c r="P572" t="s">
        <v>15268</v>
      </c>
      <c r="Q572" t="s">
        <v>4253</v>
      </c>
      <c r="R572" s="7">
        <v>38808</v>
      </c>
      <c r="S572" s="8">
        <f t="shared" si="72"/>
        <v>2006</v>
      </c>
      <c r="T572" s="8">
        <v>2006</v>
      </c>
      <c r="U572" s="8">
        <f t="shared" si="73"/>
        <v>16</v>
      </c>
      <c r="V572" s="7">
        <v>38808</v>
      </c>
      <c r="W572" t="s">
        <v>1814</v>
      </c>
      <c r="X572" s="2">
        <v>0.30399999999999999</v>
      </c>
      <c r="Y572" s="6">
        <f t="shared" si="70"/>
        <v>8.115106377299057E-3</v>
      </c>
      <c r="AA572">
        <v>8952477</v>
      </c>
      <c r="AB572">
        <v>12250</v>
      </c>
      <c r="AD572" t="s">
        <v>7</v>
      </c>
      <c r="AE572">
        <v>48</v>
      </c>
      <c r="AF572">
        <v>4</v>
      </c>
      <c r="AH572" t="s">
        <v>15267</v>
      </c>
      <c r="AI572" t="s">
        <v>15266</v>
      </c>
      <c r="AJ572" t="s">
        <v>15265</v>
      </c>
      <c r="AK572" t="s">
        <v>15264</v>
      </c>
      <c r="AL572">
        <v>3</v>
      </c>
      <c r="AM572" s="5">
        <f t="shared" si="74"/>
        <v>0.1875</v>
      </c>
      <c r="AN572" s="4">
        <f t="shared" si="71"/>
        <v>2.8398333964407423E-4</v>
      </c>
      <c r="AO572" s="3"/>
      <c r="AP572">
        <v>0</v>
      </c>
      <c r="AR572" t="s">
        <v>1</v>
      </c>
      <c r="AT572" s="2" t="s">
        <v>20</v>
      </c>
      <c r="AU572" s="1">
        <f t="shared" si="75"/>
        <v>0.57657694660025616</v>
      </c>
      <c r="AV572" s="1">
        <f t="shared" si="76"/>
        <v>0.41995448584715661</v>
      </c>
      <c r="AW572" s="1">
        <f t="shared" si="77"/>
        <v>0.26333202509405695</v>
      </c>
    </row>
    <row r="573" spans="1:49" x14ac:dyDescent="0.2">
      <c r="A573">
        <v>571</v>
      </c>
      <c r="B573" t="s">
        <v>15263</v>
      </c>
      <c r="C573" t="s">
        <v>15262</v>
      </c>
      <c r="F573" t="s">
        <v>15261</v>
      </c>
      <c r="G573" t="s">
        <v>15</v>
      </c>
      <c r="H573" t="s">
        <v>14</v>
      </c>
      <c r="I573" t="s">
        <v>15260</v>
      </c>
      <c r="J573" t="s">
        <v>15259</v>
      </c>
      <c r="K573" t="s">
        <v>15258</v>
      </c>
      <c r="L573" t="s">
        <v>15257</v>
      </c>
      <c r="M573" t="s">
        <v>15256</v>
      </c>
      <c r="N573">
        <v>3</v>
      </c>
      <c r="O573" t="s">
        <v>15255</v>
      </c>
      <c r="P573" t="s">
        <v>15254</v>
      </c>
      <c r="Q573" t="s">
        <v>15253</v>
      </c>
      <c r="R573" s="7">
        <v>38808</v>
      </c>
      <c r="S573" s="8">
        <f t="shared" si="72"/>
        <v>2006</v>
      </c>
      <c r="T573" s="8">
        <v>2006</v>
      </c>
      <c r="U573" s="8">
        <f t="shared" si="73"/>
        <v>16</v>
      </c>
      <c r="V573" s="7">
        <v>38808</v>
      </c>
      <c r="W573" t="s">
        <v>2708</v>
      </c>
      <c r="X573" s="2">
        <v>1.3720000000000001</v>
      </c>
      <c r="Y573" s="6">
        <f t="shared" si="70"/>
        <v>3.662475641333654E-2</v>
      </c>
      <c r="AA573">
        <v>189480</v>
      </c>
      <c r="AB573">
        <v>17366</v>
      </c>
      <c r="AD573" t="s">
        <v>7</v>
      </c>
      <c r="AE573">
        <v>54</v>
      </c>
      <c r="AF573">
        <v>4</v>
      </c>
      <c r="AH573" t="s">
        <v>15252</v>
      </c>
      <c r="AI573" t="s">
        <v>15251</v>
      </c>
      <c r="AJ573" t="s">
        <v>15250</v>
      </c>
      <c r="AK573" t="s">
        <v>15249</v>
      </c>
      <c r="AL573">
        <v>59</v>
      </c>
      <c r="AM573" s="5">
        <f t="shared" si="74"/>
        <v>3.6875</v>
      </c>
      <c r="AN573" s="4">
        <f t="shared" si="71"/>
        <v>5.585005679666793E-3</v>
      </c>
      <c r="AO573" s="3"/>
      <c r="AP573">
        <v>0</v>
      </c>
      <c r="AQ573" t="s">
        <v>6182</v>
      </c>
      <c r="AR573" t="s">
        <v>1</v>
      </c>
      <c r="AS573" t="s">
        <v>6180</v>
      </c>
      <c r="AT573" s="2" t="s">
        <v>20</v>
      </c>
      <c r="AU573" s="1">
        <f t="shared" si="75"/>
        <v>2.7312831193235616</v>
      </c>
      <c r="AV573" s="1">
        <f t="shared" si="76"/>
        <v>2.1104881046501665</v>
      </c>
      <c r="AW573" s="1">
        <f t="shared" si="77"/>
        <v>1.4896930899767717</v>
      </c>
    </row>
    <row r="574" spans="1:49" x14ac:dyDescent="0.2">
      <c r="A574">
        <v>572</v>
      </c>
      <c r="B574" t="s">
        <v>15248</v>
      </c>
      <c r="C574" t="s">
        <v>15247</v>
      </c>
      <c r="F574" t="s">
        <v>15246</v>
      </c>
      <c r="G574" t="s">
        <v>15</v>
      </c>
      <c r="H574" t="s">
        <v>14</v>
      </c>
      <c r="I574" t="s">
        <v>15245</v>
      </c>
      <c r="J574" t="s">
        <v>15244</v>
      </c>
      <c r="K574" t="s">
        <v>15243</v>
      </c>
      <c r="L574" t="s">
        <v>15242</v>
      </c>
      <c r="M574" t="s">
        <v>15241</v>
      </c>
      <c r="N574">
        <v>4</v>
      </c>
      <c r="O574" t="s">
        <v>15240</v>
      </c>
      <c r="P574" t="s">
        <v>15239</v>
      </c>
      <c r="Q574" t="s">
        <v>15238</v>
      </c>
      <c r="R574" s="7">
        <v>38808</v>
      </c>
      <c r="S574" s="8">
        <f t="shared" si="72"/>
        <v>2006</v>
      </c>
      <c r="T574" s="8">
        <v>2006</v>
      </c>
      <c r="U574" s="8">
        <f t="shared" si="73"/>
        <v>16</v>
      </c>
      <c r="V574" s="7">
        <v>38808</v>
      </c>
      <c r="W574" t="s">
        <v>2708</v>
      </c>
      <c r="X574" s="2">
        <v>1.3720000000000001</v>
      </c>
      <c r="Y574" s="6">
        <f t="shared" si="70"/>
        <v>3.662475641333654E-2</v>
      </c>
      <c r="AA574">
        <v>189480</v>
      </c>
      <c r="AB574">
        <v>17366</v>
      </c>
      <c r="AD574" t="s">
        <v>7</v>
      </c>
      <c r="AE574">
        <v>54</v>
      </c>
      <c r="AF574">
        <v>4</v>
      </c>
      <c r="AH574" t="s">
        <v>15237</v>
      </c>
      <c r="AI574" t="s">
        <v>15236</v>
      </c>
      <c r="AJ574" t="s">
        <v>15235</v>
      </c>
      <c r="AK574" t="s">
        <v>15234</v>
      </c>
      <c r="AL574">
        <v>0</v>
      </c>
      <c r="AM574" s="5">
        <f t="shared" si="74"/>
        <v>0</v>
      </c>
      <c r="AN574" s="4">
        <f t="shared" si="71"/>
        <v>0</v>
      </c>
      <c r="AO574" s="3"/>
      <c r="AP574">
        <v>0</v>
      </c>
      <c r="AQ574" t="s">
        <v>6182</v>
      </c>
      <c r="AR574" t="s">
        <v>15233</v>
      </c>
      <c r="AS574" t="s">
        <v>6180</v>
      </c>
      <c r="AT574" s="2" t="s">
        <v>20</v>
      </c>
      <c r="AU574" s="1">
        <f t="shared" si="75"/>
        <v>2.5637329489335574</v>
      </c>
      <c r="AV574" s="1">
        <f t="shared" si="76"/>
        <v>1.8312378206668269</v>
      </c>
      <c r="AW574" s="1">
        <f t="shared" si="77"/>
        <v>1.0987426924000963</v>
      </c>
    </row>
    <row r="575" spans="1:49" x14ac:dyDescent="0.2">
      <c r="A575">
        <v>573</v>
      </c>
      <c r="B575" t="s">
        <v>15232</v>
      </c>
      <c r="C575" t="s">
        <v>15231</v>
      </c>
      <c r="F575" t="s">
        <v>15230</v>
      </c>
      <c r="G575" t="s">
        <v>15</v>
      </c>
      <c r="H575" t="s">
        <v>14</v>
      </c>
      <c r="I575" t="s">
        <v>15229</v>
      </c>
      <c r="J575" t="s">
        <v>15228</v>
      </c>
      <c r="K575" t="s">
        <v>15227</v>
      </c>
      <c r="L575" t="s">
        <v>15226</v>
      </c>
      <c r="M575" t="s">
        <v>15225</v>
      </c>
      <c r="N575">
        <v>4</v>
      </c>
      <c r="O575" t="s">
        <v>15224</v>
      </c>
      <c r="P575" t="s">
        <v>15223</v>
      </c>
      <c r="Q575" t="s">
        <v>15222</v>
      </c>
      <c r="R575" s="7">
        <v>38808</v>
      </c>
      <c r="S575" s="8">
        <f t="shared" si="72"/>
        <v>2006</v>
      </c>
      <c r="T575" s="8">
        <v>2006</v>
      </c>
      <c r="U575" s="8">
        <f t="shared" si="73"/>
        <v>16</v>
      </c>
      <c r="V575" s="7">
        <v>38808</v>
      </c>
      <c r="W575" t="s">
        <v>2708</v>
      </c>
      <c r="X575" s="2">
        <v>1.3720000000000001</v>
      </c>
      <c r="Y575" s="6">
        <f t="shared" si="70"/>
        <v>3.662475641333654E-2</v>
      </c>
      <c r="AA575">
        <v>189480</v>
      </c>
      <c r="AB575">
        <v>17366</v>
      </c>
      <c r="AD575" t="s">
        <v>7</v>
      </c>
      <c r="AE575">
        <v>54</v>
      </c>
      <c r="AF575">
        <v>4</v>
      </c>
      <c r="AH575" t="s">
        <v>15221</v>
      </c>
      <c r="AI575" t="s">
        <v>15220</v>
      </c>
      <c r="AJ575" t="s">
        <v>15219</v>
      </c>
      <c r="AK575" t="s">
        <v>15218</v>
      </c>
      <c r="AL575">
        <v>7</v>
      </c>
      <c r="AM575" s="5">
        <f t="shared" si="74"/>
        <v>0.4375</v>
      </c>
      <c r="AN575" s="4">
        <f t="shared" si="71"/>
        <v>6.6262779250283988E-4</v>
      </c>
      <c r="AO575" s="3"/>
      <c r="AP575">
        <v>0</v>
      </c>
      <c r="AR575" t="s">
        <v>1</v>
      </c>
      <c r="AT575" s="2" t="s">
        <v>20</v>
      </c>
      <c r="AU575" s="1">
        <f t="shared" si="75"/>
        <v>2.5836117827086431</v>
      </c>
      <c r="AV575" s="1">
        <f t="shared" si="76"/>
        <v>1.8643692102919691</v>
      </c>
      <c r="AW575" s="1">
        <f t="shared" si="77"/>
        <v>1.1451266378752951</v>
      </c>
    </row>
    <row r="576" spans="1:49" x14ac:dyDescent="0.2">
      <c r="A576">
        <v>574</v>
      </c>
      <c r="B576" t="s">
        <v>15217</v>
      </c>
      <c r="C576" t="s">
        <v>15216</v>
      </c>
      <c r="F576" t="s">
        <v>15215</v>
      </c>
      <c r="G576" t="s">
        <v>15</v>
      </c>
      <c r="H576" t="s">
        <v>14</v>
      </c>
      <c r="I576" t="s">
        <v>15214</v>
      </c>
      <c r="J576" t="s">
        <v>15213</v>
      </c>
      <c r="K576" t="s">
        <v>15212</v>
      </c>
      <c r="L576" t="s">
        <v>15211</v>
      </c>
      <c r="M576" t="s">
        <v>15210</v>
      </c>
      <c r="N576">
        <v>4</v>
      </c>
      <c r="O576" t="s">
        <v>15209</v>
      </c>
      <c r="P576" t="s">
        <v>15208</v>
      </c>
      <c r="Q576" t="s">
        <v>15207</v>
      </c>
      <c r="R576" s="7">
        <v>38808</v>
      </c>
      <c r="S576" s="8">
        <f t="shared" si="72"/>
        <v>2006</v>
      </c>
      <c r="T576" s="8">
        <v>2006</v>
      </c>
      <c r="U576" s="8">
        <f t="shared" si="73"/>
        <v>16</v>
      </c>
      <c r="V576" s="7">
        <v>38808</v>
      </c>
      <c r="W576" t="s">
        <v>2708</v>
      </c>
      <c r="X576" s="2">
        <v>1.3720000000000001</v>
      </c>
      <c r="Y576" s="6">
        <f t="shared" si="70"/>
        <v>3.662475641333654E-2</v>
      </c>
      <c r="AA576">
        <v>189480</v>
      </c>
      <c r="AB576">
        <v>17366</v>
      </c>
      <c r="AD576" t="s">
        <v>7</v>
      </c>
      <c r="AE576">
        <v>54</v>
      </c>
      <c r="AF576">
        <v>4</v>
      </c>
      <c r="AH576" t="s">
        <v>15206</v>
      </c>
      <c r="AI576" t="s">
        <v>15205</v>
      </c>
      <c r="AJ576" t="s">
        <v>15204</v>
      </c>
      <c r="AK576" t="s">
        <v>15203</v>
      </c>
      <c r="AL576">
        <v>74</v>
      </c>
      <c r="AM576" s="5">
        <f t="shared" si="74"/>
        <v>4.625</v>
      </c>
      <c r="AN576" s="4">
        <f t="shared" si="71"/>
        <v>7.0049223778871636E-3</v>
      </c>
      <c r="AO576" s="3"/>
      <c r="AP576">
        <v>0</v>
      </c>
      <c r="AR576" t="s">
        <v>1</v>
      </c>
      <c r="AT576" s="2" t="s">
        <v>20</v>
      </c>
      <c r="AU576" s="1">
        <f t="shared" si="75"/>
        <v>2.7738806202701727</v>
      </c>
      <c r="AV576" s="1">
        <f t="shared" si="76"/>
        <v>2.1814839395611854</v>
      </c>
      <c r="AW576" s="1">
        <f t="shared" si="77"/>
        <v>1.5890872588521974</v>
      </c>
    </row>
    <row r="577" spans="1:49" x14ac:dyDescent="0.2">
      <c r="A577">
        <v>575</v>
      </c>
      <c r="B577" t="s">
        <v>15202</v>
      </c>
      <c r="C577" t="s">
        <v>15201</v>
      </c>
      <c r="F577" t="s">
        <v>15200</v>
      </c>
      <c r="G577" t="s">
        <v>15</v>
      </c>
      <c r="H577" t="s">
        <v>14</v>
      </c>
      <c r="I577" t="s">
        <v>15199</v>
      </c>
      <c r="J577" t="s">
        <v>15198</v>
      </c>
      <c r="K577" t="s">
        <v>15197</v>
      </c>
      <c r="L577" t="s">
        <v>15196</v>
      </c>
      <c r="M577" t="s">
        <v>317</v>
      </c>
      <c r="N577">
        <v>2</v>
      </c>
      <c r="O577" t="s">
        <v>15195</v>
      </c>
      <c r="P577" t="s">
        <v>15194</v>
      </c>
      <c r="Q577" t="s">
        <v>15193</v>
      </c>
      <c r="R577" s="7">
        <v>38808</v>
      </c>
      <c r="S577" s="8">
        <f t="shared" si="72"/>
        <v>2006</v>
      </c>
      <c r="T577" s="8">
        <v>2006</v>
      </c>
      <c r="U577" s="8">
        <f t="shared" si="73"/>
        <v>16</v>
      </c>
      <c r="V577" s="7">
        <v>38808</v>
      </c>
      <c r="W577" t="s">
        <v>2708</v>
      </c>
      <c r="X577" s="2">
        <v>1.3720000000000001</v>
      </c>
      <c r="Y577" s="6">
        <f t="shared" si="70"/>
        <v>3.662475641333654E-2</v>
      </c>
      <c r="AA577">
        <v>189480</v>
      </c>
      <c r="AB577">
        <v>17366</v>
      </c>
      <c r="AD577" t="s">
        <v>7</v>
      </c>
      <c r="AE577">
        <v>54</v>
      </c>
      <c r="AF577">
        <v>4</v>
      </c>
      <c r="AH577" t="s">
        <v>15192</v>
      </c>
      <c r="AI577" t="s">
        <v>15191</v>
      </c>
      <c r="AJ577" t="s">
        <v>15190</v>
      </c>
      <c r="AK577" t="s">
        <v>15189</v>
      </c>
      <c r="AL577">
        <v>4</v>
      </c>
      <c r="AM577" s="5">
        <f t="shared" si="74"/>
        <v>0.25</v>
      </c>
      <c r="AN577" s="4">
        <f t="shared" si="71"/>
        <v>3.786444528587656E-4</v>
      </c>
      <c r="AO577" s="3"/>
      <c r="AP577">
        <v>0</v>
      </c>
      <c r="AQ577" t="s">
        <v>195</v>
      </c>
      <c r="AR577" t="s">
        <v>15188</v>
      </c>
      <c r="AS577" t="s">
        <v>194</v>
      </c>
      <c r="AT577" s="2" t="s">
        <v>20</v>
      </c>
      <c r="AU577" s="1">
        <f t="shared" si="75"/>
        <v>2.5750922825193205</v>
      </c>
      <c r="AV577" s="1">
        <f t="shared" si="76"/>
        <v>1.8501700433097654</v>
      </c>
      <c r="AW577" s="1">
        <f t="shared" si="77"/>
        <v>1.1252478041002099</v>
      </c>
    </row>
    <row r="578" spans="1:49" x14ac:dyDescent="0.2">
      <c r="A578">
        <v>576</v>
      </c>
      <c r="B578" t="s">
        <v>15187</v>
      </c>
      <c r="C578" t="s">
        <v>15186</v>
      </c>
      <c r="F578" t="s">
        <v>15185</v>
      </c>
      <c r="G578" t="s">
        <v>15</v>
      </c>
      <c r="H578" t="s">
        <v>14</v>
      </c>
      <c r="I578" t="s">
        <v>11154</v>
      </c>
      <c r="J578" t="s">
        <v>15184</v>
      </c>
      <c r="K578" t="s">
        <v>15183</v>
      </c>
      <c r="L578" t="s">
        <v>15182</v>
      </c>
      <c r="M578" t="s">
        <v>204</v>
      </c>
      <c r="N578">
        <v>2</v>
      </c>
      <c r="O578" t="s">
        <v>15181</v>
      </c>
      <c r="P578" t="s">
        <v>11152</v>
      </c>
      <c r="Q578" t="s">
        <v>15180</v>
      </c>
      <c r="R578" s="7">
        <v>38808</v>
      </c>
      <c r="S578" s="8">
        <f t="shared" si="72"/>
        <v>2006</v>
      </c>
      <c r="T578" s="8">
        <v>2006</v>
      </c>
      <c r="U578" s="8">
        <f t="shared" si="73"/>
        <v>16</v>
      </c>
      <c r="V578" s="7">
        <v>38808</v>
      </c>
      <c r="W578" t="s">
        <v>2708</v>
      </c>
      <c r="X578" s="2">
        <v>1.3720000000000001</v>
      </c>
      <c r="Y578" s="6">
        <f t="shared" ref="Y578:Y641" si="78">(X578-$Z$4)/($Z$3-$Z$4)</f>
        <v>3.662475641333654E-2</v>
      </c>
      <c r="AA578">
        <v>189480</v>
      </c>
      <c r="AB578">
        <v>17366</v>
      </c>
      <c r="AD578" t="s">
        <v>7</v>
      </c>
      <c r="AE578">
        <v>54</v>
      </c>
      <c r="AF578">
        <v>4</v>
      </c>
      <c r="AH578" t="s">
        <v>15179</v>
      </c>
      <c r="AI578" t="s">
        <v>15178</v>
      </c>
      <c r="AJ578" t="s">
        <v>15177</v>
      </c>
      <c r="AK578" t="s">
        <v>15176</v>
      </c>
      <c r="AL578">
        <v>231</v>
      </c>
      <c r="AM578" s="5">
        <f t="shared" si="74"/>
        <v>14.4375</v>
      </c>
      <c r="AN578" s="4">
        <f t="shared" ref="AN578:AN641" si="79">(AM578-$AO$4)/($AO$3-$AO$4)</f>
        <v>2.1866717152593716E-2</v>
      </c>
      <c r="AO578" s="3"/>
      <c r="AP578">
        <v>0</v>
      </c>
      <c r="AQ578" t="s">
        <v>195</v>
      </c>
      <c r="AR578" t="s">
        <v>1</v>
      </c>
      <c r="AS578" t="s">
        <v>194</v>
      </c>
      <c r="AT578" s="2" t="s">
        <v>20</v>
      </c>
      <c r="AU578" s="1">
        <f t="shared" si="75"/>
        <v>3.2197344635113692</v>
      </c>
      <c r="AV578" s="1">
        <f t="shared" si="76"/>
        <v>2.9245736782965128</v>
      </c>
      <c r="AW578" s="1">
        <f t="shared" si="77"/>
        <v>2.629412893081656</v>
      </c>
    </row>
    <row r="579" spans="1:49" x14ac:dyDescent="0.2">
      <c r="A579">
        <v>577</v>
      </c>
      <c r="B579" t="s">
        <v>15175</v>
      </c>
      <c r="C579" t="s">
        <v>15174</v>
      </c>
      <c r="F579" t="s">
        <v>15173</v>
      </c>
      <c r="G579" t="s">
        <v>15</v>
      </c>
      <c r="H579" t="s">
        <v>14</v>
      </c>
      <c r="I579" t="s">
        <v>15172</v>
      </c>
      <c r="J579" t="s">
        <v>15171</v>
      </c>
      <c r="K579" t="s">
        <v>15170</v>
      </c>
      <c r="L579" t="s">
        <v>15169</v>
      </c>
      <c r="M579" t="s">
        <v>15168</v>
      </c>
      <c r="N579">
        <v>3</v>
      </c>
      <c r="O579" t="s">
        <v>15167</v>
      </c>
      <c r="P579" t="s">
        <v>15166</v>
      </c>
      <c r="Q579" t="s">
        <v>15165</v>
      </c>
      <c r="R579" s="7">
        <v>38808</v>
      </c>
      <c r="S579" s="8">
        <f t="shared" si="72"/>
        <v>2006</v>
      </c>
      <c r="T579" s="8">
        <v>2006</v>
      </c>
      <c r="U579" s="8">
        <f t="shared" si="73"/>
        <v>16</v>
      </c>
      <c r="V579" s="7">
        <v>38808</v>
      </c>
      <c r="W579" t="s">
        <v>2708</v>
      </c>
      <c r="X579" s="2">
        <v>1.3720000000000001</v>
      </c>
      <c r="Y579" s="6">
        <f t="shared" si="78"/>
        <v>3.662475641333654E-2</v>
      </c>
      <c r="AA579">
        <v>189480</v>
      </c>
      <c r="AB579">
        <v>17366</v>
      </c>
      <c r="AD579" t="s">
        <v>7</v>
      </c>
      <c r="AE579">
        <v>54</v>
      </c>
      <c r="AF579">
        <v>4</v>
      </c>
      <c r="AH579" t="s">
        <v>15164</v>
      </c>
      <c r="AI579" t="s">
        <v>15163</v>
      </c>
      <c r="AJ579" t="s">
        <v>15162</v>
      </c>
      <c r="AK579" t="s">
        <v>15161</v>
      </c>
      <c r="AL579">
        <v>16</v>
      </c>
      <c r="AM579" s="5">
        <f t="shared" si="74"/>
        <v>1</v>
      </c>
      <c r="AN579" s="4">
        <f t="shared" si="79"/>
        <v>1.5145778114350624E-3</v>
      </c>
      <c r="AO579" s="3"/>
      <c r="AP579">
        <v>0</v>
      </c>
      <c r="AR579" t="s">
        <v>1</v>
      </c>
      <c r="AT579" s="2" t="s">
        <v>20</v>
      </c>
      <c r="AU579" s="1">
        <f t="shared" si="75"/>
        <v>2.6091702832766095</v>
      </c>
      <c r="AV579" s="1">
        <f t="shared" si="76"/>
        <v>1.90696671123858</v>
      </c>
      <c r="AW579" s="1">
        <f t="shared" si="77"/>
        <v>1.2047631392005507</v>
      </c>
    </row>
    <row r="580" spans="1:49" x14ac:dyDescent="0.2">
      <c r="A580">
        <v>578</v>
      </c>
      <c r="B580" t="s">
        <v>15160</v>
      </c>
      <c r="C580" t="s">
        <v>15159</v>
      </c>
      <c r="F580" t="s">
        <v>15158</v>
      </c>
      <c r="G580" t="s">
        <v>15</v>
      </c>
      <c r="H580" t="s">
        <v>14</v>
      </c>
      <c r="I580" t="s">
        <v>15157</v>
      </c>
      <c r="J580" t="s">
        <v>15156</v>
      </c>
      <c r="K580" t="s">
        <v>15155</v>
      </c>
      <c r="L580" t="s">
        <v>15154</v>
      </c>
      <c r="M580" t="s">
        <v>15153</v>
      </c>
      <c r="N580">
        <v>1</v>
      </c>
      <c r="O580" t="s">
        <v>15152</v>
      </c>
      <c r="P580">
        <v>6508186756</v>
      </c>
      <c r="Q580" t="s">
        <v>15151</v>
      </c>
      <c r="R580" s="7">
        <v>38808</v>
      </c>
      <c r="S580" s="8">
        <f t="shared" si="72"/>
        <v>2006</v>
      </c>
      <c r="T580" s="8">
        <v>2006</v>
      </c>
      <c r="U580" s="8">
        <f t="shared" si="73"/>
        <v>16</v>
      </c>
      <c r="V580" s="7">
        <v>38808</v>
      </c>
      <c r="W580" t="s">
        <v>2708</v>
      </c>
      <c r="X580" s="2">
        <v>1.3720000000000001</v>
      </c>
      <c r="Y580" s="6">
        <f t="shared" si="78"/>
        <v>3.662475641333654E-2</v>
      </c>
      <c r="AA580">
        <v>189480</v>
      </c>
      <c r="AB580">
        <v>17366</v>
      </c>
      <c r="AD580" t="s">
        <v>7</v>
      </c>
      <c r="AE580">
        <v>54</v>
      </c>
      <c r="AF580">
        <v>4</v>
      </c>
      <c r="AH580" t="s">
        <v>15150</v>
      </c>
      <c r="AI580" t="s">
        <v>15149</v>
      </c>
      <c r="AJ580" t="s">
        <v>15148</v>
      </c>
      <c r="AK580" t="s">
        <v>15147</v>
      </c>
      <c r="AL580">
        <v>53</v>
      </c>
      <c r="AM580" s="5">
        <f t="shared" si="74"/>
        <v>3.3125</v>
      </c>
      <c r="AN580" s="4">
        <f t="shared" si="79"/>
        <v>5.0170390003786442E-3</v>
      </c>
      <c r="AO580" s="3"/>
      <c r="AP580">
        <v>0</v>
      </c>
      <c r="AR580" t="s">
        <v>15146</v>
      </c>
      <c r="AT580" s="2" t="s">
        <v>20</v>
      </c>
      <c r="AU580" s="1">
        <f t="shared" si="75"/>
        <v>2.7142441189449169</v>
      </c>
      <c r="AV580" s="1">
        <f t="shared" si="76"/>
        <v>2.0820897706857591</v>
      </c>
      <c r="AW580" s="1">
        <f t="shared" si="77"/>
        <v>1.4499354224266012</v>
      </c>
    </row>
    <row r="581" spans="1:49" x14ac:dyDescent="0.2">
      <c r="A581">
        <v>579</v>
      </c>
      <c r="B581" t="s">
        <v>15145</v>
      </c>
      <c r="C581" t="s">
        <v>15144</v>
      </c>
      <c r="D581" t="s">
        <v>15143</v>
      </c>
      <c r="F581" t="s">
        <v>15142</v>
      </c>
      <c r="G581" t="s">
        <v>15</v>
      </c>
      <c r="H581" t="s">
        <v>14</v>
      </c>
      <c r="I581" t="s">
        <v>15141</v>
      </c>
      <c r="J581" t="s">
        <v>15140</v>
      </c>
      <c r="K581" t="s">
        <v>15139</v>
      </c>
      <c r="L581" t="s">
        <v>15138</v>
      </c>
      <c r="M581" t="s">
        <v>15137</v>
      </c>
      <c r="N581">
        <v>2</v>
      </c>
      <c r="O581" t="s">
        <v>15136</v>
      </c>
      <c r="P581" t="s">
        <v>15135</v>
      </c>
      <c r="Q581" t="s">
        <v>15134</v>
      </c>
      <c r="R581" s="7">
        <v>38808</v>
      </c>
      <c r="S581" s="8">
        <f t="shared" si="72"/>
        <v>2006</v>
      </c>
      <c r="T581" s="8">
        <v>2006</v>
      </c>
      <c r="U581" s="8">
        <f t="shared" si="73"/>
        <v>16</v>
      </c>
      <c r="V581" s="7">
        <v>38808</v>
      </c>
      <c r="W581" t="s">
        <v>8819</v>
      </c>
      <c r="X581" s="2">
        <v>0.77700000000000002</v>
      </c>
      <c r="Y581" s="6">
        <f t="shared" si="78"/>
        <v>2.0741571234083447E-2</v>
      </c>
      <c r="AA581">
        <v>10907807</v>
      </c>
      <c r="AB581">
        <v>28525</v>
      </c>
      <c r="AC581">
        <v>10960856</v>
      </c>
      <c r="AD581" t="s">
        <v>7</v>
      </c>
      <c r="AE581">
        <v>179</v>
      </c>
      <c r="AF581">
        <v>2</v>
      </c>
      <c r="AH581" t="s">
        <v>15133</v>
      </c>
      <c r="AI581" t="s">
        <v>15132</v>
      </c>
      <c r="AJ581" t="s">
        <v>15131</v>
      </c>
      <c r="AK581" t="s">
        <v>15130</v>
      </c>
      <c r="AL581">
        <v>25</v>
      </c>
      <c r="AM581" s="5">
        <f t="shared" si="74"/>
        <v>1.5625</v>
      </c>
      <c r="AN581" s="4">
        <f t="shared" si="79"/>
        <v>2.3665278303672851E-3</v>
      </c>
      <c r="AO581" s="3"/>
      <c r="AP581">
        <v>0</v>
      </c>
      <c r="AR581" t="s">
        <v>1</v>
      </c>
      <c r="AT581" s="2">
        <v>2.2290000000000001</v>
      </c>
      <c r="AU581" s="1">
        <f t="shared" si="75"/>
        <v>1.5229058212968598</v>
      </c>
      <c r="AV581" s="1">
        <f t="shared" si="76"/>
        <v>1.1554049532225366</v>
      </c>
      <c r="AW581" s="1">
        <f t="shared" si="77"/>
        <v>0.78790408514821331</v>
      </c>
    </row>
    <row r="582" spans="1:49" x14ac:dyDescent="0.2">
      <c r="A582">
        <v>580</v>
      </c>
      <c r="B582" t="s">
        <v>15129</v>
      </c>
      <c r="C582" t="s">
        <v>15128</v>
      </c>
      <c r="F582" t="s">
        <v>15127</v>
      </c>
      <c r="G582" t="s">
        <v>15</v>
      </c>
      <c r="H582" t="s">
        <v>14</v>
      </c>
      <c r="I582" t="s">
        <v>15126</v>
      </c>
      <c r="J582" t="s">
        <v>15125</v>
      </c>
      <c r="K582" t="s">
        <v>15124</v>
      </c>
      <c r="L582" t="s">
        <v>15123</v>
      </c>
      <c r="M582" t="s">
        <v>8545</v>
      </c>
      <c r="N582">
        <v>4</v>
      </c>
      <c r="O582" t="s">
        <v>15122</v>
      </c>
      <c r="P582" t="s">
        <v>15121</v>
      </c>
      <c r="Q582" t="s">
        <v>15120</v>
      </c>
      <c r="R582" s="7">
        <v>38808</v>
      </c>
      <c r="S582" s="8">
        <f t="shared" si="72"/>
        <v>2006</v>
      </c>
      <c r="T582" s="8">
        <v>2006</v>
      </c>
      <c r="U582" s="8">
        <f t="shared" si="73"/>
        <v>16</v>
      </c>
      <c r="V582" s="7">
        <v>38808</v>
      </c>
      <c r="W582" t="s">
        <v>424</v>
      </c>
      <c r="X582" s="2">
        <v>2.0099999999999998</v>
      </c>
      <c r="Y582" s="6">
        <f t="shared" si="78"/>
        <v>5.3655802034115477E-2</v>
      </c>
      <c r="AA582">
        <v>15361276</v>
      </c>
      <c r="AB582">
        <v>18933</v>
      </c>
      <c r="AD582" t="s">
        <v>7</v>
      </c>
      <c r="AE582">
        <v>5</v>
      </c>
      <c r="AF582">
        <v>4</v>
      </c>
      <c r="AH582" t="s">
        <v>15119</v>
      </c>
      <c r="AI582" t="s">
        <v>15118</v>
      </c>
      <c r="AJ582" t="s">
        <v>15117</v>
      </c>
      <c r="AK582" t="s">
        <v>15116</v>
      </c>
      <c r="AL582">
        <v>718</v>
      </c>
      <c r="AM582" s="5">
        <f t="shared" si="74"/>
        <v>44.875</v>
      </c>
      <c r="AN582" s="4">
        <f t="shared" si="79"/>
        <v>6.7966679288148424E-2</v>
      </c>
      <c r="AO582" s="3"/>
      <c r="AP582">
        <v>0</v>
      </c>
      <c r="AQ582" t="s">
        <v>14986</v>
      </c>
      <c r="AR582" t="s">
        <v>15115</v>
      </c>
      <c r="AS582" t="s">
        <v>14985</v>
      </c>
      <c r="AT582" s="2" t="s">
        <v>20</v>
      </c>
      <c r="AU582" s="1">
        <f t="shared" si="75"/>
        <v>5.7949065210325363</v>
      </c>
      <c r="AV582" s="1">
        <f t="shared" si="76"/>
        <v>6.0811240661131949</v>
      </c>
      <c r="AW582" s="1">
        <f t="shared" si="77"/>
        <v>6.3673416111938534</v>
      </c>
    </row>
    <row r="583" spans="1:49" x14ac:dyDescent="0.2">
      <c r="A583">
        <v>581</v>
      </c>
      <c r="B583" t="s">
        <v>15114</v>
      </c>
      <c r="C583" t="s">
        <v>15113</v>
      </c>
      <c r="F583" t="s">
        <v>15112</v>
      </c>
      <c r="G583" t="s">
        <v>15</v>
      </c>
      <c r="H583" t="s">
        <v>14</v>
      </c>
      <c r="I583" t="s">
        <v>15111</v>
      </c>
      <c r="J583">
        <v>60022904</v>
      </c>
      <c r="K583" t="s">
        <v>15110</v>
      </c>
      <c r="L583" t="s">
        <v>12672</v>
      </c>
      <c r="M583" t="s">
        <v>107</v>
      </c>
      <c r="N583">
        <v>2</v>
      </c>
      <c r="O583" t="s">
        <v>15109</v>
      </c>
      <c r="P583" t="s">
        <v>15108</v>
      </c>
      <c r="Q583" t="s">
        <v>15107</v>
      </c>
      <c r="R583" s="7">
        <v>38808</v>
      </c>
      <c r="S583" s="8">
        <f t="shared" si="72"/>
        <v>2006</v>
      </c>
      <c r="T583" s="8">
        <v>2006</v>
      </c>
      <c r="U583" s="8">
        <f t="shared" si="73"/>
        <v>16</v>
      </c>
      <c r="V583" s="7">
        <v>38808</v>
      </c>
      <c r="W583" t="s">
        <v>1061</v>
      </c>
      <c r="X583" s="2">
        <v>0.92900000000000005</v>
      </c>
      <c r="Y583" s="6">
        <f t="shared" si="78"/>
        <v>2.4799124422732979E-2</v>
      </c>
      <c r="AA583">
        <v>10897798</v>
      </c>
      <c r="AB583">
        <v>18896</v>
      </c>
      <c r="AD583" t="s">
        <v>7</v>
      </c>
      <c r="AE583">
        <v>10</v>
      </c>
      <c r="AF583">
        <v>4</v>
      </c>
      <c r="AH583" t="s">
        <v>13482</v>
      </c>
      <c r="AI583" t="s">
        <v>15106</v>
      </c>
      <c r="AJ583" t="s">
        <v>15105</v>
      </c>
      <c r="AK583" t="s">
        <v>15104</v>
      </c>
      <c r="AL583">
        <v>51</v>
      </c>
      <c r="AM583" s="5">
        <f t="shared" si="74"/>
        <v>3.1875</v>
      </c>
      <c r="AN583" s="4">
        <f t="shared" si="79"/>
        <v>4.8277167739492616E-3</v>
      </c>
      <c r="AO583" s="3"/>
      <c r="AP583">
        <v>0</v>
      </c>
      <c r="AR583" t="s">
        <v>1</v>
      </c>
      <c r="AT583" s="2">
        <v>3.4359999999999999</v>
      </c>
      <c r="AU583" s="1">
        <f t="shared" si="75"/>
        <v>1.8807702128097861</v>
      </c>
      <c r="AV583" s="1">
        <f t="shared" si="76"/>
        <v>1.481342059834112</v>
      </c>
      <c r="AW583" s="1">
        <f t="shared" si="77"/>
        <v>1.0819139068584376</v>
      </c>
    </row>
    <row r="584" spans="1:49" x14ac:dyDescent="0.2">
      <c r="A584">
        <v>582</v>
      </c>
      <c r="B584" t="s">
        <v>15103</v>
      </c>
      <c r="C584" t="s">
        <v>15102</v>
      </c>
      <c r="F584" t="s">
        <v>15101</v>
      </c>
      <c r="G584" t="s">
        <v>15</v>
      </c>
      <c r="H584" t="s">
        <v>14</v>
      </c>
      <c r="I584" t="s">
        <v>8958</v>
      </c>
      <c r="J584" t="s">
        <v>15100</v>
      </c>
      <c r="K584" t="s">
        <v>15099</v>
      </c>
      <c r="L584" t="s">
        <v>15098</v>
      </c>
      <c r="M584" t="s">
        <v>15097</v>
      </c>
      <c r="N584">
        <v>4</v>
      </c>
      <c r="O584" t="s">
        <v>15096</v>
      </c>
      <c r="P584" t="s">
        <v>15095</v>
      </c>
      <c r="Q584" t="s">
        <v>15094</v>
      </c>
      <c r="R584" s="7">
        <v>38808</v>
      </c>
      <c r="S584" s="8">
        <f t="shared" si="72"/>
        <v>2006</v>
      </c>
      <c r="T584" s="8">
        <v>2006</v>
      </c>
      <c r="U584" s="8">
        <f t="shared" si="73"/>
        <v>16</v>
      </c>
      <c r="V584" s="7">
        <v>38808</v>
      </c>
      <c r="W584" t="s">
        <v>8950</v>
      </c>
      <c r="X584" s="2">
        <v>2.137</v>
      </c>
      <c r="Y584" s="6">
        <f t="shared" si="78"/>
        <v>5.7045994500947654E-2</v>
      </c>
      <c r="AA584">
        <v>46361</v>
      </c>
      <c r="AB584">
        <v>26750</v>
      </c>
      <c r="AC584">
        <v>14320746</v>
      </c>
      <c r="AD584" t="s">
        <v>7</v>
      </c>
      <c r="AE584">
        <v>450</v>
      </c>
      <c r="AF584">
        <v>1</v>
      </c>
      <c r="AH584" t="s">
        <v>15093</v>
      </c>
      <c r="AI584" t="s">
        <v>15092</v>
      </c>
      <c r="AJ584" t="s">
        <v>15091</v>
      </c>
      <c r="AK584" t="s">
        <v>15090</v>
      </c>
      <c r="AL584">
        <v>105</v>
      </c>
      <c r="AM584" s="5">
        <f t="shared" si="74"/>
        <v>6.5625</v>
      </c>
      <c r="AN584" s="4">
        <f t="shared" si="79"/>
        <v>9.939416887542598E-3</v>
      </c>
      <c r="AO584" s="3"/>
      <c r="AP584">
        <v>1</v>
      </c>
      <c r="AR584" t="s">
        <v>1</v>
      </c>
      <c r="AT584" s="2" t="s">
        <v>20</v>
      </c>
      <c r="AU584" s="1">
        <f t="shared" si="75"/>
        <v>4.291402121692613</v>
      </c>
      <c r="AV584" s="1">
        <f t="shared" si="76"/>
        <v>3.3492705694245126</v>
      </c>
      <c r="AW584" s="1">
        <f t="shared" si="77"/>
        <v>2.4071390171564113</v>
      </c>
    </row>
    <row r="585" spans="1:49" x14ac:dyDescent="0.2">
      <c r="A585">
        <v>583</v>
      </c>
      <c r="B585" t="s">
        <v>15089</v>
      </c>
      <c r="C585" t="s">
        <v>15088</v>
      </c>
      <c r="F585" t="s">
        <v>15087</v>
      </c>
      <c r="G585" t="s">
        <v>15</v>
      </c>
      <c r="H585" t="s">
        <v>14</v>
      </c>
      <c r="I585" t="s">
        <v>4467</v>
      </c>
      <c r="J585">
        <v>60032330</v>
      </c>
      <c r="K585" t="s">
        <v>4080</v>
      </c>
      <c r="L585" t="s">
        <v>15086</v>
      </c>
      <c r="M585" t="s">
        <v>136</v>
      </c>
      <c r="N585">
        <v>2</v>
      </c>
      <c r="O585" t="s">
        <v>15085</v>
      </c>
      <c r="P585" t="s">
        <v>15084</v>
      </c>
      <c r="Q585" t="s">
        <v>15083</v>
      </c>
      <c r="R585" s="7">
        <v>38808</v>
      </c>
      <c r="S585" s="8">
        <f t="shared" si="72"/>
        <v>2006</v>
      </c>
      <c r="T585" s="8">
        <v>2006</v>
      </c>
      <c r="U585" s="8">
        <f t="shared" si="73"/>
        <v>16</v>
      </c>
      <c r="V585" s="7">
        <v>38808</v>
      </c>
      <c r="W585" t="s">
        <v>1061</v>
      </c>
      <c r="X585" s="2">
        <v>0.92900000000000005</v>
      </c>
      <c r="Y585" s="6">
        <f t="shared" si="78"/>
        <v>2.4799124422732979E-2</v>
      </c>
      <c r="AA585">
        <v>10897798</v>
      </c>
      <c r="AB585">
        <v>18896</v>
      </c>
      <c r="AD585" t="s">
        <v>7</v>
      </c>
      <c r="AE585">
        <v>10</v>
      </c>
      <c r="AF585">
        <v>4</v>
      </c>
      <c r="AH585" t="s">
        <v>15082</v>
      </c>
      <c r="AI585" t="s">
        <v>15081</v>
      </c>
      <c r="AJ585" t="s">
        <v>15080</v>
      </c>
      <c r="AK585" t="s">
        <v>15079</v>
      </c>
      <c r="AL585">
        <v>0</v>
      </c>
      <c r="AM585" s="5">
        <f t="shared" si="74"/>
        <v>0</v>
      </c>
      <c r="AN585" s="4">
        <f t="shared" si="79"/>
        <v>0</v>
      </c>
      <c r="AO585" s="3"/>
      <c r="AP585">
        <v>0</v>
      </c>
      <c r="AQ585" t="s">
        <v>4082</v>
      </c>
      <c r="AR585" t="s">
        <v>4081</v>
      </c>
      <c r="AS585" t="s">
        <v>4080</v>
      </c>
      <c r="AT585" s="2">
        <v>3.4359999999999999</v>
      </c>
      <c r="AU585" s="1">
        <f t="shared" si="75"/>
        <v>1.7359387095913084</v>
      </c>
      <c r="AV585" s="1">
        <f t="shared" si="76"/>
        <v>1.2399562211366491</v>
      </c>
      <c r="AW585" s="1">
        <f t="shared" si="77"/>
        <v>0.7439737326819893</v>
      </c>
    </row>
    <row r="586" spans="1:49" x14ac:dyDescent="0.2">
      <c r="A586">
        <v>584</v>
      </c>
      <c r="B586" t="s">
        <v>15078</v>
      </c>
      <c r="C586" t="s">
        <v>15077</v>
      </c>
      <c r="F586" t="s">
        <v>15076</v>
      </c>
      <c r="G586" t="s">
        <v>15</v>
      </c>
      <c r="H586" t="s">
        <v>14</v>
      </c>
      <c r="I586" t="s">
        <v>15075</v>
      </c>
      <c r="J586" t="s">
        <v>15074</v>
      </c>
      <c r="K586" t="s">
        <v>15073</v>
      </c>
      <c r="L586" t="s">
        <v>15072</v>
      </c>
      <c r="M586" t="s">
        <v>15071</v>
      </c>
      <c r="N586">
        <v>3</v>
      </c>
      <c r="O586" t="s">
        <v>15070</v>
      </c>
      <c r="P586" t="s">
        <v>15069</v>
      </c>
      <c r="Q586" t="s">
        <v>15068</v>
      </c>
      <c r="R586" s="7">
        <v>38808</v>
      </c>
      <c r="S586" s="8">
        <f t="shared" si="72"/>
        <v>2006</v>
      </c>
      <c r="T586" s="8">
        <v>2006</v>
      </c>
      <c r="U586" s="8">
        <f t="shared" si="73"/>
        <v>16</v>
      </c>
      <c r="V586" s="7">
        <v>38808</v>
      </c>
      <c r="W586" t="s">
        <v>424</v>
      </c>
      <c r="X586" s="2">
        <v>2.0099999999999998</v>
      </c>
      <c r="Y586" s="6">
        <f t="shared" si="78"/>
        <v>5.3655802034115477E-2</v>
      </c>
      <c r="AA586">
        <v>15361276</v>
      </c>
      <c r="AB586">
        <v>18933</v>
      </c>
      <c r="AD586" t="s">
        <v>7</v>
      </c>
      <c r="AE586">
        <v>5</v>
      </c>
      <c r="AF586">
        <v>4</v>
      </c>
      <c r="AH586" t="s">
        <v>15067</v>
      </c>
      <c r="AI586" t="s">
        <v>15066</v>
      </c>
      <c r="AJ586" t="s">
        <v>15065</v>
      </c>
      <c r="AK586" t="s">
        <v>15064</v>
      </c>
      <c r="AL586">
        <v>49</v>
      </c>
      <c r="AM586" s="5">
        <f t="shared" si="74"/>
        <v>3.0625</v>
      </c>
      <c r="AN586" s="4">
        <f t="shared" si="79"/>
        <v>4.6383945475198789E-3</v>
      </c>
      <c r="AO586" s="3"/>
      <c r="AP586">
        <v>0</v>
      </c>
      <c r="AQ586" t="s">
        <v>15063</v>
      </c>
      <c r="AR586" t="s">
        <v>1</v>
      </c>
      <c r="AS586" t="s">
        <v>15062</v>
      </c>
      <c r="AT586" s="2" t="s">
        <v>20</v>
      </c>
      <c r="AU586" s="1">
        <f t="shared" si="75"/>
        <v>3.8950579788136799</v>
      </c>
      <c r="AV586" s="1">
        <f t="shared" si="76"/>
        <v>2.9147098290817679</v>
      </c>
      <c r="AW586" s="1">
        <f t="shared" si="77"/>
        <v>1.9343616793498557</v>
      </c>
    </row>
    <row r="587" spans="1:49" x14ac:dyDescent="0.2">
      <c r="A587">
        <v>585</v>
      </c>
      <c r="B587" t="s">
        <v>15061</v>
      </c>
      <c r="C587" t="s">
        <v>15060</v>
      </c>
      <c r="F587" t="s">
        <v>15059</v>
      </c>
      <c r="G587" t="s">
        <v>15</v>
      </c>
      <c r="H587" t="s">
        <v>14</v>
      </c>
      <c r="I587" t="s">
        <v>15058</v>
      </c>
      <c r="J587" t="s">
        <v>15057</v>
      </c>
      <c r="K587" t="s">
        <v>15056</v>
      </c>
      <c r="L587" t="s">
        <v>15055</v>
      </c>
      <c r="M587" t="s">
        <v>15054</v>
      </c>
      <c r="N587">
        <v>3</v>
      </c>
      <c r="O587" t="s">
        <v>15053</v>
      </c>
      <c r="P587" t="s">
        <v>15052</v>
      </c>
      <c r="Q587" t="s">
        <v>15051</v>
      </c>
      <c r="R587" s="7">
        <v>38808</v>
      </c>
      <c r="S587" s="8">
        <f t="shared" si="72"/>
        <v>2006</v>
      </c>
      <c r="T587" s="8">
        <v>2006</v>
      </c>
      <c r="U587" s="8">
        <f t="shared" si="73"/>
        <v>16</v>
      </c>
      <c r="V587" s="7">
        <v>38808</v>
      </c>
      <c r="W587" t="s">
        <v>1061</v>
      </c>
      <c r="X587" s="2">
        <v>0.92900000000000005</v>
      </c>
      <c r="Y587" s="6">
        <f t="shared" si="78"/>
        <v>2.4799124422732979E-2</v>
      </c>
      <c r="AA587">
        <v>10897798</v>
      </c>
      <c r="AB587">
        <v>18896</v>
      </c>
      <c r="AD587" t="s">
        <v>7</v>
      </c>
      <c r="AE587">
        <v>10</v>
      </c>
      <c r="AF587">
        <v>4</v>
      </c>
      <c r="AH587" t="s">
        <v>15050</v>
      </c>
      <c r="AI587" t="s">
        <v>15049</v>
      </c>
      <c r="AJ587" t="s">
        <v>15048</v>
      </c>
      <c r="AK587" t="s">
        <v>15047</v>
      </c>
      <c r="AL587">
        <v>13</v>
      </c>
      <c r="AM587" s="5">
        <f t="shared" si="74"/>
        <v>0.8125</v>
      </c>
      <c r="AN587" s="4">
        <f t="shared" si="79"/>
        <v>1.2305944717909882E-3</v>
      </c>
      <c r="AO587" s="3"/>
      <c r="AP587">
        <v>0</v>
      </c>
      <c r="AQ587" t="s">
        <v>15046</v>
      </c>
      <c r="AR587">
        <v>1050354</v>
      </c>
      <c r="AS587" t="s">
        <v>15045</v>
      </c>
      <c r="AT587" s="2">
        <v>3.4359999999999999</v>
      </c>
      <c r="AU587" s="1">
        <f t="shared" si="75"/>
        <v>1.7728565437450379</v>
      </c>
      <c r="AV587" s="1">
        <f t="shared" si="76"/>
        <v>1.3014859447261984</v>
      </c>
      <c r="AW587" s="1">
        <f t="shared" si="77"/>
        <v>0.83011534570735845</v>
      </c>
    </row>
    <row r="588" spans="1:49" x14ac:dyDescent="0.2">
      <c r="A588">
        <v>586</v>
      </c>
      <c r="B588" t="s">
        <v>15044</v>
      </c>
      <c r="C588" t="s">
        <v>15043</v>
      </c>
      <c r="F588" t="s">
        <v>15042</v>
      </c>
      <c r="G588" t="s">
        <v>15</v>
      </c>
      <c r="H588" t="s">
        <v>14</v>
      </c>
      <c r="I588" t="s">
        <v>15041</v>
      </c>
      <c r="J588" t="s">
        <v>15040</v>
      </c>
      <c r="K588" t="s">
        <v>15039</v>
      </c>
      <c r="L588" t="s">
        <v>15038</v>
      </c>
      <c r="M588" t="s">
        <v>15037</v>
      </c>
      <c r="N588">
        <v>2</v>
      </c>
      <c r="O588" t="s">
        <v>15036</v>
      </c>
      <c r="P588" t="s">
        <v>15035</v>
      </c>
      <c r="Q588" t="s">
        <v>15034</v>
      </c>
      <c r="R588" s="7">
        <v>38808</v>
      </c>
      <c r="S588" s="8">
        <f t="shared" si="72"/>
        <v>2006</v>
      </c>
      <c r="T588" s="8">
        <v>2006</v>
      </c>
      <c r="U588" s="8">
        <f t="shared" si="73"/>
        <v>16</v>
      </c>
      <c r="V588" s="7">
        <v>38808</v>
      </c>
      <c r="W588" t="s">
        <v>424</v>
      </c>
      <c r="X588" s="2">
        <v>2.0099999999999998</v>
      </c>
      <c r="Y588" s="6">
        <f t="shared" si="78"/>
        <v>5.3655802034115477E-2</v>
      </c>
      <c r="AA588">
        <v>15361276</v>
      </c>
      <c r="AB588">
        <v>18933</v>
      </c>
      <c r="AD588" t="s">
        <v>7</v>
      </c>
      <c r="AE588">
        <v>5</v>
      </c>
      <c r="AF588">
        <v>4</v>
      </c>
      <c r="AH588" t="s">
        <v>15033</v>
      </c>
      <c r="AI588" t="s">
        <v>15032</v>
      </c>
      <c r="AJ588" t="s">
        <v>15031</v>
      </c>
      <c r="AK588" t="s">
        <v>15030</v>
      </c>
      <c r="AL588">
        <v>8</v>
      </c>
      <c r="AM588" s="5">
        <f t="shared" si="74"/>
        <v>0.5</v>
      </c>
      <c r="AN588" s="4">
        <f t="shared" si="79"/>
        <v>7.572889057175312E-4</v>
      </c>
      <c r="AO588" s="3"/>
      <c r="AP588">
        <v>0</v>
      </c>
      <c r="AQ588" t="s">
        <v>6182</v>
      </c>
      <c r="AR588" t="s">
        <v>15029</v>
      </c>
      <c r="AS588" t="s">
        <v>6180</v>
      </c>
      <c r="AT588" s="2" t="s">
        <v>20</v>
      </c>
      <c r="AU588" s="1">
        <f t="shared" si="75"/>
        <v>3.7786248095596089</v>
      </c>
      <c r="AV588" s="1">
        <f t="shared" si="76"/>
        <v>2.7206545469916503</v>
      </c>
      <c r="AW588" s="1">
        <f t="shared" si="77"/>
        <v>1.6626842844236915</v>
      </c>
    </row>
    <row r="589" spans="1:49" x14ac:dyDescent="0.2">
      <c r="A589">
        <v>587</v>
      </c>
      <c r="B589" t="s">
        <v>15028</v>
      </c>
      <c r="C589" t="s">
        <v>15027</v>
      </c>
      <c r="F589" t="s">
        <v>15026</v>
      </c>
      <c r="G589" t="s">
        <v>15</v>
      </c>
      <c r="H589" t="s">
        <v>14</v>
      </c>
      <c r="I589" t="s">
        <v>15025</v>
      </c>
      <c r="J589" t="s">
        <v>15024</v>
      </c>
      <c r="K589" t="s">
        <v>15023</v>
      </c>
      <c r="L589" t="s">
        <v>1857</v>
      </c>
      <c r="M589" t="s">
        <v>1856</v>
      </c>
      <c r="N589">
        <v>3</v>
      </c>
      <c r="O589" t="s">
        <v>15022</v>
      </c>
      <c r="P589" t="s">
        <v>15021</v>
      </c>
      <c r="Q589" t="s">
        <v>15020</v>
      </c>
      <c r="R589" s="7">
        <v>38808</v>
      </c>
      <c r="S589" s="8">
        <f t="shared" si="72"/>
        <v>2006</v>
      </c>
      <c r="T589" s="8">
        <v>2006</v>
      </c>
      <c r="U589" s="8">
        <f t="shared" si="73"/>
        <v>16</v>
      </c>
      <c r="V589" s="7">
        <v>38808</v>
      </c>
      <c r="W589" t="s">
        <v>1061</v>
      </c>
      <c r="X589" s="2">
        <v>0.92900000000000005</v>
      </c>
      <c r="Y589" s="6">
        <f t="shared" si="78"/>
        <v>2.4799124422732979E-2</v>
      </c>
      <c r="AA589">
        <v>10897798</v>
      </c>
      <c r="AB589">
        <v>18896</v>
      </c>
      <c r="AD589" t="s">
        <v>7</v>
      </c>
      <c r="AE589">
        <v>10</v>
      </c>
      <c r="AF589">
        <v>4</v>
      </c>
      <c r="AH589" t="s">
        <v>15019</v>
      </c>
      <c r="AI589" t="s">
        <v>15018</v>
      </c>
      <c r="AJ589" t="s">
        <v>15017</v>
      </c>
      <c r="AK589" t="s">
        <v>15016</v>
      </c>
      <c r="AL589">
        <v>6</v>
      </c>
      <c r="AM589" s="5">
        <f t="shared" si="74"/>
        <v>0.375</v>
      </c>
      <c r="AN589" s="4">
        <f t="shared" si="79"/>
        <v>5.6796667928814845E-4</v>
      </c>
      <c r="AO589" s="3"/>
      <c r="AP589">
        <v>0</v>
      </c>
      <c r="AR589" t="s">
        <v>1</v>
      </c>
      <c r="AT589" s="2">
        <v>3.4359999999999999</v>
      </c>
      <c r="AU589" s="1">
        <f t="shared" si="75"/>
        <v>1.7529777099699526</v>
      </c>
      <c r="AV589" s="1">
        <f t="shared" si="76"/>
        <v>1.2683545551010564</v>
      </c>
      <c r="AW589" s="1">
        <f t="shared" si="77"/>
        <v>0.7837314002321597</v>
      </c>
    </row>
    <row r="590" spans="1:49" x14ac:dyDescent="0.2">
      <c r="A590">
        <v>588</v>
      </c>
      <c r="B590" t="s">
        <v>15015</v>
      </c>
      <c r="C590" t="s">
        <v>15014</v>
      </c>
      <c r="F590" t="s">
        <v>15013</v>
      </c>
      <c r="G590" t="s">
        <v>15</v>
      </c>
      <c r="H590" t="s">
        <v>14</v>
      </c>
      <c r="I590" t="s">
        <v>15012</v>
      </c>
      <c r="J590" t="s">
        <v>15011</v>
      </c>
      <c r="K590" t="s">
        <v>15010</v>
      </c>
      <c r="L590" t="s">
        <v>15009</v>
      </c>
      <c r="M590" t="s">
        <v>1009</v>
      </c>
      <c r="N590">
        <v>4</v>
      </c>
      <c r="O590" t="s">
        <v>15008</v>
      </c>
      <c r="P590" t="s">
        <v>15007</v>
      </c>
      <c r="Q590" t="s">
        <v>15006</v>
      </c>
      <c r="R590" s="7">
        <v>38808</v>
      </c>
      <c r="S590" s="8">
        <f t="shared" si="72"/>
        <v>2006</v>
      </c>
      <c r="T590" s="8">
        <v>2006</v>
      </c>
      <c r="U590" s="8">
        <f t="shared" si="73"/>
        <v>16</v>
      </c>
      <c r="V590" s="7">
        <v>38808</v>
      </c>
      <c r="W590" t="s">
        <v>1061</v>
      </c>
      <c r="X590" s="2">
        <v>0.92900000000000005</v>
      </c>
      <c r="Y590" s="6">
        <f t="shared" si="78"/>
        <v>2.4799124422732979E-2</v>
      </c>
      <c r="AA590">
        <v>10897798</v>
      </c>
      <c r="AB590">
        <v>18896</v>
      </c>
      <c r="AD590" t="s">
        <v>7</v>
      </c>
      <c r="AE590">
        <v>10</v>
      </c>
      <c r="AF590">
        <v>4</v>
      </c>
      <c r="AH590" t="s">
        <v>15005</v>
      </c>
      <c r="AI590" t="s">
        <v>15004</v>
      </c>
      <c r="AJ590" t="s">
        <v>15003</v>
      </c>
      <c r="AK590" t="s">
        <v>15002</v>
      </c>
      <c r="AL590">
        <v>2</v>
      </c>
      <c r="AM590" s="5">
        <f t="shared" si="74"/>
        <v>0.125</v>
      </c>
      <c r="AN590" s="4">
        <f t="shared" si="79"/>
        <v>1.893222264293828E-4</v>
      </c>
      <c r="AO590" s="3"/>
      <c r="AP590">
        <v>0</v>
      </c>
      <c r="AR590" t="s">
        <v>1</v>
      </c>
      <c r="AT590" s="2">
        <v>3.4359999999999999</v>
      </c>
      <c r="AU590" s="1">
        <f t="shared" si="75"/>
        <v>1.7416183763841897</v>
      </c>
      <c r="AV590" s="1">
        <f t="shared" si="76"/>
        <v>1.2494223324581182</v>
      </c>
      <c r="AW590" s="1">
        <f t="shared" si="77"/>
        <v>0.75722628853204621</v>
      </c>
    </row>
    <row r="591" spans="1:49" x14ac:dyDescent="0.2">
      <c r="A591">
        <v>589</v>
      </c>
      <c r="B591" t="s">
        <v>15001</v>
      </c>
      <c r="C591" t="s">
        <v>15000</v>
      </c>
      <c r="F591" t="s">
        <v>14999</v>
      </c>
      <c r="G591" t="s">
        <v>15</v>
      </c>
      <c r="H591" t="s">
        <v>14</v>
      </c>
      <c r="I591" t="s">
        <v>14998</v>
      </c>
      <c r="J591" t="s">
        <v>14997</v>
      </c>
      <c r="K591" t="s">
        <v>14996</v>
      </c>
      <c r="L591" t="s">
        <v>14995</v>
      </c>
      <c r="M591" t="s">
        <v>14994</v>
      </c>
      <c r="N591">
        <v>2</v>
      </c>
      <c r="O591" t="s">
        <v>14993</v>
      </c>
      <c r="P591" t="s">
        <v>14992</v>
      </c>
      <c r="Q591" t="s">
        <v>14991</v>
      </c>
      <c r="R591" s="7">
        <v>38808</v>
      </c>
      <c r="S591" s="8">
        <f t="shared" si="72"/>
        <v>2006</v>
      </c>
      <c r="T591" s="8">
        <v>2006</v>
      </c>
      <c r="U591" s="8">
        <f t="shared" si="73"/>
        <v>16</v>
      </c>
      <c r="V591" s="7">
        <v>38808</v>
      </c>
      <c r="W591" t="s">
        <v>424</v>
      </c>
      <c r="X591" s="2">
        <v>2.0099999999999998</v>
      </c>
      <c r="Y591" s="6">
        <f t="shared" si="78"/>
        <v>5.3655802034115477E-2</v>
      </c>
      <c r="AA591">
        <v>15361276</v>
      </c>
      <c r="AB591">
        <v>18933</v>
      </c>
      <c r="AD591" t="s">
        <v>7</v>
      </c>
      <c r="AE591">
        <v>5</v>
      </c>
      <c r="AF591">
        <v>4</v>
      </c>
      <c r="AH591" t="s">
        <v>14990</v>
      </c>
      <c r="AI591" t="s">
        <v>14989</v>
      </c>
      <c r="AJ591" t="s">
        <v>14988</v>
      </c>
      <c r="AK591" t="s">
        <v>14987</v>
      </c>
      <c r="AL591">
        <v>16</v>
      </c>
      <c r="AM591" s="5">
        <f t="shared" si="74"/>
        <v>1</v>
      </c>
      <c r="AN591" s="4">
        <f t="shared" si="79"/>
        <v>1.5145778114350624E-3</v>
      </c>
      <c r="AO591" s="3"/>
      <c r="AP591">
        <v>0</v>
      </c>
      <c r="AQ591" t="s">
        <v>14986</v>
      </c>
      <c r="AR591" t="s">
        <v>1</v>
      </c>
      <c r="AS591" t="s">
        <v>14985</v>
      </c>
      <c r="AT591" s="2" t="s">
        <v>20</v>
      </c>
      <c r="AU591" s="1">
        <f t="shared" si="75"/>
        <v>3.8013434767311352</v>
      </c>
      <c r="AV591" s="1">
        <f t="shared" si="76"/>
        <v>2.7585189922775268</v>
      </c>
      <c r="AW591" s="1">
        <f t="shared" si="77"/>
        <v>1.7156945078239185</v>
      </c>
    </row>
    <row r="592" spans="1:49" x14ac:dyDescent="0.2">
      <c r="A592">
        <v>590</v>
      </c>
      <c r="B592" t="s">
        <v>14984</v>
      </c>
      <c r="C592" t="s">
        <v>14983</v>
      </c>
      <c r="F592" t="s">
        <v>14982</v>
      </c>
      <c r="G592" t="s">
        <v>15</v>
      </c>
      <c r="H592" t="s">
        <v>14</v>
      </c>
      <c r="I592" t="s">
        <v>2344</v>
      </c>
      <c r="J592">
        <v>60021182</v>
      </c>
      <c r="K592" t="s">
        <v>8160</v>
      </c>
      <c r="L592" t="s">
        <v>722</v>
      </c>
      <c r="M592" t="s">
        <v>721</v>
      </c>
      <c r="N592">
        <v>2</v>
      </c>
      <c r="O592" t="s">
        <v>14981</v>
      </c>
      <c r="P592" t="s">
        <v>9506</v>
      </c>
      <c r="Q592" t="s">
        <v>8157</v>
      </c>
      <c r="R592" s="7">
        <v>38808</v>
      </c>
      <c r="S592" s="8">
        <f t="shared" si="72"/>
        <v>2006</v>
      </c>
      <c r="T592" s="8">
        <v>2006</v>
      </c>
      <c r="U592" s="8">
        <f t="shared" si="73"/>
        <v>16</v>
      </c>
      <c r="V592" s="7">
        <v>38808</v>
      </c>
      <c r="W592" t="s">
        <v>1061</v>
      </c>
      <c r="X592" s="2">
        <v>0.92900000000000005</v>
      </c>
      <c r="Y592" s="6">
        <f t="shared" si="78"/>
        <v>2.4799124422732979E-2</v>
      </c>
      <c r="AA592">
        <v>10897798</v>
      </c>
      <c r="AB592">
        <v>18896</v>
      </c>
      <c r="AD592" t="s">
        <v>7</v>
      </c>
      <c r="AE592">
        <v>10</v>
      </c>
      <c r="AF592">
        <v>4</v>
      </c>
      <c r="AH592" t="s">
        <v>14980</v>
      </c>
      <c r="AI592" t="s">
        <v>14979</v>
      </c>
      <c r="AJ592" t="s">
        <v>14978</v>
      </c>
      <c r="AK592" t="s">
        <v>14977</v>
      </c>
      <c r="AL592">
        <v>31</v>
      </c>
      <c r="AM592" s="5">
        <f t="shared" si="74"/>
        <v>1.9375</v>
      </c>
      <c r="AN592" s="4">
        <f t="shared" si="79"/>
        <v>2.9344945096554335E-3</v>
      </c>
      <c r="AO592" s="3"/>
      <c r="AP592">
        <v>0</v>
      </c>
      <c r="AR592" t="s">
        <v>1</v>
      </c>
      <c r="AT592" s="2">
        <v>3.4359999999999999</v>
      </c>
      <c r="AU592" s="1">
        <f t="shared" si="75"/>
        <v>1.8239735448809715</v>
      </c>
      <c r="AV592" s="1">
        <f t="shared" si="76"/>
        <v>1.3866809466194205</v>
      </c>
      <c r="AW592" s="1">
        <f t="shared" si="77"/>
        <v>0.94938834835786956</v>
      </c>
    </row>
    <row r="593" spans="1:49" x14ac:dyDescent="0.2">
      <c r="A593">
        <v>591</v>
      </c>
      <c r="B593" t="s">
        <v>14976</v>
      </c>
      <c r="C593" t="s">
        <v>14975</v>
      </c>
      <c r="E593">
        <v>16304699</v>
      </c>
      <c r="F593" t="s">
        <v>14974</v>
      </c>
      <c r="G593" t="s">
        <v>15</v>
      </c>
      <c r="H593" t="s">
        <v>14</v>
      </c>
      <c r="I593" t="s">
        <v>14973</v>
      </c>
      <c r="J593" t="s">
        <v>14972</v>
      </c>
      <c r="K593" t="s">
        <v>14971</v>
      </c>
      <c r="L593" t="s">
        <v>14970</v>
      </c>
      <c r="M593" t="s">
        <v>5980</v>
      </c>
      <c r="N593">
        <v>5</v>
      </c>
      <c r="O593" t="s">
        <v>14969</v>
      </c>
      <c r="P593" t="s">
        <v>14968</v>
      </c>
      <c r="Q593" t="s">
        <v>14967</v>
      </c>
      <c r="R593" s="7">
        <v>38808</v>
      </c>
      <c r="S593" s="8">
        <f t="shared" si="72"/>
        <v>2006</v>
      </c>
      <c r="T593" s="8">
        <v>2006</v>
      </c>
      <c r="U593" s="8">
        <f t="shared" si="73"/>
        <v>16</v>
      </c>
      <c r="V593" s="7">
        <v>38808</v>
      </c>
      <c r="W593" t="s">
        <v>9979</v>
      </c>
      <c r="X593" s="2">
        <v>0.435</v>
      </c>
      <c r="Y593" s="6">
        <f t="shared" si="78"/>
        <v>1.1612076559622007E-2</v>
      </c>
      <c r="AA593">
        <v>1978462</v>
      </c>
      <c r="AB593">
        <v>14839</v>
      </c>
      <c r="AC593" t="s">
        <v>9978</v>
      </c>
      <c r="AD593" t="s">
        <v>7</v>
      </c>
      <c r="AE593">
        <v>27</v>
      </c>
      <c r="AF593">
        <v>3</v>
      </c>
      <c r="AH593" t="s">
        <v>14966</v>
      </c>
      <c r="AI593" t="s">
        <v>14965</v>
      </c>
      <c r="AJ593" t="s">
        <v>14964</v>
      </c>
      <c r="AK593" t="s">
        <v>14963</v>
      </c>
      <c r="AL593">
        <v>61</v>
      </c>
      <c r="AM593" s="5">
        <f t="shared" si="74"/>
        <v>3.8125</v>
      </c>
      <c r="AN593" s="4">
        <f t="shared" si="79"/>
        <v>5.7743279060961756E-3</v>
      </c>
      <c r="AO593" s="3"/>
      <c r="AP593">
        <v>0</v>
      </c>
      <c r="AR593" t="s">
        <v>1</v>
      </c>
      <c r="AT593" s="2">
        <v>2.0099999999999998</v>
      </c>
      <c r="AU593" s="1">
        <f t="shared" si="75"/>
        <v>0.98607519635642571</v>
      </c>
      <c r="AV593" s="1">
        <f t="shared" si="76"/>
        <v>0.86932022328590919</v>
      </c>
      <c r="AW593" s="1">
        <f t="shared" si="77"/>
        <v>0.75256525021539256</v>
      </c>
    </row>
    <row r="594" spans="1:49" x14ac:dyDescent="0.2">
      <c r="A594">
        <v>592</v>
      </c>
      <c r="B594" t="s">
        <v>14962</v>
      </c>
      <c r="C594" t="s">
        <v>14961</v>
      </c>
      <c r="F594" t="s">
        <v>14960</v>
      </c>
      <c r="G594" t="s">
        <v>15</v>
      </c>
      <c r="H594" t="s">
        <v>14</v>
      </c>
      <c r="I594" t="s">
        <v>14959</v>
      </c>
      <c r="J594">
        <v>60121438</v>
      </c>
      <c r="K594" t="s">
        <v>14958</v>
      </c>
      <c r="L594" t="s">
        <v>14957</v>
      </c>
      <c r="M594" t="s">
        <v>107</v>
      </c>
      <c r="N594">
        <v>2</v>
      </c>
      <c r="O594" t="s">
        <v>14956</v>
      </c>
      <c r="P594" t="s">
        <v>14955</v>
      </c>
      <c r="Q594" t="s">
        <v>14954</v>
      </c>
      <c r="R594" s="7">
        <v>38808</v>
      </c>
      <c r="S594" s="8">
        <f t="shared" si="72"/>
        <v>2006</v>
      </c>
      <c r="T594" s="8">
        <v>2006</v>
      </c>
      <c r="U594" s="8">
        <f t="shared" si="73"/>
        <v>16</v>
      </c>
      <c r="V594" s="7">
        <v>38808</v>
      </c>
      <c r="W594" t="s">
        <v>1203</v>
      </c>
      <c r="X594" s="2">
        <v>1.218</v>
      </c>
      <c r="Y594" s="6">
        <f t="shared" si="78"/>
        <v>3.2513814366941618E-2</v>
      </c>
      <c r="AA594">
        <v>189448</v>
      </c>
      <c r="AB594">
        <v>15107</v>
      </c>
      <c r="AD594" t="s">
        <v>7</v>
      </c>
      <c r="AE594">
        <v>52</v>
      </c>
      <c r="AF594">
        <v>4</v>
      </c>
      <c r="AH594" t="s">
        <v>14953</v>
      </c>
      <c r="AI594" t="s">
        <v>14952</v>
      </c>
      <c r="AJ594" t="s">
        <v>14951</v>
      </c>
      <c r="AK594" t="s">
        <v>14950</v>
      </c>
      <c r="AL594">
        <v>80</v>
      </c>
      <c r="AM594" s="5">
        <f t="shared" si="74"/>
        <v>5</v>
      </c>
      <c r="AN594" s="4">
        <f t="shared" si="79"/>
        <v>7.5728890571753124E-3</v>
      </c>
      <c r="AO594" s="3"/>
      <c r="AP594">
        <v>0</v>
      </c>
      <c r="AQ594" t="s">
        <v>195</v>
      </c>
      <c r="AR594" t="s">
        <v>14949</v>
      </c>
      <c r="AS594" t="s">
        <v>194</v>
      </c>
      <c r="AT594" s="2" t="s">
        <v>20</v>
      </c>
      <c r="AU594" s="1">
        <f t="shared" si="75"/>
        <v>2.5031536774011727</v>
      </c>
      <c r="AV594" s="1">
        <f t="shared" si="76"/>
        <v>2.0043351712058466</v>
      </c>
      <c r="AW594" s="1">
        <f t="shared" si="77"/>
        <v>1.5055166650105205</v>
      </c>
    </row>
    <row r="595" spans="1:49" x14ac:dyDescent="0.2">
      <c r="A595">
        <v>593</v>
      </c>
      <c r="B595" t="s">
        <v>14948</v>
      </c>
      <c r="C595" t="s">
        <v>14947</v>
      </c>
      <c r="F595" t="s">
        <v>14946</v>
      </c>
      <c r="G595" t="s">
        <v>15</v>
      </c>
      <c r="H595" t="s">
        <v>14</v>
      </c>
      <c r="I595" t="s">
        <v>14945</v>
      </c>
      <c r="J595" t="s">
        <v>14944</v>
      </c>
      <c r="K595" t="s">
        <v>14943</v>
      </c>
      <c r="L595" t="s">
        <v>14942</v>
      </c>
      <c r="M595" t="s">
        <v>2129</v>
      </c>
      <c r="N595">
        <v>4</v>
      </c>
      <c r="O595" t="s">
        <v>14941</v>
      </c>
      <c r="P595" t="s">
        <v>14940</v>
      </c>
      <c r="Q595" t="s">
        <v>14939</v>
      </c>
      <c r="R595" s="7">
        <v>38808</v>
      </c>
      <c r="S595" s="8">
        <f t="shared" si="72"/>
        <v>2006</v>
      </c>
      <c r="T595" s="8">
        <v>2006</v>
      </c>
      <c r="U595" s="8">
        <f t="shared" si="73"/>
        <v>16</v>
      </c>
      <c r="V595" s="7">
        <v>38808</v>
      </c>
      <c r="W595" t="s">
        <v>1449</v>
      </c>
      <c r="X595" s="2">
        <v>1.6519999999999999</v>
      </c>
      <c r="Y595" s="6">
        <f t="shared" si="78"/>
        <v>4.409919649769093E-2</v>
      </c>
      <c r="AA595" t="s">
        <v>1448</v>
      </c>
      <c r="AB595">
        <v>17337</v>
      </c>
      <c r="AD595" t="s">
        <v>7</v>
      </c>
      <c r="AE595">
        <v>54</v>
      </c>
      <c r="AF595">
        <v>4</v>
      </c>
      <c r="AH595" t="s">
        <v>14938</v>
      </c>
      <c r="AI595" t="s">
        <v>14937</v>
      </c>
      <c r="AJ595" t="s">
        <v>14936</v>
      </c>
      <c r="AK595" t="s">
        <v>14935</v>
      </c>
      <c r="AL595">
        <v>13</v>
      </c>
      <c r="AM595" s="5">
        <f t="shared" si="74"/>
        <v>0.8125</v>
      </c>
      <c r="AN595" s="4">
        <f t="shared" si="79"/>
        <v>1.2305944717909882E-3</v>
      </c>
      <c r="AO595" s="3"/>
      <c r="AP595">
        <v>0</v>
      </c>
      <c r="AR595" t="s">
        <v>1</v>
      </c>
      <c r="AT595" s="2" t="s">
        <v>20</v>
      </c>
      <c r="AU595" s="1">
        <f t="shared" si="75"/>
        <v>3.1238615889920949</v>
      </c>
      <c r="AV595" s="1">
        <f t="shared" si="76"/>
        <v>2.2664895484740959</v>
      </c>
      <c r="AW595" s="1">
        <f t="shared" si="77"/>
        <v>1.4091175079560969</v>
      </c>
    </row>
    <row r="596" spans="1:49" x14ac:dyDescent="0.2">
      <c r="A596">
        <v>594</v>
      </c>
      <c r="B596" t="s">
        <v>14934</v>
      </c>
      <c r="C596" t="s">
        <v>14933</v>
      </c>
      <c r="F596" t="s">
        <v>14932</v>
      </c>
      <c r="G596" t="s">
        <v>15</v>
      </c>
      <c r="H596" t="s">
        <v>14</v>
      </c>
      <c r="I596" t="s">
        <v>14931</v>
      </c>
      <c r="J596">
        <v>60070264</v>
      </c>
      <c r="K596" t="s">
        <v>12083</v>
      </c>
      <c r="L596" t="s">
        <v>647</v>
      </c>
      <c r="M596" t="s">
        <v>646</v>
      </c>
      <c r="N596">
        <v>3</v>
      </c>
      <c r="O596" t="s">
        <v>14930</v>
      </c>
      <c r="P596" t="s">
        <v>14929</v>
      </c>
      <c r="Q596" t="s">
        <v>12080</v>
      </c>
      <c r="R596" s="7">
        <v>38808</v>
      </c>
      <c r="S596" s="8">
        <f t="shared" si="72"/>
        <v>2006</v>
      </c>
      <c r="T596" s="8">
        <v>2006</v>
      </c>
      <c r="U596" s="8">
        <f t="shared" si="73"/>
        <v>16</v>
      </c>
      <c r="V596" s="7">
        <v>38808</v>
      </c>
      <c r="W596" t="s">
        <v>1449</v>
      </c>
      <c r="X596" s="2">
        <v>1.6519999999999999</v>
      </c>
      <c r="Y596" s="6">
        <f t="shared" si="78"/>
        <v>4.409919649769093E-2</v>
      </c>
      <c r="AA596" t="s">
        <v>1448</v>
      </c>
      <c r="AB596">
        <v>17337</v>
      </c>
      <c r="AD596" t="s">
        <v>7</v>
      </c>
      <c r="AE596">
        <v>54</v>
      </c>
      <c r="AF596">
        <v>4</v>
      </c>
      <c r="AH596" t="s">
        <v>14928</v>
      </c>
      <c r="AI596" t="s">
        <v>14927</v>
      </c>
      <c r="AJ596" t="s">
        <v>14926</v>
      </c>
      <c r="AK596" t="s">
        <v>14925</v>
      </c>
      <c r="AL596">
        <v>21</v>
      </c>
      <c r="AM596" s="5">
        <f t="shared" si="74"/>
        <v>1.3125</v>
      </c>
      <c r="AN596" s="4">
        <f t="shared" si="79"/>
        <v>1.9878833775085194E-3</v>
      </c>
      <c r="AO596" s="3"/>
      <c r="AP596">
        <v>0</v>
      </c>
      <c r="AR596" t="s">
        <v>1</v>
      </c>
      <c r="AT596" s="2" t="s">
        <v>20</v>
      </c>
      <c r="AU596" s="1">
        <f t="shared" si="75"/>
        <v>3.1465802561636202</v>
      </c>
      <c r="AV596" s="1">
        <f t="shared" si="76"/>
        <v>2.3043539937599724</v>
      </c>
      <c r="AW596" s="1">
        <f t="shared" si="77"/>
        <v>1.4621277313563241</v>
      </c>
    </row>
    <row r="597" spans="1:49" x14ac:dyDescent="0.2">
      <c r="A597">
        <v>595</v>
      </c>
      <c r="B597" t="s">
        <v>14924</v>
      </c>
      <c r="C597" t="s">
        <v>14923</v>
      </c>
      <c r="F597" t="s">
        <v>14922</v>
      </c>
      <c r="G597" t="s">
        <v>15</v>
      </c>
      <c r="H597" t="s">
        <v>14</v>
      </c>
      <c r="I597" t="s">
        <v>14921</v>
      </c>
      <c r="J597" t="s">
        <v>14920</v>
      </c>
      <c r="K597" t="s">
        <v>14919</v>
      </c>
      <c r="L597" t="s">
        <v>14918</v>
      </c>
      <c r="M597" t="s">
        <v>6965</v>
      </c>
      <c r="N597">
        <v>1</v>
      </c>
      <c r="O597" t="s">
        <v>14917</v>
      </c>
      <c r="P597">
        <v>56999946500</v>
      </c>
      <c r="Q597" t="s">
        <v>14916</v>
      </c>
      <c r="R597" s="7">
        <v>38808</v>
      </c>
      <c r="S597" s="8">
        <f t="shared" si="72"/>
        <v>2006</v>
      </c>
      <c r="T597" s="8">
        <v>2006</v>
      </c>
      <c r="U597" s="8">
        <f t="shared" si="73"/>
        <v>16</v>
      </c>
      <c r="V597" s="7">
        <v>38808</v>
      </c>
      <c r="W597" t="s">
        <v>1449</v>
      </c>
      <c r="X597" s="2">
        <v>1.6519999999999999</v>
      </c>
      <c r="Y597" s="6">
        <f t="shared" si="78"/>
        <v>4.409919649769093E-2</v>
      </c>
      <c r="AA597" t="s">
        <v>1448</v>
      </c>
      <c r="AB597">
        <v>17337</v>
      </c>
      <c r="AD597" t="s">
        <v>7</v>
      </c>
      <c r="AE597">
        <v>54</v>
      </c>
      <c r="AF597">
        <v>4</v>
      </c>
      <c r="AH597" t="s">
        <v>14915</v>
      </c>
      <c r="AI597" t="s">
        <v>14914</v>
      </c>
      <c r="AJ597" t="s">
        <v>14913</v>
      </c>
      <c r="AK597" t="s">
        <v>14912</v>
      </c>
      <c r="AL597">
        <v>37</v>
      </c>
      <c r="AM597" s="5">
        <f t="shared" si="74"/>
        <v>2.3125</v>
      </c>
      <c r="AN597" s="4">
        <f t="shared" si="79"/>
        <v>3.5024611889435818E-3</v>
      </c>
      <c r="AO597" s="3"/>
      <c r="AP597">
        <v>0</v>
      </c>
      <c r="AQ597" t="s">
        <v>12390</v>
      </c>
      <c r="AR597" t="s">
        <v>1</v>
      </c>
      <c r="AS597" t="s">
        <v>12389</v>
      </c>
      <c r="AT597" s="2" t="s">
        <v>20</v>
      </c>
      <c r="AU597" s="1">
        <f t="shared" si="75"/>
        <v>3.1920175905066723</v>
      </c>
      <c r="AV597" s="1">
        <f t="shared" si="76"/>
        <v>2.3800828843317254</v>
      </c>
      <c r="AW597" s="1">
        <f t="shared" si="77"/>
        <v>1.5681481781567788</v>
      </c>
    </row>
    <row r="598" spans="1:49" x14ac:dyDescent="0.2">
      <c r="A598">
        <v>596</v>
      </c>
      <c r="B598" t="s">
        <v>14911</v>
      </c>
      <c r="C598" t="s">
        <v>14910</v>
      </c>
      <c r="F598" t="s">
        <v>14909</v>
      </c>
      <c r="G598" t="s">
        <v>15</v>
      </c>
      <c r="H598" t="s">
        <v>14</v>
      </c>
      <c r="I598" t="s">
        <v>10258</v>
      </c>
      <c r="J598">
        <v>60011357</v>
      </c>
      <c r="K598" t="s">
        <v>1981</v>
      </c>
      <c r="L598" t="s">
        <v>1980</v>
      </c>
      <c r="M598" t="s">
        <v>1901</v>
      </c>
      <c r="N598">
        <v>2</v>
      </c>
      <c r="O598" t="s">
        <v>14908</v>
      </c>
      <c r="P598" t="s">
        <v>14907</v>
      </c>
      <c r="Q598" t="s">
        <v>1977</v>
      </c>
      <c r="R598" s="7">
        <v>38808</v>
      </c>
      <c r="S598" s="8">
        <f t="shared" si="72"/>
        <v>2006</v>
      </c>
      <c r="T598" s="8">
        <v>2006</v>
      </c>
      <c r="U598" s="8">
        <f t="shared" si="73"/>
        <v>16</v>
      </c>
      <c r="V598" s="7">
        <v>38808</v>
      </c>
      <c r="W598" t="s">
        <v>1449</v>
      </c>
      <c r="X598" s="2">
        <v>1.6519999999999999</v>
      </c>
      <c r="Y598" s="6">
        <f t="shared" si="78"/>
        <v>4.409919649769093E-2</v>
      </c>
      <c r="AA598" t="s">
        <v>1448</v>
      </c>
      <c r="AB598">
        <v>17337</v>
      </c>
      <c r="AD598" t="s">
        <v>7</v>
      </c>
      <c r="AE598">
        <v>54</v>
      </c>
      <c r="AF598">
        <v>4</v>
      </c>
      <c r="AH598" t="s">
        <v>14906</v>
      </c>
      <c r="AI598" t="s">
        <v>14905</v>
      </c>
      <c r="AJ598" t="s">
        <v>14904</v>
      </c>
      <c r="AK598" t="s">
        <v>14903</v>
      </c>
      <c r="AL598">
        <v>34</v>
      </c>
      <c r="AM598" s="5">
        <f t="shared" si="74"/>
        <v>2.125</v>
      </c>
      <c r="AN598" s="4">
        <f t="shared" si="79"/>
        <v>3.2184778492995079E-3</v>
      </c>
      <c r="AO598" s="3"/>
      <c r="AP598">
        <v>0</v>
      </c>
      <c r="AR598" t="s">
        <v>1</v>
      </c>
      <c r="AT598" s="2" t="s">
        <v>20</v>
      </c>
      <c r="AU598" s="1">
        <f t="shared" si="75"/>
        <v>3.1834980903173502</v>
      </c>
      <c r="AV598" s="1">
        <f t="shared" si="76"/>
        <v>2.3658837173495222</v>
      </c>
      <c r="AW598" s="1">
        <f t="shared" si="77"/>
        <v>1.5482693443816933</v>
      </c>
    </row>
    <row r="599" spans="1:49" x14ac:dyDescent="0.2">
      <c r="A599">
        <v>597</v>
      </c>
      <c r="B599" t="s">
        <v>14902</v>
      </c>
      <c r="C599" t="s">
        <v>14901</v>
      </c>
      <c r="F599" t="s">
        <v>14900</v>
      </c>
      <c r="G599" t="s">
        <v>15</v>
      </c>
      <c r="H599" t="s">
        <v>14</v>
      </c>
      <c r="I599" t="s">
        <v>14899</v>
      </c>
      <c r="J599" t="s">
        <v>14898</v>
      </c>
      <c r="K599" t="s">
        <v>14897</v>
      </c>
      <c r="L599" t="s">
        <v>14896</v>
      </c>
      <c r="M599" t="s">
        <v>204</v>
      </c>
      <c r="N599">
        <v>4</v>
      </c>
      <c r="O599" t="s">
        <v>14895</v>
      </c>
      <c r="P599" t="s">
        <v>14894</v>
      </c>
      <c r="Q599" t="s">
        <v>14893</v>
      </c>
      <c r="R599" s="7">
        <v>38808</v>
      </c>
      <c r="S599" s="8">
        <f t="shared" si="72"/>
        <v>2006</v>
      </c>
      <c r="T599" s="8">
        <v>2006</v>
      </c>
      <c r="U599" s="8">
        <f t="shared" si="73"/>
        <v>16</v>
      </c>
      <c r="V599" s="7">
        <v>38808</v>
      </c>
      <c r="W599" t="s">
        <v>1449</v>
      </c>
      <c r="X599" s="2">
        <v>1.6519999999999999</v>
      </c>
      <c r="Y599" s="6">
        <f t="shared" si="78"/>
        <v>4.409919649769093E-2</v>
      </c>
      <c r="AA599" t="s">
        <v>1448</v>
      </c>
      <c r="AB599">
        <v>17337</v>
      </c>
      <c r="AD599" t="s">
        <v>7</v>
      </c>
      <c r="AE599">
        <v>54</v>
      </c>
      <c r="AF599">
        <v>4</v>
      </c>
      <c r="AH599" t="s">
        <v>14892</v>
      </c>
      <c r="AI599" t="s">
        <v>14891</v>
      </c>
      <c r="AJ599" t="s">
        <v>14890</v>
      </c>
      <c r="AK599" t="s">
        <v>14889</v>
      </c>
      <c r="AL599">
        <v>48</v>
      </c>
      <c r="AM599" s="5">
        <f t="shared" si="74"/>
        <v>3</v>
      </c>
      <c r="AN599" s="4">
        <f t="shared" si="79"/>
        <v>4.5437334343051876E-3</v>
      </c>
      <c r="AO599" s="3"/>
      <c r="AP599">
        <v>0</v>
      </c>
      <c r="AR599" t="s">
        <v>1</v>
      </c>
      <c r="AT599" s="2" t="s">
        <v>20</v>
      </c>
      <c r="AU599" s="1">
        <f t="shared" si="75"/>
        <v>3.2232557578675207</v>
      </c>
      <c r="AV599" s="1">
        <f t="shared" si="76"/>
        <v>2.4321464965998061</v>
      </c>
      <c r="AW599" s="1">
        <f t="shared" si="77"/>
        <v>1.641037235332091</v>
      </c>
    </row>
    <row r="600" spans="1:49" x14ac:dyDescent="0.2">
      <c r="A600">
        <v>598</v>
      </c>
      <c r="B600" t="s">
        <v>14888</v>
      </c>
      <c r="C600" t="s">
        <v>14887</v>
      </c>
      <c r="F600" t="s">
        <v>14886</v>
      </c>
      <c r="G600" t="s">
        <v>15</v>
      </c>
      <c r="H600" t="s">
        <v>14</v>
      </c>
      <c r="I600" t="s">
        <v>14885</v>
      </c>
      <c r="J600">
        <v>60030551</v>
      </c>
      <c r="K600" t="s">
        <v>5550</v>
      </c>
      <c r="L600" t="s">
        <v>5549</v>
      </c>
      <c r="M600" t="s">
        <v>107</v>
      </c>
      <c r="N600">
        <v>2</v>
      </c>
      <c r="O600" t="s">
        <v>14884</v>
      </c>
      <c r="P600" t="s">
        <v>14883</v>
      </c>
      <c r="Q600" t="s">
        <v>5560</v>
      </c>
      <c r="R600" s="7">
        <v>38808</v>
      </c>
      <c r="S600" s="8">
        <f t="shared" si="72"/>
        <v>2006</v>
      </c>
      <c r="T600" s="8">
        <v>2006</v>
      </c>
      <c r="U600" s="8">
        <f t="shared" si="73"/>
        <v>16</v>
      </c>
      <c r="V600" s="7">
        <v>38808</v>
      </c>
      <c r="W600" t="s">
        <v>1449</v>
      </c>
      <c r="X600" s="2">
        <v>1.6519999999999999</v>
      </c>
      <c r="Y600" s="6">
        <f t="shared" si="78"/>
        <v>4.409919649769093E-2</v>
      </c>
      <c r="AA600" t="s">
        <v>1448</v>
      </c>
      <c r="AB600">
        <v>17337</v>
      </c>
      <c r="AD600" t="s">
        <v>7</v>
      </c>
      <c r="AE600">
        <v>54</v>
      </c>
      <c r="AF600">
        <v>4</v>
      </c>
      <c r="AH600" t="s">
        <v>14882</v>
      </c>
      <c r="AI600" t="s">
        <v>14881</v>
      </c>
      <c r="AJ600" t="s">
        <v>14880</v>
      </c>
      <c r="AK600" t="s">
        <v>14879</v>
      </c>
      <c r="AL600">
        <v>38</v>
      </c>
      <c r="AM600" s="5">
        <f t="shared" si="74"/>
        <v>2.375</v>
      </c>
      <c r="AN600" s="4">
        <f t="shared" si="79"/>
        <v>3.5971223021582736E-3</v>
      </c>
      <c r="AO600" s="3"/>
      <c r="AP600">
        <v>0</v>
      </c>
      <c r="AR600" t="s">
        <v>1</v>
      </c>
      <c r="AT600" s="2" t="s">
        <v>20</v>
      </c>
      <c r="AU600" s="1">
        <f t="shared" si="75"/>
        <v>3.1948574239031133</v>
      </c>
      <c r="AV600" s="1">
        <f t="shared" si="76"/>
        <v>2.38481593999246</v>
      </c>
      <c r="AW600" s="1">
        <f t="shared" si="77"/>
        <v>1.5747744560818071</v>
      </c>
    </row>
    <row r="601" spans="1:49" x14ac:dyDescent="0.2">
      <c r="A601">
        <v>599</v>
      </c>
      <c r="B601" t="s">
        <v>14878</v>
      </c>
      <c r="C601" t="s">
        <v>14877</v>
      </c>
      <c r="F601" t="s">
        <v>14876</v>
      </c>
      <c r="G601" t="s">
        <v>15</v>
      </c>
      <c r="H601" t="s">
        <v>14</v>
      </c>
      <c r="I601" t="s">
        <v>14875</v>
      </c>
      <c r="J601">
        <v>60013791</v>
      </c>
      <c r="K601" t="s">
        <v>14874</v>
      </c>
      <c r="L601" t="s">
        <v>14873</v>
      </c>
      <c r="M601" t="s">
        <v>107</v>
      </c>
      <c r="N601">
        <v>1</v>
      </c>
      <c r="O601" t="s">
        <v>14872</v>
      </c>
      <c r="P601">
        <v>7003413616</v>
      </c>
      <c r="Q601">
        <v>60013791</v>
      </c>
      <c r="R601" s="7">
        <v>38808</v>
      </c>
      <c r="S601" s="8">
        <f t="shared" si="72"/>
        <v>2006</v>
      </c>
      <c r="T601" s="8">
        <v>2006</v>
      </c>
      <c r="U601" s="8">
        <f t="shared" si="73"/>
        <v>16</v>
      </c>
      <c r="V601" s="7">
        <v>38808</v>
      </c>
      <c r="W601" t="s">
        <v>1203</v>
      </c>
      <c r="X601" s="2">
        <v>1.218</v>
      </c>
      <c r="Y601" s="6">
        <f t="shared" si="78"/>
        <v>3.2513814366941618E-2</v>
      </c>
      <c r="AA601">
        <v>189448</v>
      </c>
      <c r="AB601">
        <v>15107</v>
      </c>
      <c r="AD601" t="s">
        <v>7</v>
      </c>
      <c r="AE601">
        <v>52</v>
      </c>
      <c r="AF601">
        <v>4</v>
      </c>
      <c r="AH601" t="s">
        <v>14871</v>
      </c>
      <c r="AI601" t="s">
        <v>14870</v>
      </c>
      <c r="AJ601" t="s">
        <v>14869</v>
      </c>
      <c r="AK601" t="s">
        <v>14868</v>
      </c>
      <c r="AL601">
        <v>261</v>
      </c>
      <c r="AM601" s="5">
        <f t="shared" si="74"/>
        <v>16.3125</v>
      </c>
      <c r="AN601" s="4">
        <f t="shared" si="79"/>
        <v>2.4706550549034458E-2</v>
      </c>
      <c r="AO601" s="3"/>
      <c r="AP601">
        <v>0</v>
      </c>
      <c r="AQ601" t="s">
        <v>195</v>
      </c>
      <c r="AR601" t="s">
        <v>14867</v>
      </c>
      <c r="AS601" t="s">
        <v>194</v>
      </c>
      <c r="AT601" s="2" t="s">
        <v>20</v>
      </c>
      <c r="AU601" s="1">
        <f t="shared" si="75"/>
        <v>3.0171635221569466</v>
      </c>
      <c r="AV601" s="1">
        <f t="shared" si="76"/>
        <v>2.8610182457988036</v>
      </c>
      <c r="AW601" s="1">
        <f t="shared" si="77"/>
        <v>2.7048729694406601</v>
      </c>
    </row>
    <row r="602" spans="1:49" x14ac:dyDescent="0.2">
      <c r="A602">
        <v>600</v>
      </c>
      <c r="B602" t="s">
        <v>14866</v>
      </c>
      <c r="C602" t="s">
        <v>14865</v>
      </c>
      <c r="F602" t="s">
        <v>14864</v>
      </c>
      <c r="G602" t="s">
        <v>15</v>
      </c>
      <c r="H602" t="s">
        <v>14</v>
      </c>
      <c r="I602" t="s">
        <v>7708</v>
      </c>
      <c r="J602">
        <v>60005510</v>
      </c>
      <c r="K602" t="s">
        <v>6633</v>
      </c>
      <c r="L602" t="s">
        <v>2755</v>
      </c>
      <c r="M602" t="s">
        <v>2754</v>
      </c>
      <c r="N602">
        <v>2</v>
      </c>
      <c r="O602" t="s">
        <v>14863</v>
      </c>
      <c r="P602" t="s">
        <v>14862</v>
      </c>
      <c r="Q602" t="s">
        <v>6630</v>
      </c>
      <c r="R602" s="7">
        <v>38808</v>
      </c>
      <c r="S602" s="8">
        <f t="shared" si="72"/>
        <v>2006</v>
      </c>
      <c r="T602" s="8">
        <v>2006</v>
      </c>
      <c r="U602" s="8">
        <f t="shared" si="73"/>
        <v>16</v>
      </c>
      <c r="V602" s="7">
        <v>38808</v>
      </c>
      <c r="W602" t="s">
        <v>1449</v>
      </c>
      <c r="X602" s="2">
        <v>1.6519999999999999</v>
      </c>
      <c r="Y602" s="6">
        <f t="shared" si="78"/>
        <v>4.409919649769093E-2</v>
      </c>
      <c r="AA602" t="s">
        <v>1448</v>
      </c>
      <c r="AB602">
        <v>17337</v>
      </c>
      <c r="AD602" t="s">
        <v>7</v>
      </c>
      <c r="AE602">
        <v>54</v>
      </c>
      <c r="AF602">
        <v>4</v>
      </c>
      <c r="AH602" t="s">
        <v>14861</v>
      </c>
      <c r="AI602" t="s">
        <v>14860</v>
      </c>
      <c r="AJ602" t="s">
        <v>14859</v>
      </c>
      <c r="AK602" t="s">
        <v>14858</v>
      </c>
      <c r="AL602">
        <v>162</v>
      </c>
      <c r="AM602" s="5">
        <f t="shared" si="74"/>
        <v>10.125</v>
      </c>
      <c r="AN602" s="4">
        <f t="shared" si="79"/>
        <v>1.5335100340780007E-2</v>
      </c>
      <c r="AO602" s="3"/>
      <c r="AP602">
        <v>0</v>
      </c>
      <c r="AR602" t="s">
        <v>1</v>
      </c>
      <c r="AT602" s="2" t="s">
        <v>20</v>
      </c>
      <c r="AU602" s="1">
        <f t="shared" si="75"/>
        <v>3.5469967650617655</v>
      </c>
      <c r="AV602" s="1">
        <f t="shared" si="76"/>
        <v>2.9717148419235468</v>
      </c>
      <c r="AW602" s="1">
        <f t="shared" si="77"/>
        <v>2.3964329187853282</v>
      </c>
    </row>
    <row r="603" spans="1:49" x14ac:dyDescent="0.2">
      <c r="A603">
        <v>601</v>
      </c>
      <c r="B603" t="s">
        <v>14857</v>
      </c>
      <c r="C603" t="s">
        <v>14856</v>
      </c>
      <c r="F603" t="s">
        <v>14855</v>
      </c>
      <c r="G603" t="s">
        <v>15</v>
      </c>
      <c r="H603" t="s">
        <v>14</v>
      </c>
      <c r="I603" t="s">
        <v>7572</v>
      </c>
      <c r="J603">
        <v>60003500</v>
      </c>
      <c r="K603" t="s">
        <v>7571</v>
      </c>
      <c r="L603" t="s">
        <v>7570</v>
      </c>
      <c r="M603" t="s">
        <v>107</v>
      </c>
      <c r="N603">
        <v>2</v>
      </c>
      <c r="O603" t="s">
        <v>14854</v>
      </c>
      <c r="P603" t="s">
        <v>14853</v>
      </c>
      <c r="Q603" t="s">
        <v>11944</v>
      </c>
      <c r="R603" s="7">
        <v>38808</v>
      </c>
      <c r="S603" s="8">
        <f t="shared" si="72"/>
        <v>2006</v>
      </c>
      <c r="T603" s="8">
        <v>2006</v>
      </c>
      <c r="U603" s="8">
        <f t="shared" si="73"/>
        <v>16</v>
      </c>
      <c r="V603" s="7">
        <v>38808</v>
      </c>
      <c r="W603" t="s">
        <v>1449</v>
      </c>
      <c r="X603" s="2">
        <v>1.6519999999999999</v>
      </c>
      <c r="Y603" s="6">
        <f t="shared" si="78"/>
        <v>4.409919649769093E-2</v>
      </c>
      <c r="AA603" t="s">
        <v>1448</v>
      </c>
      <c r="AB603">
        <v>17337</v>
      </c>
      <c r="AD603" t="s">
        <v>7</v>
      </c>
      <c r="AE603">
        <v>54</v>
      </c>
      <c r="AF603">
        <v>4</v>
      </c>
      <c r="AH603" t="s">
        <v>14852</v>
      </c>
      <c r="AI603" t="s">
        <v>14851</v>
      </c>
      <c r="AJ603" t="s">
        <v>14850</v>
      </c>
      <c r="AK603" t="s">
        <v>14849</v>
      </c>
      <c r="AL603">
        <v>14</v>
      </c>
      <c r="AM603" s="5">
        <f t="shared" si="74"/>
        <v>0.875</v>
      </c>
      <c r="AN603" s="4">
        <f t="shared" si="79"/>
        <v>1.3252555850056798E-3</v>
      </c>
      <c r="AO603" s="3"/>
      <c r="AP603">
        <v>0</v>
      </c>
      <c r="AQ603" t="s">
        <v>14848</v>
      </c>
      <c r="AR603" t="s">
        <v>1</v>
      </c>
      <c r="AS603" t="s">
        <v>6654</v>
      </c>
      <c r="AT603" s="2" t="s">
        <v>20</v>
      </c>
      <c r="AU603" s="1">
        <f t="shared" si="75"/>
        <v>3.1267014223885359</v>
      </c>
      <c r="AV603" s="1">
        <f t="shared" si="76"/>
        <v>2.2712226041348305</v>
      </c>
      <c r="AW603" s="1">
        <f t="shared" si="77"/>
        <v>1.4157437858811253</v>
      </c>
    </row>
    <row r="604" spans="1:49" x14ac:dyDescent="0.2">
      <c r="A604">
        <v>602</v>
      </c>
      <c r="B604" t="s">
        <v>14847</v>
      </c>
      <c r="C604" t="s">
        <v>14846</v>
      </c>
      <c r="F604" t="s">
        <v>14845</v>
      </c>
      <c r="G604" t="s">
        <v>15</v>
      </c>
      <c r="H604" t="s">
        <v>14</v>
      </c>
      <c r="I604" t="s">
        <v>14844</v>
      </c>
      <c r="J604">
        <v>60002306</v>
      </c>
      <c r="K604" t="s">
        <v>14843</v>
      </c>
      <c r="L604" t="s">
        <v>14842</v>
      </c>
      <c r="M604" t="s">
        <v>693</v>
      </c>
      <c r="N604">
        <v>3</v>
      </c>
      <c r="O604" t="s">
        <v>14841</v>
      </c>
      <c r="P604" t="s">
        <v>14840</v>
      </c>
      <c r="Q604" t="s">
        <v>14839</v>
      </c>
      <c r="R604" s="7">
        <v>38808</v>
      </c>
      <c r="S604" s="8">
        <f t="shared" si="72"/>
        <v>2006</v>
      </c>
      <c r="T604" s="8">
        <v>2006</v>
      </c>
      <c r="U604" s="8">
        <f t="shared" si="73"/>
        <v>16</v>
      </c>
      <c r="V604" s="7">
        <v>38808</v>
      </c>
      <c r="W604" t="s">
        <v>14838</v>
      </c>
      <c r="X604" s="2">
        <v>0.48599999999999999</v>
      </c>
      <c r="Y604" s="6">
        <f t="shared" si="78"/>
        <v>1.2973492432129415E-2</v>
      </c>
      <c r="AA604">
        <v>10778306</v>
      </c>
      <c r="AB604">
        <v>22505</v>
      </c>
      <c r="AC604">
        <v>17447410</v>
      </c>
      <c r="AD604" t="s">
        <v>7</v>
      </c>
      <c r="AE604">
        <v>125</v>
      </c>
      <c r="AF604">
        <v>1</v>
      </c>
      <c r="AH604" t="s">
        <v>14837</v>
      </c>
      <c r="AI604" t="s">
        <v>14836</v>
      </c>
      <c r="AJ604" t="s">
        <v>14835</v>
      </c>
      <c r="AK604" t="s">
        <v>14834</v>
      </c>
      <c r="AL604">
        <v>10</v>
      </c>
      <c r="AM604" s="5">
        <f t="shared" si="74"/>
        <v>0.625</v>
      </c>
      <c r="AN604" s="4">
        <f t="shared" si="79"/>
        <v>9.4661113214691405E-4</v>
      </c>
      <c r="AO604" s="3"/>
      <c r="AP604">
        <v>0</v>
      </c>
      <c r="AR604" t="s">
        <v>1</v>
      </c>
      <c r="AT604" s="2">
        <v>1.25</v>
      </c>
      <c r="AU604" s="1">
        <f t="shared" si="75"/>
        <v>0.93654280421346636</v>
      </c>
      <c r="AV604" s="1">
        <f t="shared" si="76"/>
        <v>0.69600517821381647</v>
      </c>
      <c r="AW604" s="1">
        <f t="shared" si="77"/>
        <v>0.45546755221416646</v>
      </c>
    </row>
    <row r="605" spans="1:49" x14ac:dyDescent="0.2">
      <c r="A605">
        <v>603</v>
      </c>
      <c r="B605" t="s">
        <v>14833</v>
      </c>
      <c r="C605" t="s">
        <v>14832</v>
      </c>
      <c r="F605" t="s">
        <v>14831</v>
      </c>
      <c r="G605" t="s">
        <v>15</v>
      </c>
      <c r="H605" t="s">
        <v>14</v>
      </c>
      <c r="I605" t="s">
        <v>14830</v>
      </c>
      <c r="J605" t="s">
        <v>14829</v>
      </c>
      <c r="K605" t="s">
        <v>14828</v>
      </c>
      <c r="L605" t="s">
        <v>14827</v>
      </c>
      <c r="M605" t="s">
        <v>1319</v>
      </c>
      <c r="N605">
        <v>3</v>
      </c>
      <c r="O605" t="s">
        <v>14826</v>
      </c>
      <c r="P605" t="s">
        <v>14825</v>
      </c>
      <c r="Q605" t="s">
        <v>14824</v>
      </c>
      <c r="R605" s="7">
        <v>38808</v>
      </c>
      <c r="S605" s="8">
        <f t="shared" si="72"/>
        <v>2006</v>
      </c>
      <c r="T605" s="8">
        <v>2006</v>
      </c>
      <c r="U605" s="8">
        <f t="shared" si="73"/>
        <v>16</v>
      </c>
      <c r="V605" s="7">
        <v>38808</v>
      </c>
      <c r="W605" t="s">
        <v>14823</v>
      </c>
      <c r="X605" s="2">
        <v>0.76</v>
      </c>
      <c r="Y605" s="6">
        <f t="shared" si="78"/>
        <v>2.0287765943247646E-2</v>
      </c>
      <c r="AA605">
        <v>319015</v>
      </c>
      <c r="AB605">
        <v>29173</v>
      </c>
      <c r="AC605">
        <v>319015</v>
      </c>
      <c r="AD605" t="s">
        <v>7</v>
      </c>
      <c r="AE605">
        <v>75</v>
      </c>
      <c r="AF605">
        <v>4</v>
      </c>
      <c r="AG605">
        <v>43501</v>
      </c>
      <c r="AI605" t="s">
        <v>14822</v>
      </c>
      <c r="AJ605" t="s">
        <v>14821</v>
      </c>
      <c r="AK605" t="s">
        <v>14820</v>
      </c>
      <c r="AL605">
        <v>2</v>
      </c>
      <c r="AM605" s="5">
        <f t="shared" si="74"/>
        <v>0.125</v>
      </c>
      <c r="AN605" s="4">
        <f t="shared" si="79"/>
        <v>1.893222264293828E-4</v>
      </c>
      <c r="AO605" s="3"/>
      <c r="AP605">
        <v>0</v>
      </c>
      <c r="AR605" t="s">
        <v>1</v>
      </c>
      <c r="AT605" s="2" t="s">
        <v>20</v>
      </c>
      <c r="AU605" s="1">
        <f t="shared" si="75"/>
        <v>1.4258232828202166</v>
      </c>
      <c r="AV605" s="1">
        <f t="shared" si="76"/>
        <v>1.0238544084838515</v>
      </c>
      <c r="AW605" s="1">
        <f t="shared" si="77"/>
        <v>0.62188553414748615</v>
      </c>
    </row>
    <row r="606" spans="1:49" x14ac:dyDescent="0.2">
      <c r="A606">
        <v>604</v>
      </c>
      <c r="B606" t="s">
        <v>14819</v>
      </c>
      <c r="C606" t="s">
        <v>14818</v>
      </c>
      <c r="F606" t="s">
        <v>14817</v>
      </c>
      <c r="G606" t="s">
        <v>15</v>
      </c>
      <c r="H606" t="s">
        <v>14</v>
      </c>
      <c r="I606" t="s">
        <v>14816</v>
      </c>
      <c r="J606">
        <v>60027509</v>
      </c>
      <c r="K606" t="s">
        <v>14815</v>
      </c>
      <c r="L606" t="s">
        <v>4013</v>
      </c>
      <c r="M606" t="s">
        <v>152</v>
      </c>
      <c r="N606">
        <v>2</v>
      </c>
      <c r="O606" t="s">
        <v>14814</v>
      </c>
      <c r="P606" t="s">
        <v>14813</v>
      </c>
      <c r="Q606" t="s">
        <v>14812</v>
      </c>
      <c r="R606" s="7">
        <v>38808</v>
      </c>
      <c r="S606" s="8">
        <f t="shared" ref="S606:S669" si="80">YEAR(R606)</f>
        <v>2006</v>
      </c>
      <c r="T606" s="8">
        <v>2006</v>
      </c>
      <c r="U606" s="8">
        <f t="shared" ref="U606:U669" si="81">2022-T606</f>
        <v>16</v>
      </c>
      <c r="V606" s="7">
        <v>38808</v>
      </c>
      <c r="W606" t="s">
        <v>1449</v>
      </c>
      <c r="X606" s="2">
        <v>1.6519999999999999</v>
      </c>
      <c r="Y606" s="6">
        <f t="shared" si="78"/>
        <v>4.409919649769093E-2</v>
      </c>
      <c r="AA606" t="s">
        <v>1448</v>
      </c>
      <c r="AB606">
        <v>17337</v>
      </c>
      <c r="AD606" t="s">
        <v>7</v>
      </c>
      <c r="AE606">
        <v>54</v>
      </c>
      <c r="AF606">
        <v>4</v>
      </c>
      <c r="AH606" t="s">
        <v>14811</v>
      </c>
      <c r="AI606" t="s">
        <v>14810</v>
      </c>
      <c r="AJ606" t="s">
        <v>14809</v>
      </c>
      <c r="AK606" t="s">
        <v>14808</v>
      </c>
      <c r="AL606">
        <v>25</v>
      </c>
      <c r="AM606" s="5">
        <f t="shared" ref="AM606:AM669" si="82">AL606/U606</f>
        <v>1.5625</v>
      </c>
      <c r="AN606" s="4">
        <f t="shared" si="79"/>
        <v>2.3665278303672851E-3</v>
      </c>
      <c r="AO606" s="3"/>
      <c r="AP606">
        <v>0</v>
      </c>
      <c r="AR606" t="s">
        <v>1</v>
      </c>
      <c r="AS606" t="s">
        <v>14807</v>
      </c>
      <c r="AT606" s="2" t="s">
        <v>20</v>
      </c>
      <c r="AU606" s="1">
        <f t="shared" ref="AU606:AU669" si="83">(Y606*0.7+AN606*0.3)*100</f>
        <v>3.1579395897493838</v>
      </c>
      <c r="AV606" s="1">
        <f t="shared" ref="AV606:AV669" si="84">(Y606*0.5+AN606*0.5)*100</f>
        <v>2.3232862164029107</v>
      </c>
      <c r="AW606" s="1">
        <f t="shared" ref="AW606:AW669" si="85">(Y606*0.3+AN606*0.7)*100</f>
        <v>1.4886328430564377</v>
      </c>
    </row>
    <row r="607" spans="1:49" x14ac:dyDescent="0.2">
      <c r="A607">
        <v>605</v>
      </c>
      <c r="B607" t="s">
        <v>14806</v>
      </c>
      <c r="C607" t="s">
        <v>14805</v>
      </c>
      <c r="F607" t="s">
        <v>14804</v>
      </c>
      <c r="G607" t="s">
        <v>15</v>
      </c>
      <c r="H607" t="s">
        <v>14</v>
      </c>
      <c r="I607" t="s">
        <v>14803</v>
      </c>
      <c r="J607">
        <v>60103653</v>
      </c>
      <c r="K607" t="s">
        <v>2038</v>
      </c>
      <c r="L607" t="s">
        <v>2037</v>
      </c>
      <c r="M607" t="s">
        <v>2036</v>
      </c>
      <c r="N607">
        <v>4</v>
      </c>
      <c r="O607" t="s">
        <v>14802</v>
      </c>
      <c r="P607" t="s">
        <v>14801</v>
      </c>
      <c r="Q607" t="s">
        <v>14800</v>
      </c>
      <c r="R607" s="7">
        <v>38808</v>
      </c>
      <c r="S607" s="8">
        <f t="shared" si="80"/>
        <v>2006</v>
      </c>
      <c r="T607" s="8">
        <v>2006</v>
      </c>
      <c r="U607" s="8">
        <f t="shared" si="81"/>
        <v>16</v>
      </c>
      <c r="V607" s="7">
        <v>38808</v>
      </c>
      <c r="W607" t="s">
        <v>1449</v>
      </c>
      <c r="X607" s="2">
        <v>1.6519999999999999</v>
      </c>
      <c r="Y607" s="6">
        <f t="shared" si="78"/>
        <v>4.409919649769093E-2</v>
      </c>
      <c r="AA607" t="s">
        <v>1448</v>
      </c>
      <c r="AB607">
        <v>17337</v>
      </c>
      <c r="AD607" t="s">
        <v>7</v>
      </c>
      <c r="AE607">
        <v>54</v>
      </c>
      <c r="AF607">
        <v>4</v>
      </c>
      <c r="AH607" t="s">
        <v>14799</v>
      </c>
      <c r="AI607" t="s">
        <v>14798</v>
      </c>
      <c r="AJ607" t="s">
        <v>14797</v>
      </c>
      <c r="AK607" t="s">
        <v>14796</v>
      </c>
      <c r="AL607">
        <v>13</v>
      </c>
      <c r="AM607" s="5">
        <f t="shared" si="82"/>
        <v>0.8125</v>
      </c>
      <c r="AN607" s="4">
        <f t="shared" si="79"/>
        <v>1.2305944717909882E-3</v>
      </c>
      <c r="AO607" s="3"/>
      <c r="AP607">
        <v>0</v>
      </c>
      <c r="AR607" t="s">
        <v>1</v>
      </c>
      <c r="AT607" s="2" t="s">
        <v>20</v>
      </c>
      <c r="AU607" s="1">
        <f t="shared" si="83"/>
        <v>3.1238615889920949</v>
      </c>
      <c r="AV607" s="1">
        <f t="shared" si="84"/>
        <v>2.2664895484740959</v>
      </c>
      <c r="AW607" s="1">
        <f t="shared" si="85"/>
        <v>1.4091175079560969</v>
      </c>
    </row>
    <row r="608" spans="1:49" x14ac:dyDescent="0.2">
      <c r="A608">
        <v>606</v>
      </c>
      <c r="B608" t="s">
        <v>14795</v>
      </c>
      <c r="C608" t="s">
        <v>14794</v>
      </c>
      <c r="F608" t="s">
        <v>14793</v>
      </c>
      <c r="G608" t="s">
        <v>15</v>
      </c>
      <c r="H608" t="s">
        <v>14</v>
      </c>
      <c r="I608" t="s">
        <v>14792</v>
      </c>
      <c r="J608">
        <v>60001711</v>
      </c>
      <c r="K608" t="s">
        <v>14791</v>
      </c>
      <c r="L608" t="s">
        <v>14790</v>
      </c>
      <c r="M608" t="s">
        <v>152</v>
      </c>
      <c r="N608">
        <v>1</v>
      </c>
      <c r="O608" t="s">
        <v>14789</v>
      </c>
      <c r="P608">
        <v>55934942300</v>
      </c>
      <c r="Q608">
        <v>60001711</v>
      </c>
      <c r="R608" s="7">
        <v>38808</v>
      </c>
      <c r="S608" s="8">
        <f t="shared" si="80"/>
        <v>2006</v>
      </c>
      <c r="T608" s="8">
        <v>2006</v>
      </c>
      <c r="U608" s="8">
        <f t="shared" si="81"/>
        <v>16</v>
      </c>
      <c r="V608" s="7">
        <v>38808</v>
      </c>
      <c r="W608" t="s">
        <v>1449</v>
      </c>
      <c r="X608" s="2">
        <v>1.6519999999999999</v>
      </c>
      <c r="Y608" s="6">
        <f t="shared" si="78"/>
        <v>4.409919649769093E-2</v>
      </c>
      <c r="AA608" t="s">
        <v>1448</v>
      </c>
      <c r="AB608">
        <v>17337</v>
      </c>
      <c r="AD608" t="s">
        <v>7</v>
      </c>
      <c r="AE608">
        <v>54</v>
      </c>
      <c r="AF608">
        <v>4</v>
      </c>
      <c r="AH608" t="s">
        <v>14788</v>
      </c>
      <c r="AI608" t="s">
        <v>14787</v>
      </c>
      <c r="AJ608" t="s">
        <v>14786</v>
      </c>
      <c r="AK608" t="s">
        <v>14785</v>
      </c>
      <c r="AL608">
        <v>3</v>
      </c>
      <c r="AM608" s="5">
        <f t="shared" si="82"/>
        <v>0.1875</v>
      </c>
      <c r="AN608" s="4">
        <f t="shared" si="79"/>
        <v>2.8398333964407423E-4</v>
      </c>
      <c r="AO608" s="3"/>
      <c r="AP608">
        <v>0</v>
      </c>
      <c r="AR608" t="s">
        <v>1</v>
      </c>
      <c r="AT608" s="2" t="s">
        <v>20</v>
      </c>
      <c r="AU608" s="1">
        <f t="shared" si="83"/>
        <v>3.095463255027687</v>
      </c>
      <c r="AV608" s="1">
        <f t="shared" si="84"/>
        <v>2.2191589918667503</v>
      </c>
      <c r="AW608" s="1">
        <f t="shared" si="85"/>
        <v>1.342854728705813</v>
      </c>
    </row>
    <row r="609" spans="1:49" x14ac:dyDescent="0.2">
      <c r="A609">
        <v>607</v>
      </c>
      <c r="B609" t="s">
        <v>14784</v>
      </c>
      <c r="C609" t="s">
        <v>14783</v>
      </c>
      <c r="F609" t="s">
        <v>14782</v>
      </c>
      <c r="G609" t="s">
        <v>15</v>
      </c>
      <c r="H609" t="s">
        <v>14</v>
      </c>
      <c r="I609" t="s">
        <v>14781</v>
      </c>
      <c r="J609" t="s">
        <v>14780</v>
      </c>
      <c r="K609" t="s">
        <v>14779</v>
      </c>
      <c r="L609" t="s">
        <v>14778</v>
      </c>
      <c r="M609" t="s">
        <v>14777</v>
      </c>
      <c r="N609">
        <v>4</v>
      </c>
      <c r="O609" t="s">
        <v>14776</v>
      </c>
      <c r="P609" t="s">
        <v>14775</v>
      </c>
      <c r="Q609" t="s">
        <v>14774</v>
      </c>
      <c r="R609" s="7">
        <v>38808</v>
      </c>
      <c r="S609" s="8">
        <f t="shared" si="80"/>
        <v>2006</v>
      </c>
      <c r="T609" s="8">
        <v>2006</v>
      </c>
      <c r="U609" s="8">
        <f t="shared" si="81"/>
        <v>16</v>
      </c>
      <c r="V609" s="7">
        <v>38808</v>
      </c>
      <c r="W609" t="s">
        <v>1449</v>
      </c>
      <c r="X609" s="2">
        <v>1.6519999999999999</v>
      </c>
      <c r="Y609" s="6">
        <f t="shared" si="78"/>
        <v>4.409919649769093E-2</v>
      </c>
      <c r="AA609" t="s">
        <v>1448</v>
      </c>
      <c r="AB609">
        <v>17337</v>
      </c>
      <c r="AD609" t="s">
        <v>7</v>
      </c>
      <c r="AE609">
        <v>54</v>
      </c>
      <c r="AF609">
        <v>4</v>
      </c>
      <c r="AH609" t="s">
        <v>14773</v>
      </c>
      <c r="AI609" t="s">
        <v>14772</v>
      </c>
      <c r="AJ609" t="s">
        <v>14771</v>
      </c>
      <c r="AK609" t="s">
        <v>14770</v>
      </c>
      <c r="AL609">
        <v>30</v>
      </c>
      <c r="AM609" s="5">
        <f t="shared" si="82"/>
        <v>1.875</v>
      </c>
      <c r="AN609" s="4">
        <f t="shared" si="79"/>
        <v>2.8398333964407422E-3</v>
      </c>
      <c r="AO609" s="3"/>
      <c r="AP609">
        <v>0</v>
      </c>
      <c r="AR609" t="s">
        <v>1</v>
      </c>
      <c r="AT609" s="2" t="s">
        <v>20</v>
      </c>
      <c r="AU609" s="1">
        <f t="shared" si="83"/>
        <v>3.1721387567315871</v>
      </c>
      <c r="AV609" s="1">
        <f t="shared" si="84"/>
        <v>2.3469514947065835</v>
      </c>
      <c r="AW609" s="1">
        <f t="shared" si="85"/>
        <v>1.5217642326815797</v>
      </c>
    </row>
    <row r="610" spans="1:49" x14ac:dyDescent="0.2">
      <c r="A610">
        <v>608</v>
      </c>
      <c r="B610" t="s">
        <v>14769</v>
      </c>
      <c r="C610" t="s">
        <v>14768</v>
      </c>
      <c r="F610" t="s">
        <v>14767</v>
      </c>
      <c r="G610" t="s">
        <v>15</v>
      </c>
      <c r="H610" t="s">
        <v>14</v>
      </c>
      <c r="I610" t="s">
        <v>1833</v>
      </c>
      <c r="J610">
        <v>60030553</v>
      </c>
      <c r="K610" t="s">
        <v>14766</v>
      </c>
      <c r="L610" t="s">
        <v>1831</v>
      </c>
      <c r="M610" t="s">
        <v>1261</v>
      </c>
      <c r="N610">
        <v>2</v>
      </c>
      <c r="O610" t="s">
        <v>1830</v>
      </c>
      <c r="P610" t="s">
        <v>1829</v>
      </c>
      <c r="Q610" t="s">
        <v>14765</v>
      </c>
      <c r="R610" s="7">
        <v>38808</v>
      </c>
      <c r="S610" s="8">
        <f t="shared" si="80"/>
        <v>2006</v>
      </c>
      <c r="T610" s="8">
        <v>2006</v>
      </c>
      <c r="U610" s="8">
        <f t="shared" si="81"/>
        <v>16</v>
      </c>
      <c r="V610" s="7">
        <v>38808</v>
      </c>
      <c r="W610" t="s">
        <v>1449</v>
      </c>
      <c r="X610" s="2">
        <v>1.6519999999999999</v>
      </c>
      <c r="Y610" s="6">
        <f t="shared" si="78"/>
        <v>4.409919649769093E-2</v>
      </c>
      <c r="AA610" t="s">
        <v>1448</v>
      </c>
      <c r="AB610">
        <v>17337</v>
      </c>
      <c r="AD610" t="s">
        <v>7</v>
      </c>
      <c r="AE610">
        <v>54</v>
      </c>
      <c r="AF610">
        <v>4</v>
      </c>
      <c r="AH610" t="s">
        <v>14764</v>
      </c>
      <c r="AI610" t="s">
        <v>14763</v>
      </c>
      <c r="AJ610" t="s">
        <v>14762</v>
      </c>
      <c r="AK610" t="s">
        <v>14761</v>
      </c>
      <c r="AL610">
        <v>98</v>
      </c>
      <c r="AM610" s="5">
        <f t="shared" si="82"/>
        <v>6.125</v>
      </c>
      <c r="AN610" s="4">
        <f t="shared" si="79"/>
        <v>9.2767890950397579E-3</v>
      </c>
      <c r="AO610" s="3"/>
      <c r="AP610">
        <v>0</v>
      </c>
      <c r="AR610" t="s">
        <v>1</v>
      </c>
      <c r="AT610" s="2" t="s">
        <v>20</v>
      </c>
      <c r="AU610" s="1">
        <f t="shared" si="83"/>
        <v>3.3652474276895576</v>
      </c>
      <c r="AV610" s="1">
        <f t="shared" si="84"/>
        <v>2.6687992796365343</v>
      </c>
      <c r="AW610" s="1">
        <f t="shared" si="85"/>
        <v>1.9723511315835107</v>
      </c>
    </row>
    <row r="611" spans="1:49" x14ac:dyDescent="0.2">
      <c r="A611">
        <v>609</v>
      </c>
      <c r="B611" t="s">
        <v>14760</v>
      </c>
      <c r="C611" t="s">
        <v>14759</v>
      </c>
      <c r="F611" t="s">
        <v>14758</v>
      </c>
      <c r="G611" t="s">
        <v>15</v>
      </c>
      <c r="H611" t="s">
        <v>14</v>
      </c>
      <c r="I611" t="s">
        <v>14757</v>
      </c>
      <c r="J611">
        <v>60003500</v>
      </c>
      <c r="K611" t="s">
        <v>7571</v>
      </c>
      <c r="L611" t="s">
        <v>7570</v>
      </c>
      <c r="M611" t="s">
        <v>107</v>
      </c>
      <c r="N611">
        <v>2</v>
      </c>
      <c r="O611" t="s">
        <v>14756</v>
      </c>
      <c r="P611" t="s">
        <v>14755</v>
      </c>
      <c r="Q611" t="s">
        <v>11944</v>
      </c>
      <c r="R611" s="7">
        <v>38808</v>
      </c>
      <c r="S611" s="8">
        <f t="shared" si="80"/>
        <v>2006</v>
      </c>
      <c r="T611" s="8">
        <v>2006</v>
      </c>
      <c r="U611" s="8">
        <f t="shared" si="81"/>
        <v>16</v>
      </c>
      <c r="V611" s="7">
        <v>38808</v>
      </c>
      <c r="W611" t="s">
        <v>1449</v>
      </c>
      <c r="X611" s="2">
        <v>1.6519999999999999</v>
      </c>
      <c r="Y611" s="6">
        <f t="shared" si="78"/>
        <v>4.409919649769093E-2</v>
      </c>
      <c r="AA611" t="s">
        <v>1448</v>
      </c>
      <c r="AB611">
        <v>17337</v>
      </c>
      <c r="AD611" t="s">
        <v>7</v>
      </c>
      <c r="AE611">
        <v>54</v>
      </c>
      <c r="AF611">
        <v>4</v>
      </c>
      <c r="AH611" t="s">
        <v>14754</v>
      </c>
      <c r="AI611" t="s">
        <v>14753</v>
      </c>
      <c r="AJ611" t="s">
        <v>14752</v>
      </c>
      <c r="AK611" t="s">
        <v>14751</v>
      </c>
      <c r="AL611">
        <v>9</v>
      </c>
      <c r="AM611" s="5">
        <f t="shared" si="82"/>
        <v>0.5625</v>
      </c>
      <c r="AN611" s="4">
        <f t="shared" si="79"/>
        <v>8.5195001893222262E-4</v>
      </c>
      <c r="AO611" s="3"/>
      <c r="AP611">
        <v>0</v>
      </c>
      <c r="AR611" t="s">
        <v>1</v>
      </c>
      <c r="AT611" s="2" t="s">
        <v>20</v>
      </c>
      <c r="AU611" s="1">
        <f t="shared" si="83"/>
        <v>3.1125022554063317</v>
      </c>
      <c r="AV611" s="1">
        <f t="shared" si="84"/>
        <v>2.2475573258311576</v>
      </c>
      <c r="AW611" s="1">
        <f t="shared" si="85"/>
        <v>1.3826123962559833</v>
      </c>
    </row>
    <row r="612" spans="1:49" x14ac:dyDescent="0.2">
      <c r="A612">
        <v>610</v>
      </c>
      <c r="B612" t="s">
        <v>14750</v>
      </c>
      <c r="C612" t="s">
        <v>14749</v>
      </c>
      <c r="F612" t="s">
        <v>14748</v>
      </c>
      <c r="G612" t="s">
        <v>15</v>
      </c>
      <c r="H612" t="s">
        <v>14</v>
      </c>
      <c r="I612" t="s">
        <v>14747</v>
      </c>
      <c r="J612" t="s">
        <v>14596</v>
      </c>
      <c r="K612" t="s">
        <v>14595</v>
      </c>
      <c r="L612" t="s">
        <v>14594</v>
      </c>
      <c r="M612" t="s">
        <v>8545</v>
      </c>
      <c r="N612">
        <v>3</v>
      </c>
      <c r="O612" t="s">
        <v>14746</v>
      </c>
      <c r="P612" t="s">
        <v>14745</v>
      </c>
      <c r="Q612" t="s">
        <v>14744</v>
      </c>
      <c r="R612" s="7">
        <v>38808</v>
      </c>
      <c r="S612" s="8">
        <f t="shared" si="80"/>
        <v>2006</v>
      </c>
      <c r="T612" s="8">
        <v>2006</v>
      </c>
      <c r="U612" s="8">
        <f t="shared" si="81"/>
        <v>16</v>
      </c>
      <c r="V612" s="7">
        <v>38808</v>
      </c>
      <c r="W612" t="s">
        <v>1449</v>
      </c>
      <c r="X612" s="2">
        <v>1.6519999999999999</v>
      </c>
      <c r="Y612" s="6">
        <f t="shared" si="78"/>
        <v>4.409919649769093E-2</v>
      </c>
      <c r="AA612" t="s">
        <v>1448</v>
      </c>
      <c r="AB612">
        <v>17337</v>
      </c>
      <c r="AD612" t="s">
        <v>7</v>
      </c>
      <c r="AE612">
        <v>54</v>
      </c>
      <c r="AF612">
        <v>4</v>
      </c>
      <c r="AH612" t="s">
        <v>14743</v>
      </c>
      <c r="AI612" t="s">
        <v>14742</v>
      </c>
      <c r="AJ612" t="s">
        <v>14741</v>
      </c>
      <c r="AK612" t="s">
        <v>14740</v>
      </c>
      <c r="AL612">
        <v>48</v>
      </c>
      <c r="AM612" s="5">
        <f t="shared" si="82"/>
        <v>3</v>
      </c>
      <c r="AN612" s="4">
        <f t="shared" si="79"/>
        <v>4.5437334343051876E-3</v>
      </c>
      <c r="AO612" s="3"/>
      <c r="AP612">
        <v>0</v>
      </c>
      <c r="AR612" t="s">
        <v>1</v>
      </c>
      <c r="AT612" s="2" t="s">
        <v>20</v>
      </c>
      <c r="AU612" s="1">
        <f t="shared" si="83"/>
        <v>3.2232557578675207</v>
      </c>
      <c r="AV612" s="1">
        <f t="shared" si="84"/>
        <v>2.4321464965998061</v>
      </c>
      <c r="AW612" s="1">
        <f t="shared" si="85"/>
        <v>1.641037235332091</v>
      </c>
    </row>
    <row r="613" spans="1:49" x14ac:dyDescent="0.2">
      <c r="A613">
        <v>611</v>
      </c>
      <c r="B613" t="s">
        <v>14739</v>
      </c>
      <c r="C613" t="s">
        <v>14738</v>
      </c>
      <c r="F613" t="s">
        <v>14737</v>
      </c>
      <c r="G613" t="s">
        <v>15</v>
      </c>
      <c r="H613" t="s">
        <v>14</v>
      </c>
      <c r="I613" t="s">
        <v>7880</v>
      </c>
      <c r="J613">
        <v>60006834</v>
      </c>
      <c r="K613" t="s">
        <v>7879</v>
      </c>
      <c r="L613" t="s">
        <v>7878</v>
      </c>
      <c r="M613" t="s">
        <v>1901</v>
      </c>
      <c r="N613">
        <v>2</v>
      </c>
      <c r="O613" t="s">
        <v>14736</v>
      </c>
      <c r="P613" t="s">
        <v>14735</v>
      </c>
      <c r="Q613" t="s">
        <v>7875</v>
      </c>
      <c r="R613" s="7">
        <v>38808</v>
      </c>
      <c r="S613" s="8">
        <f t="shared" si="80"/>
        <v>2006</v>
      </c>
      <c r="T613" s="8">
        <v>2006</v>
      </c>
      <c r="U613" s="8">
        <f t="shared" si="81"/>
        <v>16</v>
      </c>
      <c r="V613" s="7">
        <v>38808</v>
      </c>
      <c r="W613" t="s">
        <v>1449</v>
      </c>
      <c r="X613" s="2">
        <v>1.6519999999999999</v>
      </c>
      <c r="Y613" s="6">
        <f t="shared" si="78"/>
        <v>4.409919649769093E-2</v>
      </c>
      <c r="AA613" t="s">
        <v>1448</v>
      </c>
      <c r="AB613">
        <v>17337</v>
      </c>
      <c r="AD613" t="s">
        <v>7</v>
      </c>
      <c r="AE613">
        <v>54</v>
      </c>
      <c r="AF613">
        <v>4</v>
      </c>
      <c r="AH613" t="s">
        <v>14734</v>
      </c>
      <c r="AI613" t="s">
        <v>14733</v>
      </c>
      <c r="AJ613" t="s">
        <v>14732</v>
      </c>
      <c r="AK613" t="s">
        <v>14731</v>
      </c>
      <c r="AL613">
        <v>27</v>
      </c>
      <c r="AM613" s="5">
        <f t="shared" si="82"/>
        <v>1.6875</v>
      </c>
      <c r="AN613" s="4">
        <f t="shared" si="79"/>
        <v>2.5558500567966678E-3</v>
      </c>
      <c r="AO613" s="3"/>
      <c r="AP613">
        <v>0</v>
      </c>
      <c r="AR613" t="s">
        <v>1</v>
      </c>
      <c r="AT613" s="2" t="s">
        <v>20</v>
      </c>
      <c r="AU613" s="1">
        <f t="shared" si="83"/>
        <v>3.1636192565422654</v>
      </c>
      <c r="AV613" s="1">
        <f t="shared" si="84"/>
        <v>2.3327523277243802</v>
      </c>
      <c r="AW613" s="1">
        <f t="shared" si="85"/>
        <v>1.5018853989064944</v>
      </c>
    </row>
    <row r="614" spans="1:49" x14ac:dyDescent="0.2">
      <c r="A614">
        <v>612</v>
      </c>
      <c r="B614" t="s">
        <v>14730</v>
      </c>
      <c r="C614" t="s">
        <v>14729</v>
      </c>
      <c r="F614" t="s">
        <v>14728</v>
      </c>
      <c r="G614" t="s">
        <v>15</v>
      </c>
      <c r="H614" t="s">
        <v>14</v>
      </c>
      <c r="I614" t="s">
        <v>14727</v>
      </c>
      <c r="J614">
        <v>60013959</v>
      </c>
      <c r="K614" t="s">
        <v>738</v>
      </c>
      <c r="L614" t="s">
        <v>737</v>
      </c>
      <c r="M614" t="s">
        <v>107</v>
      </c>
      <c r="N614">
        <v>2</v>
      </c>
      <c r="O614" t="s">
        <v>14726</v>
      </c>
      <c r="P614" t="s">
        <v>14725</v>
      </c>
      <c r="Q614" t="s">
        <v>14724</v>
      </c>
      <c r="R614" s="7">
        <v>38808</v>
      </c>
      <c r="S614" s="8">
        <f t="shared" si="80"/>
        <v>2006</v>
      </c>
      <c r="T614" s="8">
        <v>2006</v>
      </c>
      <c r="U614" s="8">
        <f t="shared" si="81"/>
        <v>16</v>
      </c>
      <c r="V614" s="7">
        <v>38808</v>
      </c>
      <c r="W614" t="s">
        <v>1449</v>
      </c>
      <c r="X614" s="2">
        <v>1.6519999999999999</v>
      </c>
      <c r="Y614" s="6">
        <f t="shared" si="78"/>
        <v>4.409919649769093E-2</v>
      </c>
      <c r="AA614" t="s">
        <v>1448</v>
      </c>
      <c r="AB614">
        <v>17337</v>
      </c>
      <c r="AD614" t="s">
        <v>7</v>
      </c>
      <c r="AE614">
        <v>54</v>
      </c>
      <c r="AF614">
        <v>4</v>
      </c>
      <c r="AH614" t="s">
        <v>14723</v>
      </c>
      <c r="AI614" t="s">
        <v>14722</v>
      </c>
      <c r="AJ614" t="s">
        <v>14721</v>
      </c>
      <c r="AK614" t="s">
        <v>14720</v>
      </c>
      <c r="AL614">
        <v>24</v>
      </c>
      <c r="AM614" s="5">
        <f t="shared" si="82"/>
        <v>1.5</v>
      </c>
      <c r="AN614" s="4">
        <f t="shared" si="79"/>
        <v>2.2718667171525938E-3</v>
      </c>
      <c r="AO614" s="3"/>
      <c r="AP614">
        <v>0</v>
      </c>
      <c r="AQ614" t="s">
        <v>729</v>
      </c>
      <c r="AR614" t="s">
        <v>14719</v>
      </c>
      <c r="AS614" t="s">
        <v>728</v>
      </c>
      <c r="AT614" s="2" t="s">
        <v>20</v>
      </c>
      <c r="AU614" s="1">
        <f t="shared" si="83"/>
        <v>3.1550997563529428</v>
      </c>
      <c r="AV614" s="1">
        <f t="shared" si="84"/>
        <v>2.3185531607421761</v>
      </c>
      <c r="AW614" s="1">
        <f t="shared" si="85"/>
        <v>1.4820065651314094</v>
      </c>
    </row>
    <row r="615" spans="1:49" x14ac:dyDescent="0.2">
      <c r="A615">
        <v>613</v>
      </c>
      <c r="B615" t="s">
        <v>14718</v>
      </c>
      <c r="C615" t="s">
        <v>14717</v>
      </c>
      <c r="F615" t="s">
        <v>14716</v>
      </c>
      <c r="G615" t="s">
        <v>15</v>
      </c>
      <c r="H615" t="s">
        <v>14</v>
      </c>
      <c r="I615" t="s">
        <v>14252</v>
      </c>
      <c r="J615">
        <v>60021508</v>
      </c>
      <c r="K615" t="s">
        <v>14715</v>
      </c>
      <c r="L615" t="s">
        <v>14714</v>
      </c>
      <c r="M615" t="s">
        <v>107</v>
      </c>
      <c r="N615">
        <v>2</v>
      </c>
      <c r="O615" t="s">
        <v>14713</v>
      </c>
      <c r="P615" t="s">
        <v>14712</v>
      </c>
      <c r="Q615" t="s">
        <v>14711</v>
      </c>
      <c r="R615" s="7">
        <v>38808</v>
      </c>
      <c r="S615" s="8">
        <f t="shared" si="80"/>
        <v>2006</v>
      </c>
      <c r="T615" s="8">
        <v>2006</v>
      </c>
      <c r="U615" s="8">
        <f t="shared" si="81"/>
        <v>16</v>
      </c>
      <c r="V615" s="7">
        <v>38808</v>
      </c>
      <c r="W615" t="s">
        <v>1203</v>
      </c>
      <c r="X615" s="2">
        <v>1.218</v>
      </c>
      <c r="Y615" s="6">
        <f t="shared" si="78"/>
        <v>3.2513814366941618E-2</v>
      </c>
      <c r="AA615">
        <v>189448</v>
      </c>
      <c r="AB615">
        <v>15107</v>
      </c>
      <c r="AD615" t="s">
        <v>7</v>
      </c>
      <c r="AE615">
        <v>52</v>
      </c>
      <c r="AF615">
        <v>4</v>
      </c>
      <c r="AH615" t="s">
        <v>14710</v>
      </c>
      <c r="AI615" t="s">
        <v>14709</v>
      </c>
      <c r="AJ615" t="s">
        <v>14708</v>
      </c>
      <c r="AK615" t="s">
        <v>14707</v>
      </c>
      <c r="AL615">
        <v>1</v>
      </c>
      <c r="AM615" s="5">
        <f t="shared" si="82"/>
        <v>6.25E-2</v>
      </c>
      <c r="AN615" s="4">
        <f t="shared" si="79"/>
        <v>9.46611132146914E-5</v>
      </c>
      <c r="AO615" s="3"/>
      <c r="AP615">
        <v>0</v>
      </c>
      <c r="AQ615" t="s">
        <v>195</v>
      </c>
      <c r="AR615" t="s">
        <v>14706</v>
      </c>
      <c r="AS615" t="s">
        <v>194</v>
      </c>
      <c r="AT615" s="2" t="s">
        <v>20</v>
      </c>
      <c r="AU615" s="1">
        <f t="shared" si="83"/>
        <v>2.2788068390823537</v>
      </c>
      <c r="AV615" s="1">
        <f t="shared" si="84"/>
        <v>1.6304237740078154</v>
      </c>
      <c r="AW615" s="1">
        <f t="shared" si="85"/>
        <v>0.98204070893327688</v>
      </c>
    </row>
    <row r="616" spans="1:49" x14ac:dyDescent="0.2">
      <c r="A616">
        <v>614</v>
      </c>
      <c r="B616" t="s">
        <v>14705</v>
      </c>
      <c r="C616" t="s">
        <v>14704</v>
      </c>
      <c r="F616" t="s">
        <v>14703</v>
      </c>
      <c r="G616" t="s">
        <v>15</v>
      </c>
      <c r="H616" t="s">
        <v>14</v>
      </c>
      <c r="I616" t="s">
        <v>14702</v>
      </c>
      <c r="J616" t="s">
        <v>14701</v>
      </c>
      <c r="K616" t="s">
        <v>14700</v>
      </c>
      <c r="L616" t="s">
        <v>14699</v>
      </c>
      <c r="M616" t="s">
        <v>14698</v>
      </c>
      <c r="N616">
        <v>2</v>
      </c>
      <c r="O616" t="s">
        <v>14697</v>
      </c>
      <c r="P616" t="s">
        <v>14696</v>
      </c>
      <c r="Q616" t="s">
        <v>14695</v>
      </c>
      <c r="R616" s="7">
        <v>38808</v>
      </c>
      <c r="S616" s="8">
        <f t="shared" si="80"/>
        <v>2006</v>
      </c>
      <c r="T616" s="8">
        <v>2006</v>
      </c>
      <c r="U616" s="8">
        <f t="shared" si="81"/>
        <v>16</v>
      </c>
      <c r="V616" s="7">
        <v>38808</v>
      </c>
      <c r="W616" t="s">
        <v>1449</v>
      </c>
      <c r="X616" s="2">
        <v>1.6519999999999999</v>
      </c>
      <c r="Y616" s="6">
        <f t="shared" si="78"/>
        <v>4.409919649769093E-2</v>
      </c>
      <c r="AA616" t="s">
        <v>1448</v>
      </c>
      <c r="AB616">
        <v>17337</v>
      </c>
      <c r="AD616" t="s">
        <v>7</v>
      </c>
      <c r="AE616">
        <v>54</v>
      </c>
      <c r="AF616">
        <v>4</v>
      </c>
      <c r="AH616" t="s">
        <v>14694</v>
      </c>
      <c r="AI616" t="s">
        <v>14693</v>
      </c>
      <c r="AJ616" t="s">
        <v>14692</v>
      </c>
      <c r="AK616" t="s">
        <v>14691</v>
      </c>
      <c r="AL616">
        <v>100</v>
      </c>
      <c r="AM616" s="5">
        <f t="shared" si="82"/>
        <v>6.25</v>
      </c>
      <c r="AN616" s="4">
        <f t="shared" si="79"/>
        <v>9.4661113214691405E-3</v>
      </c>
      <c r="AO616" s="3"/>
      <c r="AP616">
        <v>0</v>
      </c>
      <c r="AR616" t="s">
        <v>1</v>
      </c>
      <c r="AT616" s="2" t="s">
        <v>20</v>
      </c>
      <c r="AU616" s="1">
        <f t="shared" si="83"/>
        <v>3.3709270944824392</v>
      </c>
      <c r="AV616" s="1">
        <f t="shared" si="84"/>
        <v>2.6782653909580034</v>
      </c>
      <c r="AW616" s="1">
        <f t="shared" si="85"/>
        <v>1.9856036874335676</v>
      </c>
    </row>
    <row r="617" spans="1:49" x14ac:dyDescent="0.2">
      <c r="A617">
        <v>615</v>
      </c>
      <c r="B617" t="s">
        <v>14690</v>
      </c>
      <c r="C617" t="s">
        <v>14689</v>
      </c>
      <c r="F617" t="s">
        <v>14688</v>
      </c>
      <c r="G617" t="s">
        <v>15</v>
      </c>
      <c r="H617" t="s">
        <v>14</v>
      </c>
      <c r="I617" t="s">
        <v>14687</v>
      </c>
      <c r="J617">
        <v>60026134</v>
      </c>
      <c r="K617" t="s">
        <v>5391</v>
      </c>
      <c r="L617" t="s">
        <v>5390</v>
      </c>
      <c r="M617" t="s">
        <v>224</v>
      </c>
      <c r="N617">
        <v>5</v>
      </c>
      <c r="O617" t="s">
        <v>14686</v>
      </c>
      <c r="P617" t="s">
        <v>14685</v>
      </c>
      <c r="Q617" t="s">
        <v>5387</v>
      </c>
      <c r="R617" s="7">
        <v>38808</v>
      </c>
      <c r="S617" s="8">
        <f t="shared" si="80"/>
        <v>2006</v>
      </c>
      <c r="T617" s="8">
        <v>2006</v>
      </c>
      <c r="U617" s="8">
        <f t="shared" si="81"/>
        <v>16</v>
      </c>
      <c r="V617" s="7">
        <v>38808</v>
      </c>
      <c r="W617" t="s">
        <v>1449</v>
      </c>
      <c r="X617" s="2">
        <v>1.6519999999999999</v>
      </c>
      <c r="Y617" s="6">
        <f t="shared" si="78"/>
        <v>4.409919649769093E-2</v>
      </c>
      <c r="AA617" t="s">
        <v>1448</v>
      </c>
      <c r="AB617">
        <v>17337</v>
      </c>
      <c r="AD617" t="s">
        <v>7</v>
      </c>
      <c r="AE617">
        <v>54</v>
      </c>
      <c r="AF617">
        <v>4</v>
      </c>
      <c r="AH617" t="s">
        <v>14684</v>
      </c>
      <c r="AI617" t="s">
        <v>14683</v>
      </c>
      <c r="AK617" t="s">
        <v>14682</v>
      </c>
      <c r="AL617">
        <v>17</v>
      </c>
      <c r="AM617" s="5">
        <f t="shared" si="82"/>
        <v>1.0625</v>
      </c>
      <c r="AN617" s="4">
        <f t="shared" si="79"/>
        <v>1.6092389246497539E-3</v>
      </c>
      <c r="AO617" s="3"/>
      <c r="AP617">
        <v>0</v>
      </c>
      <c r="AR617" t="s">
        <v>14681</v>
      </c>
      <c r="AS617" t="s">
        <v>14680</v>
      </c>
      <c r="AT617" s="2" t="s">
        <v>20</v>
      </c>
      <c r="AU617" s="1">
        <f t="shared" si="83"/>
        <v>3.1352209225778576</v>
      </c>
      <c r="AV617" s="1">
        <f t="shared" si="84"/>
        <v>2.2854217711170342</v>
      </c>
      <c r="AW617" s="1">
        <f t="shared" si="85"/>
        <v>1.4356226196562107</v>
      </c>
    </row>
    <row r="618" spans="1:49" x14ac:dyDescent="0.2">
      <c r="A618">
        <v>616</v>
      </c>
      <c r="B618" t="s">
        <v>14679</v>
      </c>
      <c r="C618" t="s">
        <v>14678</v>
      </c>
      <c r="F618" t="s">
        <v>14677</v>
      </c>
      <c r="G618" t="s">
        <v>15</v>
      </c>
      <c r="H618" t="s">
        <v>14</v>
      </c>
      <c r="I618" t="s">
        <v>14676</v>
      </c>
      <c r="J618" t="s">
        <v>14675</v>
      </c>
      <c r="K618" t="s">
        <v>14674</v>
      </c>
      <c r="L618" t="s">
        <v>14673</v>
      </c>
      <c r="M618" t="s">
        <v>317</v>
      </c>
      <c r="N618">
        <v>4</v>
      </c>
      <c r="O618" t="s">
        <v>14672</v>
      </c>
      <c r="P618" t="s">
        <v>14671</v>
      </c>
      <c r="Q618" t="s">
        <v>14670</v>
      </c>
      <c r="R618" s="7">
        <v>38808</v>
      </c>
      <c r="S618" s="8">
        <f t="shared" si="80"/>
        <v>2006</v>
      </c>
      <c r="T618" s="8">
        <v>2006</v>
      </c>
      <c r="U618" s="8">
        <f t="shared" si="81"/>
        <v>16</v>
      </c>
      <c r="V618" s="7">
        <v>38808</v>
      </c>
      <c r="W618" t="s">
        <v>1449</v>
      </c>
      <c r="X618" s="2">
        <v>1.6519999999999999</v>
      </c>
      <c r="Y618" s="6">
        <f t="shared" si="78"/>
        <v>4.409919649769093E-2</v>
      </c>
      <c r="AA618" t="s">
        <v>1448</v>
      </c>
      <c r="AB618">
        <v>17337</v>
      </c>
      <c r="AD618" t="s">
        <v>7</v>
      </c>
      <c r="AE618">
        <v>54</v>
      </c>
      <c r="AF618">
        <v>4</v>
      </c>
      <c r="AH618" t="s">
        <v>14669</v>
      </c>
      <c r="AI618" t="s">
        <v>14668</v>
      </c>
      <c r="AJ618" t="s">
        <v>14667</v>
      </c>
      <c r="AK618" t="s">
        <v>14666</v>
      </c>
      <c r="AL618">
        <v>5</v>
      </c>
      <c r="AM618" s="5">
        <f t="shared" si="82"/>
        <v>0.3125</v>
      </c>
      <c r="AN618" s="4">
        <f t="shared" si="79"/>
        <v>4.7330556607345703E-4</v>
      </c>
      <c r="AO618" s="3"/>
      <c r="AP618">
        <v>0</v>
      </c>
      <c r="AR618" t="s">
        <v>1</v>
      </c>
      <c r="AT618" s="2" t="s">
        <v>20</v>
      </c>
      <c r="AU618" s="1">
        <f t="shared" si="83"/>
        <v>3.1011429218205686</v>
      </c>
      <c r="AV618" s="1">
        <f t="shared" si="84"/>
        <v>2.2286251031882194</v>
      </c>
      <c r="AW618" s="1">
        <f t="shared" si="85"/>
        <v>1.3561072845558697</v>
      </c>
    </row>
    <row r="619" spans="1:49" x14ac:dyDescent="0.2">
      <c r="A619">
        <v>617</v>
      </c>
      <c r="B619" t="s">
        <v>14665</v>
      </c>
      <c r="C619" t="s">
        <v>14664</v>
      </c>
      <c r="F619" t="s">
        <v>14663</v>
      </c>
      <c r="G619" t="s">
        <v>15</v>
      </c>
      <c r="H619" t="s">
        <v>14</v>
      </c>
      <c r="I619" t="s">
        <v>14662</v>
      </c>
      <c r="J619">
        <v>60012392</v>
      </c>
      <c r="K619" t="s">
        <v>14661</v>
      </c>
      <c r="L619" t="s">
        <v>7486</v>
      </c>
      <c r="M619" t="s">
        <v>1901</v>
      </c>
      <c r="N619">
        <v>2</v>
      </c>
      <c r="O619" t="s">
        <v>14660</v>
      </c>
      <c r="P619" t="s">
        <v>14659</v>
      </c>
      <c r="Q619" t="s">
        <v>14658</v>
      </c>
      <c r="R619" s="7">
        <v>38808</v>
      </c>
      <c r="S619" s="8">
        <f t="shared" si="80"/>
        <v>2006</v>
      </c>
      <c r="T619" s="8">
        <v>2006</v>
      </c>
      <c r="U619" s="8">
        <f t="shared" si="81"/>
        <v>16</v>
      </c>
      <c r="V619" s="7">
        <v>38808</v>
      </c>
      <c r="W619" t="s">
        <v>1449</v>
      </c>
      <c r="X619" s="2">
        <v>1.6519999999999999</v>
      </c>
      <c r="Y619" s="6">
        <f t="shared" si="78"/>
        <v>4.409919649769093E-2</v>
      </c>
      <c r="AA619" t="s">
        <v>1448</v>
      </c>
      <c r="AB619">
        <v>17337</v>
      </c>
      <c r="AD619" t="s">
        <v>7</v>
      </c>
      <c r="AE619">
        <v>54</v>
      </c>
      <c r="AF619">
        <v>4</v>
      </c>
      <c r="AH619" t="s">
        <v>14657</v>
      </c>
      <c r="AI619" t="s">
        <v>14656</v>
      </c>
      <c r="AJ619" t="s">
        <v>14655</v>
      </c>
      <c r="AK619" t="s">
        <v>14654</v>
      </c>
      <c r="AL619">
        <v>14</v>
      </c>
      <c r="AM619" s="5">
        <f t="shared" si="82"/>
        <v>0.875</v>
      </c>
      <c r="AN619" s="4">
        <f t="shared" si="79"/>
        <v>1.3252555850056798E-3</v>
      </c>
      <c r="AO619" s="3"/>
      <c r="AP619">
        <v>0</v>
      </c>
      <c r="AQ619" t="s">
        <v>2849</v>
      </c>
      <c r="AR619" t="s">
        <v>14653</v>
      </c>
      <c r="AS619" t="s">
        <v>2847</v>
      </c>
      <c r="AT619" s="2" t="s">
        <v>20</v>
      </c>
      <c r="AU619" s="1">
        <f t="shared" si="83"/>
        <v>3.1267014223885359</v>
      </c>
      <c r="AV619" s="1">
        <f t="shared" si="84"/>
        <v>2.2712226041348305</v>
      </c>
      <c r="AW619" s="1">
        <f t="shared" si="85"/>
        <v>1.4157437858811253</v>
      </c>
    </row>
    <row r="620" spans="1:49" x14ac:dyDescent="0.2">
      <c r="A620">
        <v>618</v>
      </c>
      <c r="B620" t="s">
        <v>14652</v>
      </c>
      <c r="C620" t="s">
        <v>14651</v>
      </c>
      <c r="F620" t="s">
        <v>14650</v>
      </c>
      <c r="G620" t="s">
        <v>15</v>
      </c>
      <c r="H620" t="s">
        <v>14</v>
      </c>
      <c r="I620" t="s">
        <v>14649</v>
      </c>
      <c r="J620" t="s">
        <v>14648</v>
      </c>
      <c r="K620" t="s">
        <v>14647</v>
      </c>
      <c r="L620" t="s">
        <v>14646</v>
      </c>
      <c r="M620" t="s">
        <v>204</v>
      </c>
      <c r="N620">
        <v>2</v>
      </c>
      <c r="O620" t="s">
        <v>14645</v>
      </c>
      <c r="P620" t="s">
        <v>14644</v>
      </c>
      <c r="Q620" t="s">
        <v>14643</v>
      </c>
      <c r="R620" s="7">
        <v>38808</v>
      </c>
      <c r="S620" s="8">
        <f t="shared" si="80"/>
        <v>2006</v>
      </c>
      <c r="T620" s="8">
        <v>2006</v>
      </c>
      <c r="U620" s="8">
        <f t="shared" si="81"/>
        <v>16</v>
      </c>
      <c r="V620" s="7">
        <v>38808</v>
      </c>
      <c r="W620" t="s">
        <v>1449</v>
      </c>
      <c r="X620" s="2">
        <v>1.6519999999999999</v>
      </c>
      <c r="Y620" s="6">
        <f t="shared" si="78"/>
        <v>4.409919649769093E-2</v>
      </c>
      <c r="AA620" t="s">
        <v>1448</v>
      </c>
      <c r="AB620">
        <v>17337</v>
      </c>
      <c r="AD620" t="s">
        <v>7</v>
      </c>
      <c r="AE620">
        <v>54</v>
      </c>
      <c r="AF620">
        <v>4</v>
      </c>
      <c r="AH620" t="s">
        <v>14642</v>
      </c>
      <c r="AI620" t="s">
        <v>14641</v>
      </c>
      <c r="AJ620" t="s">
        <v>14640</v>
      </c>
      <c r="AK620" t="s">
        <v>14639</v>
      </c>
      <c r="AL620">
        <v>14</v>
      </c>
      <c r="AM620" s="5">
        <f t="shared" si="82"/>
        <v>0.875</v>
      </c>
      <c r="AN620" s="4">
        <f t="shared" si="79"/>
        <v>1.3252555850056798E-3</v>
      </c>
      <c r="AO620" s="3"/>
      <c r="AP620">
        <v>0</v>
      </c>
      <c r="AR620" t="s">
        <v>1</v>
      </c>
      <c r="AT620" s="2" t="s">
        <v>20</v>
      </c>
      <c r="AU620" s="1">
        <f t="shared" si="83"/>
        <v>3.1267014223885359</v>
      </c>
      <c r="AV620" s="1">
        <f t="shared" si="84"/>
        <v>2.2712226041348305</v>
      </c>
      <c r="AW620" s="1">
        <f t="shared" si="85"/>
        <v>1.4157437858811253</v>
      </c>
    </row>
    <row r="621" spans="1:49" x14ac:dyDescent="0.2">
      <c r="A621">
        <v>619</v>
      </c>
      <c r="B621" t="s">
        <v>14638</v>
      </c>
      <c r="C621" t="s">
        <v>14637</v>
      </c>
      <c r="F621" t="s">
        <v>14636</v>
      </c>
      <c r="G621" t="s">
        <v>15</v>
      </c>
      <c r="H621" t="s">
        <v>14</v>
      </c>
      <c r="I621" t="s">
        <v>14635</v>
      </c>
      <c r="J621">
        <v>60003500</v>
      </c>
      <c r="K621" t="s">
        <v>7571</v>
      </c>
      <c r="L621" t="s">
        <v>7570</v>
      </c>
      <c r="M621" t="s">
        <v>107</v>
      </c>
      <c r="N621">
        <v>2</v>
      </c>
      <c r="O621" t="s">
        <v>14634</v>
      </c>
      <c r="P621" t="s">
        <v>14633</v>
      </c>
      <c r="Q621" t="s">
        <v>11944</v>
      </c>
      <c r="R621" s="7">
        <v>38808</v>
      </c>
      <c r="S621" s="8">
        <f t="shared" si="80"/>
        <v>2006</v>
      </c>
      <c r="T621" s="8">
        <v>2006</v>
      </c>
      <c r="U621" s="8">
        <f t="shared" si="81"/>
        <v>16</v>
      </c>
      <c r="V621" s="7">
        <v>38808</v>
      </c>
      <c r="W621" t="s">
        <v>1449</v>
      </c>
      <c r="X621" s="2">
        <v>1.6519999999999999</v>
      </c>
      <c r="Y621" s="6">
        <f t="shared" si="78"/>
        <v>4.409919649769093E-2</v>
      </c>
      <c r="AA621" t="s">
        <v>1448</v>
      </c>
      <c r="AB621">
        <v>17337</v>
      </c>
      <c r="AD621" t="s">
        <v>7</v>
      </c>
      <c r="AE621">
        <v>54</v>
      </c>
      <c r="AF621">
        <v>4</v>
      </c>
      <c r="AH621" t="s">
        <v>14632</v>
      </c>
      <c r="AI621" t="s">
        <v>14631</v>
      </c>
      <c r="AJ621" t="s">
        <v>14630</v>
      </c>
      <c r="AK621" t="s">
        <v>14629</v>
      </c>
      <c r="AL621">
        <v>47</v>
      </c>
      <c r="AM621" s="5">
        <f t="shared" si="82"/>
        <v>2.9375</v>
      </c>
      <c r="AN621" s="4">
        <f t="shared" si="79"/>
        <v>4.4490723210904963E-3</v>
      </c>
      <c r="AO621" s="3"/>
      <c r="AP621">
        <v>0</v>
      </c>
      <c r="AQ621" t="s">
        <v>195</v>
      </c>
      <c r="AR621" t="s">
        <v>14628</v>
      </c>
      <c r="AS621" t="s">
        <v>194</v>
      </c>
      <c r="AT621" s="2" t="s">
        <v>20</v>
      </c>
      <c r="AU621" s="1">
        <f t="shared" si="83"/>
        <v>3.2204159244710797</v>
      </c>
      <c r="AV621" s="1">
        <f t="shared" si="84"/>
        <v>2.4274134409390711</v>
      </c>
      <c r="AW621" s="1">
        <f t="shared" si="85"/>
        <v>1.6344109574070627</v>
      </c>
    </row>
    <row r="622" spans="1:49" x14ac:dyDescent="0.2">
      <c r="A622">
        <v>620</v>
      </c>
      <c r="B622" t="s">
        <v>14627</v>
      </c>
      <c r="C622" t="s">
        <v>14626</v>
      </c>
      <c r="E622">
        <v>16650266</v>
      </c>
      <c r="F622" t="s">
        <v>14625</v>
      </c>
      <c r="G622" t="s">
        <v>15</v>
      </c>
      <c r="H622" t="s">
        <v>14</v>
      </c>
      <c r="I622" t="s">
        <v>14624</v>
      </c>
      <c r="J622" t="s">
        <v>14623</v>
      </c>
      <c r="K622" t="s">
        <v>14622</v>
      </c>
      <c r="L622" t="s">
        <v>14621</v>
      </c>
      <c r="M622" t="s">
        <v>11237</v>
      </c>
      <c r="N622">
        <v>8</v>
      </c>
      <c r="O622" t="s">
        <v>14620</v>
      </c>
      <c r="P622" t="s">
        <v>14619</v>
      </c>
      <c r="Q622" t="s">
        <v>14618</v>
      </c>
      <c r="R622" s="7">
        <v>38808</v>
      </c>
      <c r="S622" s="8">
        <f t="shared" si="80"/>
        <v>2006</v>
      </c>
      <c r="T622" s="8">
        <v>2006</v>
      </c>
      <c r="U622" s="8">
        <f t="shared" si="81"/>
        <v>16</v>
      </c>
      <c r="V622" s="7">
        <v>38808</v>
      </c>
      <c r="W622" t="s">
        <v>14617</v>
      </c>
      <c r="X622" s="2">
        <v>0.68600000000000005</v>
      </c>
      <c r="Y622" s="6">
        <f t="shared" si="78"/>
        <v>1.831237820666827E-2</v>
      </c>
      <c r="AA622">
        <v>1478389</v>
      </c>
      <c r="AB622">
        <v>20516</v>
      </c>
      <c r="AC622">
        <v>15408159</v>
      </c>
      <c r="AD622" t="s">
        <v>7</v>
      </c>
      <c r="AE622">
        <v>29</v>
      </c>
      <c r="AF622">
        <v>4</v>
      </c>
      <c r="AH622" t="s">
        <v>14616</v>
      </c>
      <c r="AI622" t="s">
        <v>14615</v>
      </c>
      <c r="AJ622" t="s">
        <v>14614</v>
      </c>
      <c r="AK622" t="s">
        <v>14613</v>
      </c>
      <c r="AL622">
        <v>32</v>
      </c>
      <c r="AM622" s="5">
        <f t="shared" si="82"/>
        <v>2</v>
      </c>
      <c r="AN622" s="4">
        <f t="shared" si="79"/>
        <v>3.0291556228701248E-3</v>
      </c>
      <c r="AO622" s="3"/>
      <c r="AP622">
        <v>0</v>
      </c>
      <c r="AR622" t="s">
        <v>1</v>
      </c>
      <c r="AT622" s="2" t="s">
        <v>20</v>
      </c>
      <c r="AU622" s="1">
        <f t="shared" si="83"/>
        <v>1.3727411431528824</v>
      </c>
      <c r="AV622" s="1">
        <f t="shared" si="84"/>
        <v>1.0670766914769199</v>
      </c>
      <c r="AW622" s="1">
        <f t="shared" si="85"/>
        <v>0.76141223980095685</v>
      </c>
    </row>
    <row r="623" spans="1:49" x14ac:dyDescent="0.2">
      <c r="A623">
        <v>621</v>
      </c>
      <c r="B623" t="s">
        <v>14612</v>
      </c>
      <c r="C623" t="s">
        <v>14611</v>
      </c>
      <c r="F623" t="s">
        <v>14610</v>
      </c>
      <c r="G623" t="s">
        <v>15</v>
      </c>
      <c r="H623" t="s">
        <v>14</v>
      </c>
      <c r="I623" t="s">
        <v>8471</v>
      </c>
      <c r="J623" t="s">
        <v>14609</v>
      </c>
      <c r="K623" t="s">
        <v>14608</v>
      </c>
      <c r="L623" t="s">
        <v>14607</v>
      </c>
      <c r="M623" t="s">
        <v>299</v>
      </c>
      <c r="N623">
        <v>4</v>
      </c>
      <c r="O623" t="s">
        <v>14606</v>
      </c>
      <c r="P623" t="s">
        <v>14605</v>
      </c>
      <c r="Q623" t="s">
        <v>14604</v>
      </c>
      <c r="R623" s="7">
        <v>38808</v>
      </c>
      <c r="S623" s="8">
        <f t="shared" si="80"/>
        <v>2006</v>
      </c>
      <c r="T623" s="8">
        <v>2006</v>
      </c>
      <c r="U623" s="8">
        <f t="shared" si="81"/>
        <v>16</v>
      </c>
      <c r="V623" s="7">
        <v>38808</v>
      </c>
      <c r="W623" t="s">
        <v>1449</v>
      </c>
      <c r="X623" s="2">
        <v>1.6519999999999999</v>
      </c>
      <c r="Y623" s="6">
        <f t="shared" si="78"/>
        <v>4.409919649769093E-2</v>
      </c>
      <c r="AA623" t="s">
        <v>1448</v>
      </c>
      <c r="AB623">
        <v>17337</v>
      </c>
      <c r="AD623" t="s">
        <v>7</v>
      </c>
      <c r="AE623">
        <v>54</v>
      </c>
      <c r="AF623">
        <v>4</v>
      </c>
      <c r="AH623" t="s">
        <v>14603</v>
      </c>
      <c r="AI623" t="s">
        <v>14602</v>
      </c>
      <c r="AJ623" t="s">
        <v>14601</v>
      </c>
      <c r="AK623" t="s">
        <v>14600</v>
      </c>
      <c r="AL623">
        <v>52</v>
      </c>
      <c r="AM623" s="5">
        <f t="shared" si="82"/>
        <v>3.25</v>
      </c>
      <c r="AN623" s="4">
        <f t="shared" si="79"/>
        <v>4.9223778871639529E-3</v>
      </c>
      <c r="AO623" s="3"/>
      <c r="AP623">
        <v>0</v>
      </c>
      <c r="AR623" t="s">
        <v>1</v>
      </c>
      <c r="AT623" s="2" t="s">
        <v>20</v>
      </c>
      <c r="AU623" s="1">
        <f t="shared" si="83"/>
        <v>3.2346150914532834</v>
      </c>
      <c r="AV623" s="1">
        <f t="shared" si="84"/>
        <v>2.4510787192427443</v>
      </c>
      <c r="AW623" s="1">
        <f t="shared" si="85"/>
        <v>1.6675423470322044</v>
      </c>
    </row>
    <row r="624" spans="1:49" x14ac:dyDescent="0.2">
      <c r="A624">
        <v>622</v>
      </c>
      <c r="B624" t="s">
        <v>14599</v>
      </c>
      <c r="C624" t="s">
        <v>14598</v>
      </c>
      <c r="F624" t="s">
        <v>14597</v>
      </c>
      <c r="G624" t="s">
        <v>15</v>
      </c>
      <c r="H624" t="s">
        <v>14</v>
      </c>
      <c r="I624" t="s">
        <v>6713</v>
      </c>
      <c r="J624" t="s">
        <v>14596</v>
      </c>
      <c r="K624" t="s">
        <v>14595</v>
      </c>
      <c r="L624" t="s">
        <v>14594</v>
      </c>
      <c r="M624" t="s">
        <v>8545</v>
      </c>
      <c r="N624">
        <v>5</v>
      </c>
      <c r="O624" t="s">
        <v>14593</v>
      </c>
      <c r="P624" t="s">
        <v>14592</v>
      </c>
      <c r="Q624" t="s">
        <v>14591</v>
      </c>
      <c r="R624" s="7">
        <v>38808</v>
      </c>
      <c r="S624" s="8">
        <f t="shared" si="80"/>
        <v>2006</v>
      </c>
      <c r="T624" s="8">
        <v>2006</v>
      </c>
      <c r="U624" s="8">
        <f t="shared" si="81"/>
        <v>16</v>
      </c>
      <c r="V624" s="7">
        <v>38808</v>
      </c>
      <c r="W624" t="s">
        <v>1449</v>
      </c>
      <c r="X624" s="2">
        <v>1.6519999999999999</v>
      </c>
      <c r="Y624" s="6">
        <f t="shared" si="78"/>
        <v>4.409919649769093E-2</v>
      </c>
      <c r="AA624" t="s">
        <v>1448</v>
      </c>
      <c r="AB624">
        <v>17337</v>
      </c>
      <c r="AD624" t="s">
        <v>7</v>
      </c>
      <c r="AE624">
        <v>54</v>
      </c>
      <c r="AF624">
        <v>4</v>
      </c>
      <c r="AH624" t="s">
        <v>14590</v>
      </c>
      <c r="AI624" t="s">
        <v>14589</v>
      </c>
      <c r="AJ624" t="s">
        <v>14588</v>
      </c>
      <c r="AK624" t="s">
        <v>14587</v>
      </c>
      <c r="AL624">
        <v>128</v>
      </c>
      <c r="AM624" s="5">
        <f t="shared" si="82"/>
        <v>8</v>
      </c>
      <c r="AN624" s="4">
        <f t="shared" si="79"/>
        <v>1.2116622491480499E-2</v>
      </c>
      <c r="AO624" s="3"/>
      <c r="AP624">
        <v>0</v>
      </c>
      <c r="AR624" t="s">
        <v>1</v>
      </c>
      <c r="AT624" s="2" t="s">
        <v>20</v>
      </c>
      <c r="AU624" s="1">
        <f t="shared" si="83"/>
        <v>3.4504424295827798</v>
      </c>
      <c r="AV624" s="1">
        <f t="shared" si="84"/>
        <v>2.8107909494585712</v>
      </c>
      <c r="AW624" s="1">
        <f t="shared" si="85"/>
        <v>2.1711394693343626</v>
      </c>
    </row>
    <row r="625" spans="1:49" x14ac:dyDescent="0.2">
      <c r="A625">
        <v>623</v>
      </c>
      <c r="B625" t="s">
        <v>14586</v>
      </c>
      <c r="C625" t="s">
        <v>14585</v>
      </c>
      <c r="F625" t="s">
        <v>14584</v>
      </c>
      <c r="G625" t="s">
        <v>15</v>
      </c>
      <c r="H625" t="s">
        <v>14</v>
      </c>
      <c r="I625" t="s">
        <v>14583</v>
      </c>
      <c r="J625" t="s">
        <v>14582</v>
      </c>
      <c r="K625" t="s">
        <v>14581</v>
      </c>
      <c r="L625" t="s">
        <v>14580</v>
      </c>
      <c r="M625" t="s">
        <v>14579</v>
      </c>
      <c r="N625">
        <v>3</v>
      </c>
      <c r="O625" t="s">
        <v>14578</v>
      </c>
      <c r="P625" t="s">
        <v>14577</v>
      </c>
      <c r="Q625" t="s">
        <v>14576</v>
      </c>
      <c r="R625" s="7">
        <v>38808</v>
      </c>
      <c r="S625" s="8">
        <f t="shared" si="80"/>
        <v>2006</v>
      </c>
      <c r="T625" s="8">
        <v>2006</v>
      </c>
      <c r="U625" s="8">
        <f t="shared" si="81"/>
        <v>16</v>
      </c>
      <c r="V625" s="7">
        <v>38808</v>
      </c>
      <c r="W625" t="s">
        <v>200</v>
      </c>
      <c r="X625" s="2">
        <v>0.94</v>
      </c>
      <c r="Y625" s="6">
        <f t="shared" si="78"/>
        <v>2.5092763140332611E-2</v>
      </c>
      <c r="AA625">
        <v>15311309</v>
      </c>
      <c r="AB625">
        <v>17295</v>
      </c>
      <c r="AD625" t="s">
        <v>7</v>
      </c>
      <c r="AE625">
        <v>16</v>
      </c>
      <c r="AF625">
        <v>4</v>
      </c>
      <c r="AH625" t="s">
        <v>14575</v>
      </c>
      <c r="AI625" t="s">
        <v>14574</v>
      </c>
      <c r="AJ625" t="s">
        <v>14573</v>
      </c>
      <c r="AK625" t="s">
        <v>14572</v>
      </c>
      <c r="AL625">
        <v>8</v>
      </c>
      <c r="AM625" s="5">
        <f t="shared" si="82"/>
        <v>0.5</v>
      </c>
      <c r="AN625" s="4">
        <f t="shared" si="79"/>
        <v>7.572889057175312E-4</v>
      </c>
      <c r="AO625" s="3"/>
      <c r="AP625">
        <v>0</v>
      </c>
      <c r="AR625" t="s">
        <v>1</v>
      </c>
      <c r="AT625" s="2" t="s">
        <v>20</v>
      </c>
      <c r="AU625" s="1">
        <f t="shared" si="83"/>
        <v>1.7792120869948087</v>
      </c>
      <c r="AV625" s="1">
        <f t="shared" si="84"/>
        <v>1.292502602302507</v>
      </c>
      <c r="AW625" s="1">
        <f t="shared" si="85"/>
        <v>0.80579311761020556</v>
      </c>
    </row>
    <row r="626" spans="1:49" x14ac:dyDescent="0.2">
      <c r="A626">
        <v>624</v>
      </c>
      <c r="B626" t="s">
        <v>14571</v>
      </c>
      <c r="C626" t="s">
        <v>14570</v>
      </c>
      <c r="F626" t="s">
        <v>14569</v>
      </c>
      <c r="G626" t="s">
        <v>15</v>
      </c>
      <c r="H626" t="s">
        <v>14</v>
      </c>
      <c r="I626" t="s">
        <v>1860</v>
      </c>
      <c r="J626" t="s">
        <v>14568</v>
      </c>
      <c r="K626" t="s">
        <v>14567</v>
      </c>
      <c r="L626" t="s">
        <v>443</v>
      </c>
      <c r="M626" t="s">
        <v>442</v>
      </c>
      <c r="N626">
        <v>4</v>
      </c>
      <c r="O626" t="s">
        <v>14566</v>
      </c>
      <c r="P626" t="s">
        <v>14565</v>
      </c>
      <c r="Q626" t="s">
        <v>14564</v>
      </c>
      <c r="R626" s="7">
        <v>38808</v>
      </c>
      <c r="S626" s="8">
        <f t="shared" si="80"/>
        <v>2006</v>
      </c>
      <c r="T626" s="8">
        <v>2006</v>
      </c>
      <c r="U626" s="8">
        <f t="shared" si="81"/>
        <v>16</v>
      </c>
      <c r="V626" s="7">
        <v>38808</v>
      </c>
      <c r="W626" t="s">
        <v>200</v>
      </c>
      <c r="X626" s="2">
        <v>0.94</v>
      </c>
      <c r="Y626" s="6">
        <f t="shared" si="78"/>
        <v>2.5092763140332611E-2</v>
      </c>
      <c r="AA626">
        <v>15311309</v>
      </c>
      <c r="AB626">
        <v>17295</v>
      </c>
      <c r="AD626" t="s">
        <v>7</v>
      </c>
      <c r="AE626">
        <v>16</v>
      </c>
      <c r="AF626">
        <v>4</v>
      </c>
      <c r="AH626" t="s">
        <v>14563</v>
      </c>
      <c r="AI626" t="s">
        <v>14562</v>
      </c>
      <c r="AJ626" t="s">
        <v>14561</v>
      </c>
      <c r="AK626" t="s">
        <v>14560</v>
      </c>
      <c r="AL626">
        <v>47</v>
      </c>
      <c r="AM626" s="5">
        <f t="shared" si="82"/>
        <v>2.9375</v>
      </c>
      <c r="AN626" s="4">
        <f t="shared" si="79"/>
        <v>4.4490723210904963E-3</v>
      </c>
      <c r="AO626" s="3"/>
      <c r="AP626">
        <v>0</v>
      </c>
      <c r="AR626" t="s">
        <v>1</v>
      </c>
      <c r="AT626" s="2" t="s">
        <v>20</v>
      </c>
      <c r="AU626" s="1">
        <f t="shared" si="83"/>
        <v>1.8899655894559977</v>
      </c>
      <c r="AV626" s="1">
        <f t="shared" si="84"/>
        <v>1.4770917730711552</v>
      </c>
      <c r="AW626" s="1">
        <f t="shared" si="85"/>
        <v>1.064217956686313</v>
      </c>
    </row>
    <row r="627" spans="1:49" x14ac:dyDescent="0.2">
      <c r="A627">
        <v>625</v>
      </c>
      <c r="B627" t="s">
        <v>14559</v>
      </c>
      <c r="C627" t="s">
        <v>14558</v>
      </c>
      <c r="F627" t="s">
        <v>14557</v>
      </c>
      <c r="G627" t="s">
        <v>15</v>
      </c>
      <c r="H627" t="s">
        <v>14</v>
      </c>
      <c r="I627" t="s">
        <v>14556</v>
      </c>
      <c r="J627" t="s">
        <v>14555</v>
      </c>
      <c r="K627" t="s">
        <v>14554</v>
      </c>
      <c r="L627" t="s">
        <v>14553</v>
      </c>
      <c r="M627" t="s">
        <v>204</v>
      </c>
      <c r="N627">
        <v>1</v>
      </c>
      <c r="O627" t="s">
        <v>14552</v>
      </c>
      <c r="P627">
        <v>56664795600</v>
      </c>
      <c r="Q627" t="s">
        <v>14551</v>
      </c>
      <c r="R627" s="7">
        <v>38808</v>
      </c>
      <c r="S627" s="8">
        <f t="shared" si="80"/>
        <v>2006</v>
      </c>
      <c r="T627" s="8">
        <v>2006</v>
      </c>
      <c r="U627" s="8">
        <f t="shared" si="81"/>
        <v>16</v>
      </c>
      <c r="V627" s="7">
        <v>38808</v>
      </c>
      <c r="W627" t="s">
        <v>14550</v>
      </c>
      <c r="X627" s="2">
        <v>0.54100000000000004</v>
      </c>
      <c r="Y627" s="6">
        <f t="shared" si="78"/>
        <v>1.4441686020127601E-2</v>
      </c>
      <c r="AA627">
        <v>29505</v>
      </c>
      <c r="AB627">
        <v>26997</v>
      </c>
      <c r="AD627" t="s">
        <v>7</v>
      </c>
      <c r="AE627">
        <v>74</v>
      </c>
      <c r="AF627">
        <v>4</v>
      </c>
      <c r="AH627" t="s">
        <v>14549</v>
      </c>
      <c r="AI627" t="s">
        <v>14548</v>
      </c>
      <c r="AK627" t="s">
        <v>14547</v>
      </c>
      <c r="AL627">
        <v>7</v>
      </c>
      <c r="AM627" s="5">
        <f t="shared" si="82"/>
        <v>0.4375</v>
      </c>
      <c r="AN627" s="4">
        <f t="shared" si="79"/>
        <v>6.6262779250283988E-4</v>
      </c>
      <c r="AO627" s="3"/>
      <c r="AP627">
        <v>0</v>
      </c>
      <c r="AR627" t="s">
        <v>1</v>
      </c>
      <c r="AT627" s="2">
        <v>1.022</v>
      </c>
      <c r="AU627" s="1">
        <f t="shared" si="83"/>
        <v>1.0307968551840172</v>
      </c>
      <c r="AV627" s="1">
        <f t="shared" si="84"/>
        <v>0.75521569063152205</v>
      </c>
      <c r="AW627" s="1">
        <f t="shared" si="85"/>
        <v>0.47963452607902674</v>
      </c>
    </row>
    <row r="628" spans="1:49" x14ac:dyDescent="0.2">
      <c r="A628">
        <v>626</v>
      </c>
      <c r="B628" t="s">
        <v>14546</v>
      </c>
      <c r="C628" t="s">
        <v>14545</v>
      </c>
      <c r="F628" t="s">
        <v>14544</v>
      </c>
      <c r="G628" t="s">
        <v>15</v>
      </c>
      <c r="H628" t="s">
        <v>14</v>
      </c>
      <c r="I628" t="s">
        <v>14543</v>
      </c>
      <c r="J628">
        <v>60023147</v>
      </c>
      <c r="K628" t="s">
        <v>14542</v>
      </c>
      <c r="L628" t="s">
        <v>14541</v>
      </c>
      <c r="M628" t="s">
        <v>678</v>
      </c>
      <c r="N628">
        <v>4</v>
      </c>
      <c r="O628" t="s">
        <v>14540</v>
      </c>
      <c r="P628" t="s">
        <v>14539</v>
      </c>
      <c r="Q628" t="s">
        <v>14538</v>
      </c>
      <c r="R628" s="7">
        <v>38808</v>
      </c>
      <c r="S628" s="8">
        <f t="shared" si="80"/>
        <v>2006</v>
      </c>
      <c r="T628" s="8">
        <v>2006</v>
      </c>
      <c r="U628" s="8">
        <f t="shared" si="81"/>
        <v>16</v>
      </c>
      <c r="V628" s="7">
        <v>38808</v>
      </c>
      <c r="W628" t="s">
        <v>14537</v>
      </c>
      <c r="X628" s="2">
        <v>0.13900000000000001</v>
      </c>
      <c r="Y628" s="6">
        <f t="shared" si="78"/>
        <v>3.7105256133045036E-3</v>
      </c>
      <c r="AA628" t="s">
        <v>14536</v>
      </c>
      <c r="AB628">
        <v>24891</v>
      </c>
      <c r="AD628" t="s">
        <v>7</v>
      </c>
      <c r="AE628">
        <v>89</v>
      </c>
      <c r="AF628">
        <v>4</v>
      </c>
      <c r="AH628" t="s">
        <v>14535</v>
      </c>
      <c r="AI628" t="s">
        <v>14534</v>
      </c>
      <c r="AJ628" t="s">
        <v>14533</v>
      </c>
      <c r="AK628" t="s">
        <v>14532</v>
      </c>
      <c r="AL628">
        <v>7</v>
      </c>
      <c r="AM628" s="5">
        <f t="shared" si="82"/>
        <v>0.4375</v>
      </c>
      <c r="AN628" s="4">
        <f t="shared" si="79"/>
        <v>6.6262779250283988E-4</v>
      </c>
      <c r="AO628" s="3"/>
      <c r="AP628">
        <v>0</v>
      </c>
      <c r="AR628" t="s">
        <v>1</v>
      </c>
      <c r="AT628" s="2" t="s">
        <v>20</v>
      </c>
      <c r="AU628" s="1">
        <f t="shared" si="83"/>
        <v>0.27961562670640044</v>
      </c>
      <c r="AV628" s="1">
        <f t="shared" si="84"/>
        <v>0.2186576702903672</v>
      </c>
      <c r="AW628" s="1">
        <f t="shared" si="85"/>
        <v>0.1576997138743339</v>
      </c>
    </row>
    <row r="629" spans="1:49" x14ac:dyDescent="0.2">
      <c r="A629">
        <v>627</v>
      </c>
      <c r="B629" t="s">
        <v>14531</v>
      </c>
      <c r="C629" t="s">
        <v>14530</v>
      </c>
      <c r="E629">
        <v>16640724</v>
      </c>
      <c r="F629" t="s">
        <v>14529</v>
      </c>
      <c r="G629" t="s">
        <v>15</v>
      </c>
      <c r="H629" t="s">
        <v>14</v>
      </c>
      <c r="I629" t="s">
        <v>14528</v>
      </c>
      <c r="J629">
        <v>60003274</v>
      </c>
      <c r="K629" t="s">
        <v>14527</v>
      </c>
      <c r="L629" t="s">
        <v>14526</v>
      </c>
      <c r="M629" t="s">
        <v>1261</v>
      </c>
      <c r="N629">
        <v>5</v>
      </c>
      <c r="O629" t="s">
        <v>14525</v>
      </c>
      <c r="P629" t="s">
        <v>14524</v>
      </c>
      <c r="Q629" t="s">
        <v>14523</v>
      </c>
      <c r="R629" s="7">
        <v>38808</v>
      </c>
      <c r="S629" s="8">
        <f t="shared" si="80"/>
        <v>2006</v>
      </c>
      <c r="T629" s="8">
        <v>2006</v>
      </c>
      <c r="U629" s="8">
        <f t="shared" si="81"/>
        <v>16</v>
      </c>
      <c r="V629" s="7">
        <v>38808</v>
      </c>
      <c r="W629" t="s">
        <v>14522</v>
      </c>
      <c r="X629" s="2">
        <v>0.95499999999999996</v>
      </c>
      <c r="Y629" s="6">
        <f t="shared" si="78"/>
        <v>2.5493179573423026E-2</v>
      </c>
      <c r="AA629">
        <v>9621075</v>
      </c>
      <c r="AB629">
        <v>20386</v>
      </c>
      <c r="AC629">
        <v>13652583</v>
      </c>
      <c r="AD629" t="s">
        <v>7</v>
      </c>
      <c r="AE629">
        <v>15</v>
      </c>
      <c r="AF629">
        <v>2</v>
      </c>
      <c r="AH629" t="s">
        <v>14521</v>
      </c>
      <c r="AI629" t="s">
        <v>14520</v>
      </c>
      <c r="AJ629" t="s">
        <v>14519</v>
      </c>
      <c r="AK629" t="s">
        <v>14518</v>
      </c>
      <c r="AL629">
        <v>21</v>
      </c>
      <c r="AM629" s="5">
        <f t="shared" si="82"/>
        <v>1.3125</v>
      </c>
      <c r="AN629" s="4">
        <f t="shared" si="79"/>
        <v>1.9878833775085194E-3</v>
      </c>
      <c r="AO629" s="3"/>
      <c r="AP629">
        <v>0</v>
      </c>
      <c r="AR629" t="s">
        <v>1</v>
      </c>
      <c r="AT629" s="2">
        <v>3.585</v>
      </c>
      <c r="AU629" s="1">
        <f t="shared" si="83"/>
        <v>1.8441590714648675</v>
      </c>
      <c r="AV629" s="1">
        <f t="shared" si="84"/>
        <v>1.3740531475465774</v>
      </c>
      <c r="AW629" s="1">
        <f t="shared" si="85"/>
        <v>0.90394722362828717</v>
      </c>
    </row>
    <row r="630" spans="1:49" x14ac:dyDescent="0.2">
      <c r="A630">
        <v>628</v>
      </c>
      <c r="B630" t="s">
        <v>14517</v>
      </c>
      <c r="C630" t="s">
        <v>14516</v>
      </c>
      <c r="F630" t="s">
        <v>14515</v>
      </c>
      <c r="G630" t="s">
        <v>15</v>
      </c>
      <c r="H630" t="s">
        <v>14</v>
      </c>
      <c r="I630" t="s">
        <v>14514</v>
      </c>
      <c r="J630" t="s">
        <v>14513</v>
      </c>
      <c r="K630" t="s">
        <v>14512</v>
      </c>
      <c r="L630" t="s">
        <v>14511</v>
      </c>
      <c r="M630" t="s">
        <v>14510</v>
      </c>
      <c r="N630">
        <v>3</v>
      </c>
      <c r="O630" t="s">
        <v>14509</v>
      </c>
      <c r="P630" t="s">
        <v>14508</v>
      </c>
      <c r="Q630" t="s">
        <v>14507</v>
      </c>
      <c r="R630" s="7">
        <v>38808</v>
      </c>
      <c r="S630" s="8">
        <f t="shared" si="80"/>
        <v>2006</v>
      </c>
      <c r="T630" s="8">
        <v>2006</v>
      </c>
      <c r="U630" s="8">
        <f t="shared" si="81"/>
        <v>16</v>
      </c>
      <c r="V630" s="7">
        <v>38808</v>
      </c>
      <c r="W630" t="s">
        <v>12212</v>
      </c>
      <c r="X630" s="2">
        <v>2.0579999999999998</v>
      </c>
      <c r="Y630" s="6">
        <f t="shared" si="78"/>
        <v>5.4937134620004803E-2</v>
      </c>
      <c r="AA630">
        <v>358711</v>
      </c>
      <c r="AB630">
        <v>28218</v>
      </c>
      <c r="AC630">
        <v>13652966</v>
      </c>
      <c r="AD630" t="s">
        <v>7</v>
      </c>
      <c r="AE630">
        <v>367</v>
      </c>
      <c r="AF630">
        <v>3</v>
      </c>
      <c r="AH630" t="s">
        <v>14506</v>
      </c>
      <c r="AI630" t="s">
        <v>14505</v>
      </c>
      <c r="AJ630" t="s">
        <v>14504</v>
      </c>
      <c r="AK630" t="s">
        <v>14503</v>
      </c>
      <c r="AL630">
        <v>5</v>
      </c>
      <c r="AM630" s="5">
        <f t="shared" si="82"/>
        <v>0.3125</v>
      </c>
      <c r="AN630" s="4">
        <f t="shared" si="79"/>
        <v>4.7330556607345703E-4</v>
      </c>
      <c r="AO630" s="3"/>
      <c r="AP630">
        <v>1</v>
      </c>
      <c r="AR630" t="s">
        <v>1</v>
      </c>
      <c r="AT630" s="2" t="s">
        <v>20</v>
      </c>
      <c r="AU630" s="1">
        <f t="shared" si="83"/>
        <v>3.8597985903825398</v>
      </c>
      <c r="AV630" s="1">
        <f t="shared" si="84"/>
        <v>2.7705220093039129</v>
      </c>
      <c r="AW630" s="1">
        <f t="shared" si="85"/>
        <v>1.681245428225286</v>
      </c>
    </row>
    <row r="631" spans="1:49" x14ac:dyDescent="0.2">
      <c r="A631">
        <v>629</v>
      </c>
      <c r="B631" t="s">
        <v>14502</v>
      </c>
      <c r="C631" t="s">
        <v>14501</v>
      </c>
      <c r="E631">
        <v>17080604</v>
      </c>
      <c r="F631" t="s">
        <v>14500</v>
      </c>
      <c r="G631" t="s">
        <v>15</v>
      </c>
      <c r="H631" t="s">
        <v>14</v>
      </c>
      <c r="I631" t="s">
        <v>14499</v>
      </c>
      <c r="J631">
        <v>60001359</v>
      </c>
      <c r="K631" t="s">
        <v>14498</v>
      </c>
      <c r="L631" t="s">
        <v>14497</v>
      </c>
      <c r="M631" t="s">
        <v>378</v>
      </c>
      <c r="N631">
        <v>3</v>
      </c>
      <c r="O631" t="s">
        <v>14496</v>
      </c>
      <c r="P631" t="s">
        <v>14495</v>
      </c>
      <c r="Q631" t="s">
        <v>14494</v>
      </c>
      <c r="R631" s="7">
        <v>38808</v>
      </c>
      <c r="S631" s="8">
        <f t="shared" si="80"/>
        <v>2006</v>
      </c>
      <c r="T631" s="8">
        <v>2006</v>
      </c>
      <c r="U631" s="8">
        <f t="shared" si="81"/>
        <v>16</v>
      </c>
      <c r="V631" s="7">
        <v>38808</v>
      </c>
      <c r="W631" t="s">
        <v>14493</v>
      </c>
      <c r="X631" s="2">
        <v>2.6459999999999999</v>
      </c>
      <c r="Y631" s="6">
        <f t="shared" si="78"/>
        <v>7.0633458797149037E-2</v>
      </c>
      <c r="AA631">
        <v>1407791</v>
      </c>
      <c r="AB631">
        <v>13041</v>
      </c>
      <c r="AC631">
        <v>13653040</v>
      </c>
      <c r="AD631" t="s">
        <v>7</v>
      </c>
      <c r="AE631">
        <v>29</v>
      </c>
      <c r="AF631">
        <v>4</v>
      </c>
      <c r="AH631" t="s">
        <v>14492</v>
      </c>
      <c r="AI631" t="s">
        <v>14491</v>
      </c>
      <c r="AJ631" t="s">
        <v>14490</v>
      </c>
      <c r="AK631" t="s">
        <v>14489</v>
      </c>
      <c r="AL631">
        <v>19</v>
      </c>
      <c r="AM631" s="5">
        <f t="shared" si="82"/>
        <v>1.1875</v>
      </c>
      <c r="AN631" s="4">
        <f t="shared" si="79"/>
        <v>1.7985611510791368E-3</v>
      </c>
      <c r="AO631" s="3"/>
      <c r="AP631">
        <v>1</v>
      </c>
      <c r="AR631" t="s">
        <v>1</v>
      </c>
      <c r="AT631" s="2" t="s">
        <v>20</v>
      </c>
      <c r="AU631" s="1">
        <f t="shared" si="83"/>
        <v>4.9982989503328064</v>
      </c>
      <c r="AV631" s="1">
        <f t="shared" si="84"/>
        <v>3.621600997411409</v>
      </c>
      <c r="AW631" s="1">
        <f t="shared" si="85"/>
        <v>2.2449030444900107</v>
      </c>
    </row>
    <row r="632" spans="1:49" x14ac:dyDescent="0.2">
      <c r="A632">
        <v>630</v>
      </c>
      <c r="B632" t="s">
        <v>14488</v>
      </c>
      <c r="C632" t="s">
        <v>14487</v>
      </c>
      <c r="D632" t="s">
        <v>14486</v>
      </c>
      <c r="F632" t="s">
        <v>14485</v>
      </c>
      <c r="G632" t="s">
        <v>15</v>
      </c>
      <c r="H632" t="s">
        <v>14</v>
      </c>
      <c r="I632" t="s">
        <v>14484</v>
      </c>
      <c r="J632">
        <v>60013372</v>
      </c>
      <c r="K632" t="s">
        <v>1297</v>
      </c>
      <c r="L632" t="s">
        <v>1296</v>
      </c>
      <c r="M632" t="s">
        <v>107</v>
      </c>
      <c r="N632">
        <v>2</v>
      </c>
      <c r="O632" t="s">
        <v>14483</v>
      </c>
      <c r="P632" t="s">
        <v>14482</v>
      </c>
      <c r="Q632" t="s">
        <v>1293</v>
      </c>
      <c r="R632" s="7">
        <v>38808</v>
      </c>
      <c r="S632" s="8">
        <f t="shared" si="80"/>
        <v>2006</v>
      </c>
      <c r="T632" s="8">
        <v>2006</v>
      </c>
      <c r="U632" s="8">
        <f t="shared" si="81"/>
        <v>16</v>
      </c>
      <c r="V632" s="7">
        <v>38808</v>
      </c>
      <c r="W632" t="s">
        <v>14481</v>
      </c>
      <c r="X632" s="2" t="s">
        <v>20</v>
      </c>
      <c r="Y632" s="6" t="e">
        <f t="shared" si="78"/>
        <v>#VALUE!</v>
      </c>
      <c r="AA632">
        <v>14644258</v>
      </c>
      <c r="AB632">
        <v>12205</v>
      </c>
      <c r="AC632">
        <v>17413567</v>
      </c>
      <c r="AD632" t="s">
        <v>7</v>
      </c>
      <c r="AE632">
        <v>8</v>
      </c>
      <c r="AF632">
        <v>4</v>
      </c>
      <c r="AI632" t="s">
        <v>14480</v>
      </c>
      <c r="AJ632" t="s">
        <v>14479</v>
      </c>
      <c r="AK632" t="s">
        <v>14478</v>
      </c>
      <c r="AL632">
        <v>57</v>
      </c>
      <c r="AM632" s="5">
        <f t="shared" si="82"/>
        <v>3.5625</v>
      </c>
      <c r="AN632" s="4">
        <f t="shared" si="79"/>
        <v>5.3956834532374104E-3</v>
      </c>
      <c r="AO632" s="3"/>
      <c r="AP632">
        <v>0</v>
      </c>
      <c r="AR632" t="s">
        <v>1</v>
      </c>
      <c r="AT632" s="2" t="s">
        <v>20</v>
      </c>
      <c r="AU632" s="1" t="e">
        <f t="shared" si="83"/>
        <v>#VALUE!</v>
      </c>
      <c r="AV632" s="1" t="e">
        <f t="shared" si="84"/>
        <v>#VALUE!</v>
      </c>
      <c r="AW632" s="1" t="e">
        <f t="shared" si="85"/>
        <v>#VALUE!</v>
      </c>
    </row>
    <row r="633" spans="1:49" x14ac:dyDescent="0.2">
      <c r="A633">
        <v>631</v>
      </c>
      <c r="B633" t="s">
        <v>14477</v>
      </c>
      <c r="C633" t="s">
        <v>14476</v>
      </c>
      <c r="F633" t="s">
        <v>14475</v>
      </c>
      <c r="G633" t="s">
        <v>15</v>
      </c>
      <c r="H633" t="s">
        <v>14</v>
      </c>
      <c r="I633" t="s">
        <v>7708</v>
      </c>
      <c r="J633">
        <v>60000009</v>
      </c>
      <c r="K633" t="s">
        <v>1532</v>
      </c>
      <c r="L633" t="s">
        <v>1531</v>
      </c>
      <c r="M633" t="s">
        <v>107</v>
      </c>
      <c r="N633">
        <v>3</v>
      </c>
      <c r="O633" t="s">
        <v>14474</v>
      </c>
      <c r="P633" t="s">
        <v>14473</v>
      </c>
      <c r="Q633" t="s">
        <v>1528</v>
      </c>
      <c r="R633" s="7">
        <v>38808</v>
      </c>
      <c r="S633" s="8">
        <f t="shared" si="80"/>
        <v>2006</v>
      </c>
      <c r="T633" s="8">
        <v>2006</v>
      </c>
      <c r="U633" s="8">
        <f t="shared" si="81"/>
        <v>16</v>
      </c>
      <c r="V633" s="7">
        <v>38808</v>
      </c>
      <c r="W633" t="s">
        <v>220</v>
      </c>
      <c r="X633" s="2">
        <v>1.6379999999999999</v>
      </c>
      <c r="Y633" s="6">
        <f t="shared" si="78"/>
        <v>4.3725474493473214E-2</v>
      </c>
      <c r="AA633" t="s">
        <v>219</v>
      </c>
      <c r="AB633">
        <v>17391</v>
      </c>
      <c r="AD633" t="s">
        <v>7</v>
      </c>
      <c r="AE633">
        <v>54</v>
      </c>
      <c r="AF633">
        <v>4</v>
      </c>
      <c r="AH633" t="s">
        <v>14472</v>
      </c>
      <c r="AI633" t="s">
        <v>14471</v>
      </c>
      <c r="AJ633" t="s">
        <v>14470</v>
      </c>
      <c r="AK633" t="s">
        <v>14469</v>
      </c>
      <c r="AL633">
        <v>36</v>
      </c>
      <c r="AM633" s="5">
        <f t="shared" si="82"/>
        <v>2.25</v>
      </c>
      <c r="AN633" s="4">
        <f t="shared" si="79"/>
        <v>3.4078000757288905E-3</v>
      </c>
      <c r="AO633" s="3"/>
      <c r="AP633">
        <v>0</v>
      </c>
      <c r="AQ633" t="s">
        <v>195</v>
      </c>
      <c r="AR633" t="s">
        <v>14468</v>
      </c>
      <c r="AS633" t="s">
        <v>194</v>
      </c>
      <c r="AT633" s="2">
        <v>4.931</v>
      </c>
      <c r="AU633" s="1">
        <f t="shared" si="83"/>
        <v>3.1630172168149917</v>
      </c>
      <c r="AV633" s="1">
        <f t="shared" si="84"/>
        <v>2.3566637284601053</v>
      </c>
      <c r="AW633" s="1">
        <f t="shared" si="85"/>
        <v>1.5503102401052187</v>
      </c>
    </row>
    <row r="634" spans="1:49" x14ac:dyDescent="0.2">
      <c r="A634">
        <v>632</v>
      </c>
      <c r="B634" t="s">
        <v>14467</v>
      </c>
      <c r="C634" t="s">
        <v>14466</v>
      </c>
      <c r="E634">
        <v>16292567</v>
      </c>
      <c r="F634" t="s">
        <v>14465</v>
      </c>
      <c r="G634" t="s">
        <v>15</v>
      </c>
      <c r="H634" t="s">
        <v>14</v>
      </c>
      <c r="I634" t="s">
        <v>14464</v>
      </c>
      <c r="J634" t="s">
        <v>14463</v>
      </c>
      <c r="K634" t="s">
        <v>14462</v>
      </c>
      <c r="L634" t="s">
        <v>14461</v>
      </c>
      <c r="M634" t="s">
        <v>14460</v>
      </c>
      <c r="N634">
        <v>4</v>
      </c>
      <c r="O634" t="s">
        <v>14459</v>
      </c>
      <c r="P634" t="s">
        <v>14458</v>
      </c>
      <c r="Q634" t="s">
        <v>14457</v>
      </c>
      <c r="R634" s="7">
        <v>38808</v>
      </c>
      <c r="S634" s="8">
        <f t="shared" si="80"/>
        <v>2006</v>
      </c>
      <c r="T634" s="8">
        <v>2006</v>
      </c>
      <c r="U634" s="8">
        <f t="shared" si="81"/>
        <v>16</v>
      </c>
      <c r="V634" s="7">
        <v>38808</v>
      </c>
      <c r="W634" t="s">
        <v>9853</v>
      </c>
      <c r="X634" s="2">
        <v>1.2529999999999999</v>
      </c>
      <c r="Y634" s="6">
        <f t="shared" si="78"/>
        <v>3.3448119377485916E-2</v>
      </c>
      <c r="AA634">
        <v>320935</v>
      </c>
      <c r="AB634">
        <v>16646</v>
      </c>
      <c r="AC634">
        <v>14322048</v>
      </c>
      <c r="AD634" t="s">
        <v>7</v>
      </c>
      <c r="AE634">
        <v>223</v>
      </c>
      <c r="AF634">
        <v>5</v>
      </c>
      <c r="AH634" t="s">
        <v>14456</v>
      </c>
      <c r="AI634" t="s">
        <v>14455</v>
      </c>
      <c r="AJ634" t="s">
        <v>14454</v>
      </c>
      <c r="AK634" t="s">
        <v>14453</v>
      </c>
      <c r="AL634">
        <v>12</v>
      </c>
      <c r="AM634" s="5">
        <f t="shared" si="82"/>
        <v>0.75</v>
      </c>
      <c r="AN634" s="4">
        <f t="shared" si="79"/>
        <v>1.1359333585762969E-3</v>
      </c>
      <c r="AO634" s="3"/>
      <c r="AP634">
        <v>0</v>
      </c>
      <c r="AQ634" t="s">
        <v>14452</v>
      </c>
      <c r="AR634" t="s">
        <v>14451</v>
      </c>
      <c r="AS634" t="s">
        <v>14450</v>
      </c>
      <c r="AT634" s="2">
        <v>4.1159999999999997</v>
      </c>
      <c r="AU634" s="1">
        <f t="shared" si="83"/>
        <v>2.3754463571813029</v>
      </c>
      <c r="AV634" s="1">
        <f t="shared" si="84"/>
        <v>1.7292026368031108</v>
      </c>
      <c r="AW634" s="1">
        <f t="shared" si="85"/>
        <v>1.0829589164249183</v>
      </c>
    </row>
    <row r="635" spans="1:49" x14ac:dyDescent="0.2">
      <c r="A635">
        <v>633</v>
      </c>
      <c r="B635" t="s">
        <v>14449</v>
      </c>
      <c r="C635" t="s">
        <v>14448</v>
      </c>
      <c r="F635" t="s">
        <v>14447</v>
      </c>
      <c r="G635" t="s">
        <v>15</v>
      </c>
      <c r="H635" t="s">
        <v>14</v>
      </c>
      <c r="I635" t="s">
        <v>14446</v>
      </c>
      <c r="J635" t="s">
        <v>14445</v>
      </c>
      <c r="K635" t="s">
        <v>14444</v>
      </c>
      <c r="L635" t="s">
        <v>14443</v>
      </c>
      <c r="M635" t="s">
        <v>204</v>
      </c>
      <c r="N635">
        <v>2</v>
      </c>
      <c r="O635" t="s">
        <v>14442</v>
      </c>
      <c r="P635" t="s">
        <v>14441</v>
      </c>
      <c r="Q635" t="s">
        <v>14440</v>
      </c>
      <c r="R635" s="7">
        <v>38808</v>
      </c>
      <c r="S635" s="8">
        <f t="shared" si="80"/>
        <v>2006</v>
      </c>
      <c r="T635" s="8">
        <v>2006</v>
      </c>
      <c r="U635" s="8">
        <f t="shared" si="81"/>
        <v>16</v>
      </c>
      <c r="V635" s="7">
        <v>38808</v>
      </c>
      <c r="W635" t="s">
        <v>220</v>
      </c>
      <c r="X635" s="2">
        <v>1.6379999999999999</v>
      </c>
      <c r="Y635" s="6">
        <f t="shared" si="78"/>
        <v>4.3725474493473214E-2</v>
      </c>
      <c r="AA635" t="s">
        <v>219</v>
      </c>
      <c r="AB635">
        <v>17391</v>
      </c>
      <c r="AD635" t="s">
        <v>7</v>
      </c>
      <c r="AE635">
        <v>54</v>
      </c>
      <c r="AF635">
        <v>4</v>
      </c>
      <c r="AH635" t="s">
        <v>14439</v>
      </c>
      <c r="AI635" t="s">
        <v>14438</v>
      </c>
      <c r="AJ635" t="s">
        <v>14437</v>
      </c>
      <c r="AK635" t="s">
        <v>14436</v>
      </c>
      <c r="AL635">
        <v>188</v>
      </c>
      <c r="AM635" s="5">
        <f t="shared" si="82"/>
        <v>11.75</v>
      </c>
      <c r="AN635" s="4">
        <f t="shared" si="79"/>
        <v>1.7796289284361985E-2</v>
      </c>
      <c r="AO635" s="3"/>
      <c r="AP635">
        <v>0</v>
      </c>
      <c r="AR635" t="s">
        <v>1</v>
      </c>
      <c r="AT635" s="2">
        <v>4.931</v>
      </c>
      <c r="AU635" s="1">
        <f t="shared" si="83"/>
        <v>3.594671893073984</v>
      </c>
      <c r="AV635" s="1">
        <f t="shared" si="84"/>
        <v>3.0760881888917599</v>
      </c>
      <c r="AW635" s="1">
        <f t="shared" si="85"/>
        <v>2.557504484709535</v>
      </c>
    </row>
    <row r="636" spans="1:49" x14ac:dyDescent="0.2">
      <c r="A636">
        <v>634</v>
      </c>
      <c r="B636" t="s">
        <v>14435</v>
      </c>
      <c r="C636" t="s">
        <v>14434</v>
      </c>
      <c r="F636" t="s">
        <v>14433</v>
      </c>
      <c r="G636" t="s">
        <v>15</v>
      </c>
      <c r="H636" t="s">
        <v>14</v>
      </c>
      <c r="I636" t="s">
        <v>7344</v>
      </c>
      <c r="J636">
        <v>60018405</v>
      </c>
      <c r="K636" t="s">
        <v>13937</v>
      </c>
      <c r="L636" t="s">
        <v>13936</v>
      </c>
      <c r="M636" t="s">
        <v>1901</v>
      </c>
      <c r="N636">
        <v>2</v>
      </c>
      <c r="O636" t="s">
        <v>14432</v>
      </c>
      <c r="P636" t="s">
        <v>14431</v>
      </c>
      <c r="Q636" t="s">
        <v>13933</v>
      </c>
      <c r="R636" s="7">
        <v>38808</v>
      </c>
      <c r="S636" s="8">
        <f t="shared" si="80"/>
        <v>2006</v>
      </c>
      <c r="T636" s="8">
        <v>2006</v>
      </c>
      <c r="U636" s="8">
        <f t="shared" si="81"/>
        <v>16</v>
      </c>
      <c r="V636" s="7">
        <v>38808</v>
      </c>
      <c r="W636" t="s">
        <v>220</v>
      </c>
      <c r="X636" s="2">
        <v>1.6379999999999999</v>
      </c>
      <c r="Y636" s="6">
        <f t="shared" si="78"/>
        <v>4.3725474493473214E-2</v>
      </c>
      <c r="AA636" t="s">
        <v>219</v>
      </c>
      <c r="AB636">
        <v>17391</v>
      </c>
      <c r="AD636" t="s">
        <v>7</v>
      </c>
      <c r="AE636">
        <v>54</v>
      </c>
      <c r="AF636">
        <v>4</v>
      </c>
      <c r="AH636" t="s">
        <v>14430</v>
      </c>
      <c r="AI636" t="s">
        <v>14429</v>
      </c>
      <c r="AJ636" t="s">
        <v>14428</v>
      </c>
      <c r="AK636" t="s">
        <v>14427</v>
      </c>
      <c r="AL636">
        <v>11</v>
      </c>
      <c r="AM636" s="5">
        <f t="shared" si="82"/>
        <v>0.6875</v>
      </c>
      <c r="AN636" s="4">
        <f t="shared" si="79"/>
        <v>1.0412722453616054E-3</v>
      </c>
      <c r="AO636" s="3"/>
      <c r="AP636">
        <v>0</v>
      </c>
      <c r="AR636" t="s">
        <v>1</v>
      </c>
      <c r="AT636" s="2">
        <v>4.931</v>
      </c>
      <c r="AU636" s="1">
        <f t="shared" si="83"/>
        <v>3.0920213819039732</v>
      </c>
      <c r="AV636" s="1">
        <f t="shared" si="84"/>
        <v>2.2383373369417412</v>
      </c>
      <c r="AW636" s="1">
        <f t="shared" si="85"/>
        <v>1.3846532919795087</v>
      </c>
    </row>
    <row r="637" spans="1:49" x14ac:dyDescent="0.2">
      <c r="A637">
        <v>635</v>
      </c>
      <c r="B637" t="s">
        <v>14426</v>
      </c>
      <c r="C637" t="s">
        <v>14425</v>
      </c>
      <c r="F637" t="s">
        <v>14424</v>
      </c>
      <c r="G637" t="s">
        <v>15</v>
      </c>
      <c r="H637" t="s">
        <v>14</v>
      </c>
      <c r="I637" t="s">
        <v>14423</v>
      </c>
      <c r="J637" t="s">
        <v>14422</v>
      </c>
      <c r="K637" t="s">
        <v>14421</v>
      </c>
      <c r="L637" t="s">
        <v>14420</v>
      </c>
      <c r="M637" t="s">
        <v>204</v>
      </c>
      <c r="N637">
        <v>2</v>
      </c>
      <c r="O637" t="s">
        <v>14419</v>
      </c>
      <c r="P637" t="s">
        <v>14418</v>
      </c>
      <c r="Q637" t="s">
        <v>14417</v>
      </c>
      <c r="R637" s="7">
        <v>38808</v>
      </c>
      <c r="S637" s="8">
        <f t="shared" si="80"/>
        <v>2006</v>
      </c>
      <c r="T637" s="8">
        <v>2006</v>
      </c>
      <c r="U637" s="8">
        <f t="shared" si="81"/>
        <v>16</v>
      </c>
      <c r="V637" s="7">
        <v>38808</v>
      </c>
      <c r="W637" t="s">
        <v>9044</v>
      </c>
      <c r="X637" s="2">
        <v>0.82</v>
      </c>
      <c r="Y637" s="6">
        <f t="shared" si="78"/>
        <v>2.1889431675609299E-2</v>
      </c>
      <c r="AA637">
        <v>189456</v>
      </c>
      <c r="AB637">
        <v>15361</v>
      </c>
      <c r="AD637" t="s">
        <v>7</v>
      </c>
      <c r="AE637">
        <v>55</v>
      </c>
      <c r="AF637">
        <v>2</v>
      </c>
      <c r="AH637" t="s">
        <v>14416</v>
      </c>
      <c r="AI637" t="s">
        <v>14415</v>
      </c>
      <c r="AJ637" t="s">
        <v>14414</v>
      </c>
      <c r="AK637" t="s">
        <v>14413</v>
      </c>
      <c r="AL637">
        <v>1</v>
      </c>
      <c r="AM637" s="5">
        <f t="shared" si="82"/>
        <v>6.25E-2</v>
      </c>
      <c r="AN637" s="4">
        <f t="shared" si="79"/>
        <v>9.46611132146914E-5</v>
      </c>
      <c r="AO637" s="3"/>
      <c r="AP637">
        <v>0</v>
      </c>
      <c r="AR637" t="s">
        <v>1</v>
      </c>
      <c r="AT637" s="2" t="s">
        <v>20</v>
      </c>
      <c r="AU637" s="1">
        <f t="shared" si="83"/>
        <v>1.5351000506890915</v>
      </c>
      <c r="AV637" s="1">
        <f t="shared" si="84"/>
        <v>1.0992046394411994</v>
      </c>
      <c r="AW637" s="1">
        <f t="shared" si="85"/>
        <v>0.66330922819330729</v>
      </c>
    </row>
    <row r="638" spans="1:49" x14ac:dyDescent="0.2">
      <c r="A638">
        <v>636</v>
      </c>
      <c r="B638" t="s">
        <v>14412</v>
      </c>
      <c r="C638" t="s">
        <v>14411</v>
      </c>
      <c r="F638" t="s">
        <v>14410</v>
      </c>
      <c r="G638" t="s">
        <v>15</v>
      </c>
      <c r="H638" t="s">
        <v>14</v>
      </c>
      <c r="I638" t="s">
        <v>14409</v>
      </c>
      <c r="J638">
        <v>60121655</v>
      </c>
      <c r="K638" t="s">
        <v>14408</v>
      </c>
      <c r="L638" t="s">
        <v>2356</v>
      </c>
      <c r="M638" t="s">
        <v>107</v>
      </c>
      <c r="N638">
        <v>2</v>
      </c>
      <c r="O638" t="s">
        <v>14407</v>
      </c>
      <c r="P638" t="s">
        <v>14406</v>
      </c>
      <c r="Q638" t="s">
        <v>14405</v>
      </c>
      <c r="R638" s="7">
        <v>38808</v>
      </c>
      <c r="S638" s="8">
        <f t="shared" si="80"/>
        <v>2006</v>
      </c>
      <c r="T638" s="8">
        <v>2006</v>
      </c>
      <c r="U638" s="8">
        <f t="shared" si="81"/>
        <v>16</v>
      </c>
      <c r="V638" s="7">
        <v>38808</v>
      </c>
      <c r="W638" t="s">
        <v>220</v>
      </c>
      <c r="X638" s="2">
        <v>1.6379999999999999</v>
      </c>
      <c r="Y638" s="6">
        <f t="shared" si="78"/>
        <v>4.3725474493473214E-2</v>
      </c>
      <c r="AA638" t="s">
        <v>219</v>
      </c>
      <c r="AB638">
        <v>17391</v>
      </c>
      <c r="AD638" t="s">
        <v>7</v>
      </c>
      <c r="AE638">
        <v>54</v>
      </c>
      <c r="AF638">
        <v>4</v>
      </c>
      <c r="AH638" t="s">
        <v>14404</v>
      </c>
      <c r="AI638" t="s">
        <v>14403</v>
      </c>
      <c r="AJ638" t="s">
        <v>14402</v>
      </c>
      <c r="AK638" t="s">
        <v>14401</v>
      </c>
      <c r="AL638">
        <v>33</v>
      </c>
      <c r="AM638" s="5">
        <f t="shared" si="82"/>
        <v>2.0625</v>
      </c>
      <c r="AN638" s="4">
        <f t="shared" si="79"/>
        <v>3.1238167360848165E-3</v>
      </c>
      <c r="AO638" s="3"/>
      <c r="AP638">
        <v>0</v>
      </c>
      <c r="AR638" t="s">
        <v>14400</v>
      </c>
      <c r="AT638" s="2">
        <v>4.931</v>
      </c>
      <c r="AU638" s="1">
        <f t="shared" si="83"/>
        <v>3.1544977166256691</v>
      </c>
      <c r="AV638" s="1">
        <f t="shared" si="84"/>
        <v>2.3424645614779016</v>
      </c>
      <c r="AW638" s="1">
        <f t="shared" si="85"/>
        <v>1.5304314063301336</v>
      </c>
    </row>
    <row r="639" spans="1:49" x14ac:dyDescent="0.2">
      <c r="A639">
        <v>637</v>
      </c>
      <c r="B639" t="s">
        <v>14399</v>
      </c>
      <c r="C639" t="s">
        <v>14398</v>
      </c>
      <c r="F639" t="s">
        <v>14397</v>
      </c>
      <c r="G639" t="s">
        <v>15</v>
      </c>
      <c r="H639" t="s">
        <v>14</v>
      </c>
      <c r="I639" t="s">
        <v>14396</v>
      </c>
      <c r="J639" t="s">
        <v>14395</v>
      </c>
      <c r="K639" t="s">
        <v>14394</v>
      </c>
      <c r="L639" t="s">
        <v>14393</v>
      </c>
      <c r="M639" t="s">
        <v>204</v>
      </c>
      <c r="N639">
        <v>2</v>
      </c>
      <c r="O639" t="s">
        <v>14392</v>
      </c>
      <c r="P639" t="s">
        <v>14391</v>
      </c>
      <c r="Q639" t="s">
        <v>14390</v>
      </c>
      <c r="R639" s="7">
        <v>38808</v>
      </c>
      <c r="S639" s="8">
        <f t="shared" si="80"/>
        <v>2006</v>
      </c>
      <c r="T639" s="8">
        <v>2006</v>
      </c>
      <c r="U639" s="8">
        <f t="shared" si="81"/>
        <v>16</v>
      </c>
      <c r="V639" s="7">
        <v>38808</v>
      </c>
      <c r="W639" t="s">
        <v>220</v>
      </c>
      <c r="X639" s="2">
        <v>1.6379999999999999</v>
      </c>
      <c r="Y639" s="6">
        <f t="shared" si="78"/>
        <v>4.3725474493473214E-2</v>
      </c>
      <c r="AA639" t="s">
        <v>219</v>
      </c>
      <c r="AB639">
        <v>17391</v>
      </c>
      <c r="AD639" t="s">
        <v>7</v>
      </c>
      <c r="AE639">
        <v>54</v>
      </c>
      <c r="AF639">
        <v>4</v>
      </c>
      <c r="AH639" t="s">
        <v>14389</v>
      </c>
      <c r="AI639" t="s">
        <v>14388</v>
      </c>
      <c r="AJ639" t="s">
        <v>14387</v>
      </c>
      <c r="AK639" t="s">
        <v>14386</v>
      </c>
      <c r="AL639">
        <v>18</v>
      </c>
      <c r="AM639" s="5">
        <f t="shared" si="82"/>
        <v>1.125</v>
      </c>
      <c r="AN639" s="4">
        <f t="shared" si="79"/>
        <v>1.7039000378644452E-3</v>
      </c>
      <c r="AO639" s="3"/>
      <c r="AP639">
        <v>0</v>
      </c>
      <c r="AQ639" t="s">
        <v>309</v>
      </c>
      <c r="AR639" t="s">
        <v>466</v>
      </c>
      <c r="AS639" t="s">
        <v>307</v>
      </c>
      <c r="AT639" s="2">
        <v>4.931</v>
      </c>
      <c r="AU639" s="1">
        <f t="shared" si="83"/>
        <v>3.1119002156790581</v>
      </c>
      <c r="AV639" s="1">
        <f t="shared" si="84"/>
        <v>2.2714687265668827</v>
      </c>
      <c r="AW639" s="1">
        <f t="shared" si="85"/>
        <v>1.4310372374547076</v>
      </c>
    </row>
    <row r="640" spans="1:49" x14ac:dyDescent="0.2">
      <c r="A640">
        <v>638</v>
      </c>
      <c r="B640" t="s">
        <v>14385</v>
      </c>
      <c r="C640" t="s">
        <v>14384</v>
      </c>
      <c r="F640" t="s">
        <v>14383</v>
      </c>
      <c r="G640" t="s">
        <v>15</v>
      </c>
      <c r="H640" t="s">
        <v>14</v>
      </c>
      <c r="I640" t="s">
        <v>14382</v>
      </c>
      <c r="J640" t="s">
        <v>14381</v>
      </c>
      <c r="K640" t="s">
        <v>14380</v>
      </c>
      <c r="L640" t="s">
        <v>14379</v>
      </c>
      <c r="M640" t="s">
        <v>2090</v>
      </c>
      <c r="N640">
        <v>4</v>
      </c>
      <c r="O640" t="s">
        <v>14378</v>
      </c>
      <c r="P640" t="s">
        <v>14377</v>
      </c>
      <c r="Q640" t="s">
        <v>14376</v>
      </c>
      <c r="R640" s="7">
        <v>38808</v>
      </c>
      <c r="S640" s="8">
        <f t="shared" si="80"/>
        <v>2006</v>
      </c>
      <c r="T640" s="8">
        <v>2006</v>
      </c>
      <c r="U640" s="8">
        <f t="shared" si="81"/>
        <v>16</v>
      </c>
      <c r="V640" s="7">
        <v>38808</v>
      </c>
      <c r="W640" t="s">
        <v>11730</v>
      </c>
      <c r="X640" s="2">
        <v>0.9</v>
      </c>
      <c r="Y640" s="6">
        <f t="shared" si="78"/>
        <v>2.4024985985424845E-2</v>
      </c>
      <c r="AA640">
        <v>27820</v>
      </c>
      <c r="AB640">
        <v>20982</v>
      </c>
      <c r="AC640">
        <v>15512916</v>
      </c>
      <c r="AD640" t="s">
        <v>7</v>
      </c>
      <c r="AE640">
        <v>89</v>
      </c>
      <c r="AF640">
        <v>4</v>
      </c>
      <c r="AH640" t="s">
        <v>14375</v>
      </c>
      <c r="AI640" t="s">
        <v>14374</v>
      </c>
      <c r="AK640" t="s">
        <v>14373</v>
      </c>
      <c r="AL640">
        <v>53</v>
      </c>
      <c r="AM640" s="5">
        <f t="shared" si="82"/>
        <v>3.3125</v>
      </c>
      <c r="AN640" s="4">
        <f t="shared" si="79"/>
        <v>5.0170390003786442E-3</v>
      </c>
      <c r="AO640" s="3"/>
      <c r="AP640">
        <v>0</v>
      </c>
      <c r="AR640" t="s">
        <v>1</v>
      </c>
      <c r="AT640" s="2" t="s">
        <v>20</v>
      </c>
      <c r="AU640" s="1">
        <f t="shared" si="83"/>
        <v>1.8322601889910983</v>
      </c>
      <c r="AV640" s="1">
        <f t="shared" si="84"/>
        <v>1.4521012492901744</v>
      </c>
      <c r="AW640" s="1">
        <f t="shared" si="85"/>
        <v>1.0719423095892504</v>
      </c>
    </row>
    <row r="641" spans="1:49" x14ac:dyDescent="0.2">
      <c r="A641">
        <v>639</v>
      </c>
      <c r="B641" t="s">
        <v>14372</v>
      </c>
      <c r="C641" t="s">
        <v>14371</v>
      </c>
      <c r="E641">
        <v>16493013</v>
      </c>
      <c r="F641" t="s">
        <v>14370</v>
      </c>
      <c r="G641" t="s">
        <v>15</v>
      </c>
      <c r="H641" t="s">
        <v>14</v>
      </c>
      <c r="I641" t="s">
        <v>14369</v>
      </c>
      <c r="J641" t="s">
        <v>14368</v>
      </c>
      <c r="K641" t="s">
        <v>14367</v>
      </c>
      <c r="L641" t="s">
        <v>14366</v>
      </c>
      <c r="M641" t="s">
        <v>204</v>
      </c>
      <c r="N641">
        <v>9</v>
      </c>
      <c r="O641" t="s">
        <v>14365</v>
      </c>
      <c r="P641" t="s">
        <v>14364</v>
      </c>
      <c r="Q641" t="s">
        <v>14363</v>
      </c>
      <c r="R641" s="7">
        <v>38808</v>
      </c>
      <c r="S641" s="8">
        <f t="shared" si="80"/>
        <v>2006</v>
      </c>
      <c r="T641" s="8">
        <v>2006</v>
      </c>
      <c r="U641" s="8">
        <f t="shared" si="81"/>
        <v>16</v>
      </c>
      <c r="V641" s="7">
        <v>38808</v>
      </c>
      <c r="W641" t="s">
        <v>14362</v>
      </c>
      <c r="X641" s="2">
        <v>3.1179999999999999</v>
      </c>
      <c r="Y641" s="6">
        <f t="shared" si="78"/>
        <v>8.3233229225060726E-2</v>
      </c>
      <c r="AA641">
        <v>338419</v>
      </c>
      <c r="AB641">
        <v>17864</v>
      </c>
      <c r="AD641" t="s">
        <v>7</v>
      </c>
      <c r="AE641">
        <v>239</v>
      </c>
      <c r="AF641">
        <v>1</v>
      </c>
      <c r="AH641" t="s">
        <v>14361</v>
      </c>
      <c r="AI641" t="s">
        <v>14360</v>
      </c>
      <c r="AK641" t="s">
        <v>14359</v>
      </c>
      <c r="AL641">
        <v>88</v>
      </c>
      <c r="AM641" s="5">
        <f t="shared" si="82"/>
        <v>5.5</v>
      </c>
      <c r="AN641" s="4">
        <f t="shared" si="79"/>
        <v>8.330177962892843E-3</v>
      </c>
      <c r="AO641" s="3"/>
      <c r="AP641">
        <v>0</v>
      </c>
      <c r="AR641" t="s">
        <v>1</v>
      </c>
      <c r="AT641" s="2">
        <v>11.105</v>
      </c>
      <c r="AU641" s="1">
        <f t="shared" si="83"/>
        <v>6.0762313846410354</v>
      </c>
      <c r="AV641" s="1">
        <f t="shared" si="84"/>
        <v>4.5781703593976788</v>
      </c>
      <c r="AW641" s="1">
        <f t="shared" si="85"/>
        <v>3.0801093341543209</v>
      </c>
    </row>
    <row r="642" spans="1:49" x14ac:dyDescent="0.2">
      <c r="A642">
        <v>640</v>
      </c>
      <c r="B642" t="s">
        <v>14358</v>
      </c>
      <c r="C642" t="s">
        <v>14357</v>
      </c>
      <c r="D642" t="s">
        <v>14356</v>
      </c>
      <c r="F642" t="s">
        <v>14355</v>
      </c>
      <c r="G642" t="s">
        <v>15</v>
      </c>
      <c r="H642" t="s">
        <v>14</v>
      </c>
      <c r="I642" t="s">
        <v>14354</v>
      </c>
      <c r="J642" t="s">
        <v>14353</v>
      </c>
      <c r="K642" t="s">
        <v>14352</v>
      </c>
      <c r="L642" t="s">
        <v>14351</v>
      </c>
      <c r="M642" t="s">
        <v>1174</v>
      </c>
      <c r="N642">
        <v>5</v>
      </c>
      <c r="O642" t="s">
        <v>14350</v>
      </c>
      <c r="P642" t="s">
        <v>14349</v>
      </c>
      <c r="Q642" t="s">
        <v>14348</v>
      </c>
      <c r="R642" s="7">
        <v>38808</v>
      </c>
      <c r="S642" s="8">
        <f t="shared" si="80"/>
        <v>2006</v>
      </c>
      <c r="T642" s="8">
        <v>2006</v>
      </c>
      <c r="U642" s="8">
        <f t="shared" si="81"/>
        <v>16</v>
      </c>
      <c r="V642" s="7">
        <v>38808</v>
      </c>
      <c r="W642" t="s">
        <v>14347</v>
      </c>
      <c r="X642" s="2">
        <v>1.3280000000000001</v>
      </c>
      <c r="Y642" s="6">
        <f t="shared" ref="Y642:Y705" si="86">(X642-$Z$4)/($Z$3-$Z$4)</f>
        <v>3.5450201542937994E-2</v>
      </c>
      <c r="AA642">
        <v>7413335</v>
      </c>
      <c r="AB642">
        <v>29251</v>
      </c>
      <c r="AC642">
        <v>13616587</v>
      </c>
      <c r="AD642" t="s">
        <v>7</v>
      </c>
      <c r="AE642">
        <v>48</v>
      </c>
      <c r="AF642">
        <v>4</v>
      </c>
      <c r="AI642" t="s">
        <v>14346</v>
      </c>
      <c r="AK642" t="s">
        <v>14345</v>
      </c>
      <c r="AL642">
        <v>23</v>
      </c>
      <c r="AM642" s="5">
        <f t="shared" si="82"/>
        <v>1.4375</v>
      </c>
      <c r="AN642" s="4">
        <f t="shared" ref="AN642:AN705" si="87">(AM642-$AO$4)/($AO$3-$AO$4)</f>
        <v>2.1772056039379025E-3</v>
      </c>
      <c r="AO642" s="3"/>
      <c r="AP642">
        <v>0</v>
      </c>
      <c r="AR642" t="s">
        <v>1</v>
      </c>
      <c r="AT642" s="2">
        <v>2.4580000000000002</v>
      </c>
      <c r="AU642" s="1">
        <f t="shared" si="83"/>
        <v>2.5468302761237966</v>
      </c>
      <c r="AV642" s="1">
        <f t="shared" si="84"/>
        <v>1.8813703573437948</v>
      </c>
      <c r="AW642" s="1">
        <f t="shared" si="85"/>
        <v>1.2159104385637931</v>
      </c>
    </row>
    <row r="643" spans="1:49" x14ac:dyDescent="0.2">
      <c r="A643">
        <v>641</v>
      </c>
      <c r="B643" t="s">
        <v>14344</v>
      </c>
      <c r="C643" t="s">
        <v>14343</v>
      </c>
      <c r="F643" t="s">
        <v>14342</v>
      </c>
      <c r="G643" t="s">
        <v>15</v>
      </c>
      <c r="H643" t="s">
        <v>14</v>
      </c>
      <c r="I643" t="s">
        <v>14341</v>
      </c>
      <c r="J643">
        <v>60015457</v>
      </c>
      <c r="K643" t="s">
        <v>14340</v>
      </c>
      <c r="L643" t="s">
        <v>14339</v>
      </c>
      <c r="M643" t="s">
        <v>107</v>
      </c>
      <c r="N643">
        <v>1</v>
      </c>
      <c r="O643" t="s">
        <v>14338</v>
      </c>
      <c r="P643">
        <v>7006041994</v>
      </c>
      <c r="Q643">
        <v>60015457</v>
      </c>
      <c r="R643" s="7">
        <v>38808</v>
      </c>
      <c r="S643" s="8">
        <f t="shared" si="80"/>
        <v>2006</v>
      </c>
      <c r="T643" s="8">
        <v>2006</v>
      </c>
      <c r="U643" s="8">
        <f t="shared" si="81"/>
        <v>16</v>
      </c>
      <c r="V643" s="7">
        <v>38808</v>
      </c>
      <c r="W643" t="s">
        <v>14337</v>
      </c>
      <c r="X643" s="2">
        <v>0.76500000000000001</v>
      </c>
      <c r="Y643" s="6">
        <f t="shared" si="86"/>
        <v>2.0421238087611118E-2</v>
      </c>
      <c r="AA643">
        <v>138703</v>
      </c>
      <c r="AB643">
        <v>19793</v>
      </c>
      <c r="AC643">
        <v>15707458</v>
      </c>
      <c r="AD643" t="s">
        <v>7</v>
      </c>
      <c r="AE643">
        <v>119</v>
      </c>
      <c r="AF643">
        <v>1</v>
      </c>
      <c r="AH643" t="s">
        <v>10001</v>
      </c>
      <c r="AI643" t="s">
        <v>14336</v>
      </c>
      <c r="AJ643" t="s">
        <v>14335</v>
      </c>
      <c r="AK643" t="s">
        <v>14334</v>
      </c>
      <c r="AL643">
        <v>18</v>
      </c>
      <c r="AM643" s="5">
        <f t="shared" si="82"/>
        <v>1.125</v>
      </c>
      <c r="AN643" s="4">
        <f t="shared" si="87"/>
        <v>1.7039000378644452E-3</v>
      </c>
      <c r="AO643" s="3"/>
      <c r="AP643">
        <v>0</v>
      </c>
      <c r="AR643" t="s">
        <v>1</v>
      </c>
      <c r="AT643" s="2" t="s">
        <v>20</v>
      </c>
      <c r="AU643" s="1">
        <f t="shared" si="83"/>
        <v>1.4806036672687115</v>
      </c>
      <c r="AV643" s="1">
        <f t="shared" si="84"/>
        <v>1.1062569062737782</v>
      </c>
      <c r="AW643" s="1">
        <f t="shared" si="85"/>
        <v>0.73191014527884468</v>
      </c>
    </row>
    <row r="644" spans="1:49" x14ac:dyDescent="0.2">
      <c r="A644">
        <v>642</v>
      </c>
      <c r="B644" t="s">
        <v>14333</v>
      </c>
      <c r="C644" t="s">
        <v>14332</v>
      </c>
      <c r="D644" t="s">
        <v>14331</v>
      </c>
      <c r="F644" t="s">
        <v>14330</v>
      </c>
      <c r="G644" t="s">
        <v>15</v>
      </c>
      <c r="H644" t="s">
        <v>14</v>
      </c>
      <c r="I644" t="s">
        <v>14329</v>
      </c>
      <c r="J644" t="s">
        <v>14328</v>
      </c>
      <c r="K644" t="s">
        <v>14327</v>
      </c>
      <c r="L644" t="s">
        <v>14326</v>
      </c>
      <c r="M644" t="s">
        <v>14325</v>
      </c>
      <c r="N644">
        <v>6</v>
      </c>
      <c r="O644" t="s">
        <v>14324</v>
      </c>
      <c r="P644" t="s">
        <v>14323</v>
      </c>
      <c r="Q644" t="s">
        <v>14322</v>
      </c>
      <c r="R644" s="7">
        <v>38808</v>
      </c>
      <c r="S644" s="8">
        <f t="shared" si="80"/>
        <v>2006</v>
      </c>
      <c r="T644" s="8">
        <v>2006</v>
      </c>
      <c r="U644" s="8">
        <f t="shared" si="81"/>
        <v>16</v>
      </c>
      <c r="V644" s="7">
        <v>38808</v>
      </c>
      <c r="W644" t="s">
        <v>8865</v>
      </c>
      <c r="X644" s="2">
        <v>1.774</v>
      </c>
      <c r="Y644" s="6">
        <f t="shared" si="86"/>
        <v>4.7355916820159633E-2</v>
      </c>
      <c r="AA644">
        <v>295515</v>
      </c>
      <c r="AB644">
        <v>29066</v>
      </c>
      <c r="AC644">
        <v>17414326</v>
      </c>
      <c r="AD644" t="s">
        <v>7</v>
      </c>
      <c r="AE644">
        <v>46</v>
      </c>
      <c r="AF644">
        <v>4</v>
      </c>
      <c r="AH644" t="s">
        <v>14321</v>
      </c>
      <c r="AI644" t="s">
        <v>14320</v>
      </c>
      <c r="AK644" t="s">
        <v>14319</v>
      </c>
      <c r="AL644">
        <v>91</v>
      </c>
      <c r="AM644" s="5">
        <f t="shared" si="82"/>
        <v>5.6875</v>
      </c>
      <c r="AN644" s="4">
        <f t="shared" si="87"/>
        <v>8.6141613025369178E-3</v>
      </c>
      <c r="AO644" s="3"/>
      <c r="AP644">
        <v>0</v>
      </c>
      <c r="AQ644" t="s">
        <v>1229</v>
      </c>
      <c r="AR644" t="s">
        <v>14318</v>
      </c>
      <c r="AS644" t="s">
        <v>1227</v>
      </c>
      <c r="AT644" s="2">
        <v>3.1789999999999998</v>
      </c>
      <c r="AU644" s="1">
        <f t="shared" si="83"/>
        <v>3.5733390164872816</v>
      </c>
      <c r="AV644" s="1">
        <f t="shared" si="84"/>
        <v>2.7985039061348278</v>
      </c>
      <c r="AW644" s="1">
        <f t="shared" si="85"/>
        <v>2.0236687957823731</v>
      </c>
    </row>
    <row r="645" spans="1:49" x14ac:dyDescent="0.2">
      <c r="A645">
        <v>643</v>
      </c>
      <c r="B645" t="s">
        <v>14317</v>
      </c>
      <c r="C645" t="s">
        <v>14316</v>
      </c>
      <c r="D645" t="s">
        <v>14315</v>
      </c>
      <c r="F645" t="s">
        <v>14314</v>
      </c>
      <c r="G645" t="s">
        <v>15</v>
      </c>
      <c r="H645" t="s">
        <v>14</v>
      </c>
      <c r="I645" t="s">
        <v>14313</v>
      </c>
      <c r="J645">
        <v>60004280</v>
      </c>
      <c r="K645" t="s">
        <v>14312</v>
      </c>
      <c r="L645" t="s">
        <v>10122</v>
      </c>
      <c r="M645" t="s">
        <v>7812</v>
      </c>
      <c r="N645">
        <v>4</v>
      </c>
      <c r="O645" t="s">
        <v>14311</v>
      </c>
      <c r="P645" t="s">
        <v>14310</v>
      </c>
      <c r="Q645" t="s">
        <v>14309</v>
      </c>
      <c r="R645" s="7">
        <v>38808</v>
      </c>
      <c r="S645" s="8">
        <f t="shared" si="80"/>
        <v>2006</v>
      </c>
      <c r="T645" s="8">
        <v>2006</v>
      </c>
      <c r="U645" s="8">
        <f t="shared" si="81"/>
        <v>16</v>
      </c>
      <c r="V645" s="7">
        <v>38808</v>
      </c>
      <c r="W645" t="s">
        <v>8865</v>
      </c>
      <c r="X645" s="2">
        <v>1.774</v>
      </c>
      <c r="Y645" s="6">
        <f t="shared" si="86"/>
        <v>4.7355916820159633E-2</v>
      </c>
      <c r="AA645">
        <v>295515</v>
      </c>
      <c r="AB645">
        <v>29066</v>
      </c>
      <c r="AC645">
        <v>17414326</v>
      </c>
      <c r="AD645" t="s">
        <v>7</v>
      </c>
      <c r="AE645">
        <v>46</v>
      </c>
      <c r="AF645">
        <v>4</v>
      </c>
      <c r="AH645" t="s">
        <v>14308</v>
      </c>
      <c r="AI645" t="s">
        <v>14307</v>
      </c>
      <c r="AK645" t="s">
        <v>14306</v>
      </c>
      <c r="AL645">
        <v>52</v>
      </c>
      <c r="AM645" s="5">
        <f t="shared" si="82"/>
        <v>3.25</v>
      </c>
      <c r="AN645" s="4">
        <f t="shared" si="87"/>
        <v>4.9223778871639529E-3</v>
      </c>
      <c r="AO645" s="3"/>
      <c r="AP645">
        <v>0</v>
      </c>
      <c r="AR645" t="s">
        <v>1</v>
      </c>
      <c r="AT645" s="2">
        <v>3.1789999999999998</v>
      </c>
      <c r="AU645" s="1">
        <f t="shared" si="83"/>
        <v>3.4625855140260926</v>
      </c>
      <c r="AV645" s="1">
        <f t="shared" si="84"/>
        <v>2.6139147353661794</v>
      </c>
      <c r="AW645" s="1">
        <f t="shared" si="85"/>
        <v>1.7652439567062657</v>
      </c>
    </row>
    <row r="646" spans="1:49" x14ac:dyDescent="0.2">
      <c r="A646">
        <v>644</v>
      </c>
      <c r="B646" t="s">
        <v>14305</v>
      </c>
      <c r="C646" t="s">
        <v>14304</v>
      </c>
      <c r="F646" t="s">
        <v>14303</v>
      </c>
      <c r="G646" t="s">
        <v>15</v>
      </c>
      <c r="H646" t="s">
        <v>14</v>
      </c>
      <c r="I646" t="s">
        <v>14302</v>
      </c>
      <c r="J646" t="s">
        <v>14301</v>
      </c>
      <c r="K646" t="s">
        <v>14300</v>
      </c>
      <c r="L646" t="s">
        <v>14299</v>
      </c>
      <c r="M646" t="s">
        <v>14298</v>
      </c>
      <c r="N646">
        <v>2</v>
      </c>
      <c r="O646" t="s">
        <v>14297</v>
      </c>
      <c r="P646" t="s">
        <v>14296</v>
      </c>
      <c r="Q646" t="s">
        <v>14295</v>
      </c>
      <c r="R646" s="7">
        <v>38808</v>
      </c>
      <c r="S646" s="8">
        <f t="shared" si="80"/>
        <v>2006</v>
      </c>
      <c r="T646" s="8">
        <v>2006</v>
      </c>
      <c r="U646" s="8">
        <f t="shared" si="81"/>
        <v>16</v>
      </c>
      <c r="V646" s="7">
        <v>38808</v>
      </c>
      <c r="W646" s="11" t="s">
        <v>9394</v>
      </c>
      <c r="X646" s="2">
        <v>2.383</v>
      </c>
      <c r="Y646" s="6">
        <f t="shared" si="86"/>
        <v>6.3612824003630442E-2</v>
      </c>
      <c r="AA646">
        <v>13502425</v>
      </c>
      <c r="AB646">
        <v>17413</v>
      </c>
      <c r="AD646" t="s">
        <v>7</v>
      </c>
      <c r="AE646">
        <v>153</v>
      </c>
      <c r="AF646">
        <v>2</v>
      </c>
      <c r="AH646" t="s">
        <v>10399</v>
      </c>
      <c r="AI646" t="s">
        <v>14294</v>
      </c>
      <c r="AK646" t="s">
        <v>14293</v>
      </c>
      <c r="AL646">
        <v>1</v>
      </c>
      <c r="AM646" s="5">
        <f t="shared" si="82"/>
        <v>6.25E-2</v>
      </c>
      <c r="AN646" s="4">
        <f t="shared" si="87"/>
        <v>9.46611132146914E-5</v>
      </c>
      <c r="AO646" s="3"/>
      <c r="AP646">
        <v>0</v>
      </c>
      <c r="AR646" t="s">
        <v>1</v>
      </c>
      <c r="AT646" s="2" t="s">
        <v>20</v>
      </c>
      <c r="AU646" s="1">
        <f t="shared" si="83"/>
        <v>4.4557375136505719</v>
      </c>
      <c r="AV646" s="1">
        <f t="shared" si="84"/>
        <v>3.1853742558422571</v>
      </c>
      <c r="AW646" s="1">
        <f t="shared" si="85"/>
        <v>1.9150109980339416</v>
      </c>
    </row>
    <row r="647" spans="1:49" x14ac:dyDescent="0.2">
      <c r="A647">
        <v>645</v>
      </c>
      <c r="B647" t="s">
        <v>14292</v>
      </c>
      <c r="C647" t="s">
        <v>14291</v>
      </c>
      <c r="F647" t="s">
        <v>14290</v>
      </c>
      <c r="G647" t="s">
        <v>15</v>
      </c>
      <c r="H647" t="s">
        <v>14</v>
      </c>
      <c r="I647" t="s">
        <v>14289</v>
      </c>
      <c r="J647" t="s">
        <v>14288</v>
      </c>
      <c r="K647" t="s">
        <v>14287</v>
      </c>
      <c r="L647" t="s">
        <v>14286</v>
      </c>
      <c r="M647" t="s">
        <v>1679</v>
      </c>
      <c r="N647">
        <v>5</v>
      </c>
      <c r="O647" t="s">
        <v>14285</v>
      </c>
      <c r="P647" t="s">
        <v>14284</v>
      </c>
      <c r="Q647" t="s">
        <v>14283</v>
      </c>
      <c r="R647" s="7">
        <v>38808</v>
      </c>
      <c r="S647" s="8">
        <f t="shared" si="80"/>
        <v>2006</v>
      </c>
      <c r="T647" s="8">
        <v>2006</v>
      </c>
      <c r="U647" s="8">
        <f t="shared" si="81"/>
        <v>16</v>
      </c>
      <c r="V647" s="7">
        <v>38808</v>
      </c>
      <c r="W647" s="11" t="s">
        <v>9394</v>
      </c>
      <c r="X647" s="2">
        <v>2.383</v>
      </c>
      <c r="Y647" s="6">
        <f t="shared" si="86"/>
        <v>6.3612824003630442E-2</v>
      </c>
      <c r="AA647">
        <v>13502425</v>
      </c>
      <c r="AB647">
        <v>17413</v>
      </c>
      <c r="AD647" t="s">
        <v>7</v>
      </c>
      <c r="AE647">
        <v>153</v>
      </c>
      <c r="AF647">
        <v>2</v>
      </c>
      <c r="AH647" t="s">
        <v>14282</v>
      </c>
      <c r="AI647" t="s">
        <v>14281</v>
      </c>
      <c r="AK647" t="s">
        <v>14280</v>
      </c>
      <c r="AL647">
        <v>3</v>
      </c>
      <c r="AM647" s="5">
        <f t="shared" si="82"/>
        <v>0.1875</v>
      </c>
      <c r="AN647" s="4">
        <f t="shared" si="87"/>
        <v>2.8398333964407423E-4</v>
      </c>
      <c r="AO647" s="3"/>
      <c r="AP647">
        <v>0</v>
      </c>
      <c r="AR647" t="s">
        <v>1</v>
      </c>
      <c r="AT647" s="2" t="s">
        <v>20</v>
      </c>
      <c r="AU647" s="1">
        <f t="shared" si="83"/>
        <v>4.461417180443453</v>
      </c>
      <c r="AV647" s="1">
        <f t="shared" si="84"/>
        <v>3.1948403671637262</v>
      </c>
      <c r="AW647" s="1">
        <f t="shared" si="85"/>
        <v>1.9282635538839985</v>
      </c>
    </row>
    <row r="648" spans="1:49" x14ac:dyDescent="0.2">
      <c r="A648">
        <v>646</v>
      </c>
      <c r="B648" t="s">
        <v>14279</v>
      </c>
      <c r="C648" t="s">
        <v>14278</v>
      </c>
      <c r="F648" t="s">
        <v>14277</v>
      </c>
      <c r="G648" t="s">
        <v>15</v>
      </c>
      <c r="H648" t="s">
        <v>14</v>
      </c>
      <c r="I648" t="s">
        <v>14276</v>
      </c>
      <c r="J648">
        <v>60029738</v>
      </c>
      <c r="K648" t="s">
        <v>2381</v>
      </c>
      <c r="L648" t="s">
        <v>2380</v>
      </c>
      <c r="M648" t="s">
        <v>378</v>
      </c>
      <c r="N648">
        <v>1</v>
      </c>
      <c r="O648" t="s">
        <v>14275</v>
      </c>
      <c r="P648">
        <v>16069472900</v>
      </c>
      <c r="Q648">
        <v>60029738</v>
      </c>
      <c r="R648" s="7">
        <v>38808</v>
      </c>
      <c r="S648" s="8">
        <f t="shared" si="80"/>
        <v>2006</v>
      </c>
      <c r="T648" s="8">
        <v>2006</v>
      </c>
      <c r="U648" s="8">
        <f t="shared" si="81"/>
        <v>16</v>
      </c>
      <c r="V648" s="7">
        <v>38808</v>
      </c>
      <c r="W648" s="11" t="s">
        <v>9394</v>
      </c>
      <c r="X648" s="2">
        <v>2.383</v>
      </c>
      <c r="Y648" s="6">
        <f t="shared" si="86"/>
        <v>6.3612824003630442E-2</v>
      </c>
      <c r="AA648">
        <v>13502425</v>
      </c>
      <c r="AB648">
        <v>17413</v>
      </c>
      <c r="AD648" t="s">
        <v>7</v>
      </c>
      <c r="AE648">
        <v>153</v>
      </c>
      <c r="AF648">
        <v>2</v>
      </c>
      <c r="AH648" t="s">
        <v>14274</v>
      </c>
      <c r="AI648" t="s">
        <v>14273</v>
      </c>
      <c r="AK648" t="s">
        <v>14272</v>
      </c>
      <c r="AL648">
        <v>9</v>
      </c>
      <c r="AM648" s="5">
        <f t="shared" si="82"/>
        <v>0.5625</v>
      </c>
      <c r="AN648" s="4">
        <f t="shared" si="87"/>
        <v>8.5195001893222262E-4</v>
      </c>
      <c r="AO648" s="3"/>
      <c r="AP648">
        <v>0</v>
      </c>
      <c r="AR648" t="s">
        <v>1</v>
      </c>
      <c r="AT648" s="2" t="s">
        <v>20</v>
      </c>
      <c r="AU648" s="1">
        <f t="shared" si="83"/>
        <v>4.4784561808220973</v>
      </c>
      <c r="AV648" s="1">
        <f t="shared" si="84"/>
        <v>3.2232387011281332</v>
      </c>
      <c r="AW648" s="1">
        <f t="shared" si="85"/>
        <v>1.968021221434169</v>
      </c>
    </row>
    <row r="649" spans="1:49" x14ac:dyDescent="0.2">
      <c r="A649">
        <v>647</v>
      </c>
      <c r="B649" t="s">
        <v>14271</v>
      </c>
      <c r="C649" t="s">
        <v>14270</v>
      </c>
      <c r="F649" t="s">
        <v>14269</v>
      </c>
      <c r="G649" t="s">
        <v>15</v>
      </c>
      <c r="H649" t="s">
        <v>14</v>
      </c>
      <c r="I649" t="s">
        <v>14268</v>
      </c>
      <c r="J649" t="s">
        <v>14263</v>
      </c>
      <c r="K649" t="s">
        <v>14267</v>
      </c>
      <c r="L649" t="s">
        <v>14266</v>
      </c>
      <c r="M649" t="s">
        <v>204</v>
      </c>
      <c r="N649">
        <v>2</v>
      </c>
      <c r="O649" t="s">
        <v>14265</v>
      </c>
      <c r="P649" t="s">
        <v>14264</v>
      </c>
      <c r="Q649" t="s">
        <v>14263</v>
      </c>
      <c r="R649" s="7">
        <v>38808</v>
      </c>
      <c r="S649" s="8">
        <f t="shared" si="80"/>
        <v>2006</v>
      </c>
      <c r="T649" s="8">
        <v>2006</v>
      </c>
      <c r="U649" s="8">
        <f t="shared" si="81"/>
        <v>16</v>
      </c>
      <c r="V649" s="7">
        <v>38808</v>
      </c>
      <c r="W649" t="s">
        <v>14262</v>
      </c>
      <c r="X649" s="2">
        <v>0.76</v>
      </c>
      <c r="Y649" s="6">
        <f t="shared" si="86"/>
        <v>2.0287765943247646E-2</v>
      </c>
      <c r="AA649">
        <v>10459219</v>
      </c>
      <c r="AB649">
        <v>26098</v>
      </c>
      <c r="AD649" t="s">
        <v>7</v>
      </c>
      <c r="AE649">
        <v>17</v>
      </c>
      <c r="AF649">
        <v>4</v>
      </c>
      <c r="AH649" t="s">
        <v>14261</v>
      </c>
      <c r="AI649" t="s">
        <v>14260</v>
      </c>
      <c r="AJ649" t="s">
        <v>14259</v>
      </c>
      <c r="AK649" t="s">
        <v>14258</v>
      </c>
      <c r="AL649">
        <v>79</v>
      </c>
      <c r="AM649" s="5">
        <f t="shared" si="82"/>
        <v>4.9375</v>
      </c>
      <c r="AN649" s="4">
        <f t="shared" si="87"/>
        <v>7.4782279439606211E-3</v>
      </c>
      <c r="AO649" s="3"/>
      <c r="AP649">
        <v>0</v>
      </c>
      <c r="AR649" t="s">
        <v>14257</v>
      </c>
      <c r="AT649" s="2" t="s">
        <v>20</v>
      </c>
      <c r="AU649" s="1">
        <f t="shared" si="83"/>
        <v>1.6444904543461536</v>
      </c>
      <c r="AV649" s="1">
        <f t="shared" si="84"/>
        <v>1.3882996943604133</v>
      </c>
      <c r="AW649" s="1">
        <f t="shared" si="85"/>
        <v>1.1321089343746729</v>
      </c>
    </row>
    <row r="650" spans="1:49" x14ac:dyDescent="0.2">
      <c r="A650">
        <v>648</v>
      </c>
      <c r="B650" t="s">
        <v>14256</v>
      </c>
      <c r="C650" t="s">
        <v>14255</v>
      </c>
      <c r="D650" t="s">
        <v>14254</v>
      </c>
      <c r="F650" t="s">
        <v>14253</v>
      </c>
      <c r="G650" t="s">
        <v>15</v>
      </c>
      <c r="H650" t="s">
        <v>14</v>
      </c>
      <c r="I650" t="s">
        <v>14252</v>
      </c>
      <c r="J650" t="s">
        <v>14251</v>
      </c>
      <c r="K650" t="s">
        <v>14250</v>
      </c>
      <c r="L650" t="s">
        <v>14249</v>
      </c>
      <c r="M650" t="s">
        <v>88</v>
      </c>
      <c r="N650">
        <v>2</v>
      </c>
      <c r="O650" t="s">
        <v>14248</v>
      </c>
      <c r="P650" t="s">
        <v>14247</v>
      </c>
      <c r="Q650" t="s">
        <v>14246</v>
      </c>
      <c r="R650" s="7">
        <v>38808</v>
      </c>
      <c r="S650" s="8">
        <f t="shared" si="80"/>
        <v>2006</v>
      </c>
      <c r="T650" s="8">
        <v>2006</v>
      </c>
      <c r="U650" s="8">
        <f t="shared" si="81"/>
        <v>16</v>
      </c>
      <c r="V650" s="7">
        <v>38808</v>
      </c>
      <c r="W650" t="s">
        <v>14245</v>
      </c>
      <c r="X650" s="2">
        <v>0.97199999999999998</v>
      </c>
      <c r="Y650" s="6">
        <f t="shared" si="86"/>
        <v>2.594698486425883E-2</v>
      </c>
      <c r="AA650">
        <v>963003</v>
      </c>
      <c r="AB650">
        <v>25170</v>
      </c>
      <c r="AD650" t="s">
        <v>7</v>
      </c>
      <c r="AE650">
        <v>175</v>
      </c>
      <c r="AF650">
        <v>1</v>
      </c>
      <c r="AH650" t="s">
        <v>14244</v>
      </c>
      <c r="AI650" t="s">
        <v>14243</v>
      </c>
      <c r="AK650" t="s">
        <v>14242</v>
      </c>
      <c r="AL650">
        <v>16</v>
      </c>
      <c r="AM650" s="5">
        <f t="shared" si="82"/>
        <v>1</v>
      </c>
      <c r="AN650" s="4">
        <f t="shared" si="87"/>
        <v>1.5145778114350624E-3</v>
      </c>
      <c r="AO650" s="3"/>
      <c r="AP650">
        <v>0</v>
      </c>
      <c r="AQ650" t="s">
        <v>342</v>
      </c>
      <c r="AR650" t="s">
        <v>14241</v>
      </c>
      <c r="AS650" t="s">
        <v>14240</v>
      </c>
      <c r="AT650" s="2">
        <v>4.0910000000000002</v>
      </c>
      <c r="AU650" s="1">
        <f t="shared" si="83"/>
        <v>1.8617262748411696</v>
      </c>
      <c r="AV650" s="1">
        <f t="shared" si="84"/>
        <v>1.3730781337846947</v>
      </c>
      <c r="AW650" s="1">
        <f t="shared" si="85"/>
        <v>0.88442999272821921</v>
      </c>
    </row>
    <row r="651" spans="1:49" x14ac:dyDescent="0.2">
      <c r="A651">
        <v>649</v>
      </c>
      <c r="B651" t="s">
        <v>14239</v>
      </c>
      <c r="C651" t="s">
        <v>14238</v>
      </c>
      <c r="D651" t="s">
        <v>14237</v>
      </c>
      <c r="F651" t="s">
        <v>14236</v>
      </c>
      <c r="G651" t="s">
        <v>15</v>
      </c>
      <c r="H651" t="s">
        <v>14</v>
      </c>
      <c r="I651" t="s">
        <v>14235</v>
      </c>
      <c r="J651" t="s">
        <v>14234</v>
      </c>
      <c r="K651" t="s">
        <v>14233</v>
      </c>
      <c r="L651" t="s">
        <v>14232</v>
      </c>
      <c r="M651" t="s">
        <v>14231</v>
      </c>
      <c r="N651">
        <v>3</v>
      </c>
      <c r="O651" t="s">
        <v>14230</v>
      </c>
      <c r="P651" t="s">
        <v>14229</v>
      </c>
      <c r="Q651" t="s">
        <v>14228</v>
      </c>
      <c r="R651" s="7">
        <v>38808</v>
      </c>
      <c r="S651" s="8">
        <f t="shared" si="80"/>
        <v>2006</v>
      </c>
      <c r="T651" s="8">
        <v>2006</v>
      </c>
      <c r="U651" s="8">
        <f t="shared" si="81"/>
        <v>16</v>
      </c>
      <c r="V651" s="7">
        <v>38808</v>
      </c>
      <c r="W651" t="s">
        <v>14227</v>
      </c>
      <c r="X651" s="2">
        <v>0.5</v>
      </c>
      <c r="Y651" s="6">
        <f t="shared" si="86"/>
        <v>1.3347214436347135E-2</v>
      </c>
      <c r="AA651">
        <v>253154</v>
      </c>
      <c r="AB651">
        <v>12162</v>
      </c>
      <c r="AC651">
        <v>14697769</v>
      </c>
      <c r="AD651" t="s">
        <v>7</v>
      </c>
      <c r="AE651">
        <v>86</v>
      </c>
      <c r="AF651">
        <v>2</v>
      </c>
      <c r="AH651" t="s">
        <v>14226</v>
      </c>
      <c r="AI651" t="s">
        <v>14225</v>
      </c>
      <c r="AK651" t="s">
        <v>14224</v>
      </c>
      <c r="AL651">
        <v>12</v>
      </c>
      <c r="AM651" s="5">
        <f t="shared" si="82"/>
        <v>0.75</v>
      </c>
      <c r="AN651" s="4">
        <f t="shared" si="87"/>
        <v>1.1359333585762969E-3</v>
      </c>
      <c r="AO651" s="3"/>
      <c r="AP651">
        <v>0</v>
      </c>
      <c r="AR651" t="s">
        <v>1</v>
      </c>
      <c r="AT651" s="2" t="s">
        <v>20</v>
      </c>
      <c r="AU651" s="1">
        <f t="shared" si="83"/>
        <v>0.96838301130158821</v>
      </c>
      <c r="AV651" s="1">
        <f t="shared" si="84"/>
        <v>0.72415738974617161</v>
      </c>
      <c r="AW651" s="1">
        <f t="shared" si="85"/>
        <v>0.47993176819075478</v>
      </c>
    </row>
    <row r="652" spans="1:49" x14ac:dyDescent="0.2">
      <c r="A652">
        <v>650</v>
      </c>
      <c r="B652" t="s">
        <v>14223</v>
      </c>
      <c r="C652" t="s">
        <v>14222</v>
      </c>
      <c r="D652" t="s">
        <v>14221</v>
      </c>
      <c r="F652" t="s">
        <v>14220</v>
      </c>
      <c r="G652" t="s">
        <v>15</v>
      </c>
      <c r="H652" t="s">
        <v>14</v>
      </c>
      <c r="I652" t="s">
        <v>14219</v>
      </c>
      <c r="J652" t="s">
        <v>14218</v>
      </c>
      <c r="K652" t="s">
        <v>14217</v>
      </c>
      <c r="L652" t="s">
        <v>14216</v>
      </c>
      <c r="M652" t="s">
        <v>1405</v>
      </c>
      <c r="N652">
        <v>5</v>
      </c>
      <c r="O652" t="s">
        <v>14215</v>
      </c>
      <c r="P652" t="s">
        <v>14214</v>
      </c>
      <c r="Q652" t="s">
        <v>14213</v>
      </c>
      <c r="R652" s="7">
        <v>38808</v>
      </c>
      <c r="S652" s="8">
        <f t="shared" si="80"/>
        <v>2006</v>
      </c>
      <c r="T652" s="8">
        <v>2006</v>
      </c>
      <c r="U652" s="8">
        <f t="shared" si="81"/>
        <v>16</v>
      </c>
      <c r="V652" s="7">
        <v>38808</v>
      </c>
      <c r="W652" t="s">
        <v>8758</v>
      </c>
      <c r="X652" s="2">
        <v>1.1339999999999999</v>
      </c>
      <c r="Y652" s="6">
        <f t="shared" si="86"/>
        <v>3.0271482341635299E-2</v>
      </c>
      <c r="AA652">
        <v>945765</v>
      </c>
      <c r="AB652">
        <v>12372</v>
      </c>
      <c r="AD652" t="s">
        <v>7</v>
      </c>
      <c r="AE652">
        <v>58</v>
      </c>
      <c r="AF652">
        <v>8</v>
      </c>
      <c r="AH652" t="s">
        <v>14212</v>
      </c>
      <c r="AI652" t="s">
        <v>14211</v>
      </c>
      <c r="AK652" t="s">
        <v>14210</v>
      </c>
      <c r="AL652">
        <v>22</v>
      </c>
      <c r="AM652" s="5">
        <f t="shared" si="82"/>
        <v>1.375</v>
      </c>
      <c r="AN652" s="4">
        <f t="shared" si="87"/>
        <v>2.0825444907232107E-3</v>
      </c>
      <c r="AO652" s="3"/>
      <c r="AP652">
        <v>0</v>
      </c>
      <c r="AQ652" t="s">
        <v>14209</v>
      </c>
      <c r="AR652" t="s">
        <v>1</v>
      </c>
      <c r="AS652" t="s">
        <v>14208</v>
      </c>
      <c r="AT652" s="2">
        <v>2.4129999999999998</v>
      </c>
      <c r="AU652" s="1">
        <f t="shared" si="83"/>
        <v>2.1814800986361673</v>
      </c>
      <c r="AV652" s="1">
        <f t="shared" si="84"/>
        <v>1.6177013416179256</v>
      </c>
      <c r="AW652" s="1">
        <f t="shared" si="85"/>
        <v>1.0539225845996836</v>
      </c>
    </row>
    <row r="653" spans="1:49" x14ac:dyDescent="0.2">
      <c r="A653">
        <v>651</v>
      </c>
      <c r="B653" t="s">
        <v>14207</v>
      </c>
      <c r="C653" t="s">
        <v>14206</v>
      </c>
      <c r="D653" t="s">
        <v>14205</v>
      </c>
      <c r="E653">
        <v>16300952</v>
      </c>
      <c r="F653" t="s">
        <v>14204</v>
      </c>
      <c r="G653" t="s">
        <v>15</v>
      </c>
      <c r="H653" t="s">
        <v>14</v>
      </c>
      <c r="I653" t="s">
        <v>14203</v>
      </c>
      <c r="J653">
        <v>60105159</v>
      </c>
      <c r="K653" t="s">
        <v>14202</v>
      </c>
      <c r="L653" t="s">
        <v>14201</v>
      </c>
      <c r="M653" t="s">
        <v>678</v>
      </c>
      <c r="N653">
        <v>2</v>
      </c>
      <c r="O653" t="s">
        <v>14200</v>
      </c>
      <c r="P653" t="s">
        <v>14199</v>
      </c>
      <c r="Q653" t="s">
        <v>14198</v>
      </c>
      <c r="R653" s="7">
        <v>38808</v>
      </c>
      <c r="S653" s="8">
        <f t="shared" si="80"/>
        <v>2006</v>
      </c>
      <c r="T653" s="8">
        <v>2006</v>
      </c>
      <c r="U653" s="8">
        <f t="shared" si="81"/>
        <v>16</v>
      </c>
      <c r="V653" s="7">
        <v>38808</v>
      </c>
      <c r="W653" t="s">
        <v>14197</v>
      </c>
      <c r="X653" s="2">
        <v>0.72099999999999997</v>
      </c>
      <c r="Y653" s="6">
        <f t="shared" si="86"/>
        <v>1.9246683217212568E-2</v>
      </c>
      <c r="AA653">
        <v>9680896</v>
      </c>
      <c r="AB653">
        <v>25786</v>
      </c>
      <c r="AD653" t="s">
        <v>7</v>
      </c>
      <c r="AE653">
        <v>14</v>
      </c>
      <c r="AF653">
        <v>7</v>
      </c>
      <c r="AH653" t="s">
        <v>14196</v>
      </c>
      <c r="AI653" t="s">
        <v>14195</v>
      </c>
      <c r="AJ653" t="s">
        <v>14194</v>
      </c>
      <c r="AK653" t="s">
        <v>14193</v>
      </c>
      <c r="AL653">
        <v>26</v>
      </c>
      <c r="AM653" s="5">
        <f t="shared" si="82"/>
        <v>1.625</v>
      </c>
      <c r="AN653" s="4">
        <f t="shared" si="87"/>
        <v>2.4611889435819764E-3</v>
      </c>
      <c r="AO653" s="3"/>
      <c r="AP653">
        <v>0</v>
      </c>
      <c r="AQ653" t="s">
        <v>5584</v>
      </c>
      <c r="AR653">
        <v>15350107</v>
      </c>
      <c r="AS653" t="s">
        <v>5583</v>
      </c>
      <c r="AT653" s="2" t="s">
        <v>20</v>
      </c>
      <c r="AU653" s="1">
        <f t="shared" si="83"/>
        <v>1.421103493512339</v>
      </c>
      <c r="AV653" s="1">
        <f t="shared" si="84"/>
        <v>1.0853936080397273</v>
      </c>
      <c r="AW653" s="1">
        <f t="shared" si="85"/>
        <v>0.74968372256711535</v>
      </c>
    </row>
    <row r="654" spans="1:49" x14ac:dyDescent="0.2">
      <c r="A654">
        <v>652</v>
      </c>
      <c r="B654" t="s">
        <v>14192</v>
      </c>
      <c r="C654" t="s">
        <v>14191</v>
      </c>
      <c r="F654" t="s">
        <v>14190</v>
      </c>
      <c r="G654" t="s">
        <v>15</v>
      </c>
      <c r="H654" t="s">
        <v>14</v>
      </c>
      <c r="I654" t="s">
        <v>14189</v>
      </c>
      <c r="J654" t="s">
        <v>14188</v>
      </c>
      <c r="K654" t="s">
        <v>14187</v>
      </c>
      <c r="L654" t="s">
        <v>14186</v>
      </c>
      <c r="M654" t="s">
        <v>14185</v>
      </c>
      <c r="N654">
        <v>3</v>
      </c>
      <c r="O654" t="s">
        <v>14184</v>
      </c>
      <c r="P654" t="s">
        <v>14183</v>
      </c>
      <c r="Q654" t="s">
        <v>14182</v>
      </c>
      <c r="R654" s="7">
        <v>38808</v>
      </c>
      <c r="S654" s="8">
        <f t="shared" si="80"/>
        <v>2006</v>
      </c>
      <c r="T654" s="8">
        <v>2006</v>
      </c>
      <c r="U654" s="8">
        <f t="shared" si="81"/>
        <v>16</v>
      </c>
      <c r="V654" s="7">
        <v>38808</v>
      </c>
      <c r="W654" t="s">
        <v>8775</v>
      </c>
      <c r="X654" s="2">
        <v>0.84299999999999997</v>
      </c>
      <c r="Y654" s="6">
        <f t="shared" si="86"/>
        <v>2.250340353968127E-2</v>
      </c>
      <c r="AA654">
        <v>188158</v>
      </c>
      <c r="AB654">
        <v>15168</v>
      </c>
      <c r="AC654">
        <v>15735117</v>
      </c>
      <c r="AD654" t="s">
        <v>7</v>
      </c>
      <c r="AE654">
        <v>559</v>
      </c>
      <c r="AF654">
        <v>1</v>
      </c>
      <c r="AH654" t="s">
        <v>14181</v>
      </c>
      <c r="AI654" t="s">
        <v>14180</v>
      </c>
      <c r="AJ654" t="s">
        <v>14179</v>
      </c>
      <c r="AK654" t="s">
        <v>14178</v>
      </c>
      <c r="AL654">
        <v>16</v>
      </c>
      <c r="AM654" s="5">
        <f t="shared" si="82"/>
        <v>1</v>
      </c>
      <c r="AN654" s="4">
        <f t="shared" si="87"/>
        <v>1.5145778114350624E-3</v>
      </c>
      <c r="AO654" s="3"/>
      <c r="AP654">
        <v>0</v>
      </c>
      <c r="AR654" t="s">
        <v>1</v>
      </c>
      <c r="AS654" t="s">
        <v>5583</v>
      </c>
      <c r="AT654" s="2">
        <v>2.694</v>
      </c>
      <c r="AU654" s="1">
        <f t="shared" si="83"/>
        <v>1.6206755821207408</v>
      </c>
      <c r="AV654" s="1">
        <f t="shared" si="84"/>
        <v>1.2008990675558167</v>
      </c>
      <c r="AW654" s="1">
        <f t="shared" si="85"/>
        <v>0.7811225529908925</v>
      </c>
    </row>
    <row r="655" spans="1:49" x14ac:dyDescent="0.2">
      <c r="A655">
        <v>653</v>
      </c>
      <c r="B655" t="s">
        <v>14177</v>
      </c>
      <c r="C655" t="s">
        <v>14176</v>
      </c>
      <c r="D655" t="s">
        <v>14175</v>
      </c>
      <c r="E655">
        <v>16413992</v>
      </c>
      <c r="F655" t="s">
        <v>14174</v>
      </c>
      <c r="G655" t="s">
        <v>15</v>
      </c>
      <c r="H655" t="s">
        <v>14</v>
      </c>
      <c r="I655" t="s">
        <v>14173</v>
      </c>
      <c r="J655" t="s">
        <v>14172</v>
      </c>
      <c r="K655" t="s">
        <v>14171</v>
      </c>
      <c r="L655" t="s">
        <v>14170</v>
      </c>
      <c r="M655" t="s">
        <v>14169</v>
      </c>
      <c r="N655">
        <v>13</v>
      </c>
      <c r="O655" t="s">
        <v>14168</v>
      </c>
      <c r="P655" t="s">
        <v>14167</v>
      </c>
      <c r="Q655" t="s">
        <v>14166</v>
      </c>
      <c r="R655" s="7">
        <v>38808</v>
      </c>
      <c r="S655" s="8">
        <f t="shared" si="80"/>
        <v>2006</v>
      </c>
      <c r="T655" s="8">
        <v>2006</v>
      </c>
      <c r="U655" s="8">
        <f t="shared" si="81"/>
        <v>16</v>
      </c>
      <c r="V655" s="7">
        <v>38808</v>
      </c>
      <c r="W655" t="s">
        <v>14165</v>
      </c>
      <c r="X655" s="2">
        <v>0.48299999999999998</v>
      </c>
      <c r="Y655" s="6">
        <f t="shared" si="86"/>
        <v>1.2893409145511332E-2</v>
      </c>
      <c r="AA655">
        <v>9698043</v>
      </c>
      <c r="AB655">
        <v>40907</v>
      </c>
      <c r="AD655" t="s">
        <v>7</v>
      </c>
      <c r="AE655">
        <v>64</v>
      </c>
      <c r="AF655">
        <v>4</v>
      </c>
      <c r="AH655" t="s">
        <v>14164</v>
      </c>
      <c r="AI655" t="s">
        <v>14163</v>
      </c>
      <c r="AJ655" t="s">
        <v>14162</v>
      </c>
      <c r="AK655" t="s">
        <v>14161</v>
      </c>
      <c r="AL655">
        <v>11</v>
      </c>
      <c r="AM655" s="5">
        <f t="shared" si="82"/>
        <v>0.6875</v>
      </c>
      <c r="AN655" s="4">
        <f t="shared" si="87"/>
        <v>1.0412722453616054E-3</v>
      </c>
      <c r="AO655" s="3"/>
      <c r="AP655">
        <v>0</v>
      </c>
      <c r="AR655" t="s">
        <v>1</v>
      </c>
      <c r="AT655" s="2">
        <v>1.5129999999999999</v>
      </c>
      <c r="AU655" s="1">
        <f t="shared" si="83"/>
        <v>0.93377680754664139</v>
      </c>
      <c r="AV655" s="1">
        <f t="shared" si="84"/>
        <v>0.69673406954364692</v>
      </c>
      <c r="AW655" s="1">
        <f t="shared" si="85"/>
        <v>0.45969133154065234</v>
      </c>
    </row>
    <row r="656" spans="1:49" x14ac:dyDescent="0.2">
      <c r="A656">
        <v>654</v>
      </c>
      <c r="B656" t="s">
        <v>14160</v>
      </c>
      <c r="C656" t="s">
        <v>14159</v>
      </c>
      <c r="F656" t="s">
        <v>14158</v>
      </c>
      <c r="G656" t="s">
        <v>15</v>
      </c>
      <c r="H656" t="s">
        <v>14</v>
      </c>
      <c r="I656" t="s">
        <v>14157</v>
      </c>
      <c r="J656">
        <v>60025556</v>
      </c>
      <c r="K656" t="s">
        <v>14156</v>
      </c>
      <c r="L656" t="s">
        <v>14155</v>
      </c>
      <c r="M656" t="s">
        <v>678</v>
      </c>
      <c r="N656">
        <v>2</v>
      </c>
      <c r="O656" t="s">
        <v>14154</v>
      </c>
      <c r="P656" t="s">
        <v>14153</v>
      </c>
      <c r="Q656" t="s">
        <v>14152</v>
      </c>
      <c r="R656" s="7">
        <v>38808</v>
      </c>
      <c r="S656" s="8">
        <f t="shared" si="80"/>
        <v>2006</v>
      </c>
      <c r="T656" s="8">
        <v>2006</v>
      </c>
      <c r="U656" s="8">
        <f t="shared" si="81"/>
        <v>16</v>
      </c>
      <c r="V656" s="7">
        <v>38808</v>
      </c>
      <c r="W656" t="s">
        <v>39</v>
      </c>
      <c r="X656" s="2">
        <v>0.111</v>
      </c>
      <c r="Y656" s="6">
        <f t="shared" si="86"/>
        <v>2.9630816048690639E-3</v>
      </c>
      <c r="AA656">
        <v>87566621</v>
      </c>
      <c r="AB656">
        <v>24890</v>
      </c>
      <c r="AC656">
        <v>15206424</v>
      </c>
      <c r="AD656" t="s">
        <v>7</v>
      </c>
      <c r="AE656">
        <v>89</v>
      </c>
      <c r="AF656">
        <v>4</v>
      </c>
      <c r="AH656" t="s">
        <v>14151</v>
      </c>
      <c r="AI656" t="s">
        <v>14150</v>
      </c>
      <c r="AJ656" t="s">
        <v>14149</v>
      </c>
      <c r="AK656" t="s">
        <v>14148</v>
      </c>
      <c r="AL656">
        <v>6</v>
      </c>
      <c r="AM656" s="5">
        <f t="shared" si="82"/>
        <v>0.375</v>
      </c>
      <c r="AN656" s="4">
        <f t="shared" si="87"/>
        <v>5.6796667928814845E-4</v>
      </c>
      <c r="AO656" s="3"/>
      <c r="AP656">
        <v>0</v>
      </c>
      <c r="AR656" t="s">
        <v>1</v>
      </c>
      <c r="AT656" s="2" t="s">
        <v>20</v>
      </c>
      <c r="AU656" s="1">
        <f t="shared" si="83"/>
        <v>0.22445471271947889</v>
      </c>
      <c r="AV656" s="1">
        <f t="shared" si="84"/>
        <v>0.17655241420786061</v>
      </c>
      <c r="AW656" s="1">
        <f t="shared" si="85"/>
        <v>0.1286501156962423</v>
      </c>
    </row>
    <row r="657" spans="1:49" x14ac:dyDescent="0.2">
      <c r="A657">
        <v>655</v>
      </c>
      <c r="B657" t="s">
        <v>14147</v>
      </c>
      <c r="C657" t="s">
        <v>14146</v>
      </c>
      <c r="D657" t="s">
        <v>14145</v>
      </c>
      <c r="F657" t="s">
        <v>14144</v>
      </c>
      <c r="G657" t="s">
        <v>15</v>
      </c>
      <c r="H657" t="s">
        <v>14</v>
      </c>
      <c r="I657" t="s">
        <v>14143</v>
      </c>
      <c r="J657" t="s">
        <v>14142</v>
      </c>
      <c r="K657" t="s">
        <v>14141</v>
      </c>
      <c r="L657" t="s">
        <v>14140</v>
      </c>
      <c r="M657" t="s">
        <v>204</v>
      </c>
      <c r="N657">
        <v>3</v>
      </c>
      <c r="O657" t="s">
        <v>14139</v>
      </c>
      <c r="P657" t="s">
        <v>14138</v>
      </c>
      <c r="Q657" t="s">
        <v>14137</v>
      </c>
      <c r="R657" s="7">
        <v>38808</v>
      </c>
      <c r="S657" s="8">
        <f t="shared" si="80"/>
        <v>2006</v>
      </c>
      <c r="T657" s="8">
        <v>2006</v>
      </c>
      <c r="U657" s="8">
        <f t="shared" si="81"/>
        <v>16</v>
      </c>
      <c r="V657" s="7">
        <v>38808</v>
      </c>
      <c r="W657" t="s">
        <v>14136</v>
      </c>
      <c r="X657" s="2">
        <v>0.93600000000000005</v>
      </c>
      <c r="Y657" s="6">
        <f t="shared" si="86"/>
        <v>2.4985985424841838E-2</v>
      </c>
      <c r="AA657">
        <v>983004</v>
      </c>
      <c r="AB657">
        <v>110327</v>
      </c>
      <c r="AD657" t="s">
        <v>7</v>
      </c>
      <c r="AE657">
        <v>32</v>
      </c>
      <c r="AF657">
        <v>3</v>
      </c>
      <c r="AH657" t="s">
        <v>14135</v>
      </c>
      <c r="AI657" t="s">
        <v>14134</v>
      </c>
      <c r="AJ657" t="s">
        <v>14133</v>
      </c>
      <c r="AK657" t="s">
        <v>14132</v>
      </c>
      <c r="AL657">
        <v>31</v>
      </c>
      <c r="AM657" s="5">
        <f t="shared" si="82"/>
        <v>1.9375</v>
      </c>
      <c r="AN657" s="4">
        <f t="shared" si="87"/>
        <v>2.9344945096554335E-3</v>
      </c>
      <c r="AO657" s="3"/>
      <c r="AP657">
        <v>0</v>
      </c>
      <c r="AQ657" t="s">
        <v>4347</v>
      </c>
      <c r="AR657" t="s">
        <v>14131</v>
      </c>
      <c r="AS657" t="s">
        <v>4345</v>
      </c>
      <c r="AT657" s="2" t="s">
        <v>20</v>
      </c>
      <c r="AU657" s="1">
        <f t="shared" si="83"/>
        <v>1.8370538150285918</v>
      </c>
      <c r="AV657" s="1">
        <f t="shared" si="84"/>
        <v>1.3960239967248635</v>
      </c>
      <c r="AW657" s="1">
        <f t="shared" si="85"/>
        <v>0.95499417842113554</v>
      </c>
    </row>
    <row r="658" spans="1:49" x14ac:dyDescent="0.2">
      <c r="A658">
        <v>656</v>
      </c>
      <c r="B658" t="s">
        <v>14130</v>
      </c>
      <c r="C658" t="s">
        <v>14129</v>
      </c>
      <c r="D658" t="s">
        <v>14128</v>
      </c>
      <c r="F658" t="s">
        <v>14127</v>
      </c>
      <c r="G658" t="s">
        <v>15</v>
      </c>
      <c r="H658" t="s">
        <v>14</v>
      </c>
      <c r="I658" t="s">
        <v>14126</v>
      </c>
      <c r="J658">
        <v>60025063</v>
      </c>
      <c r="K658" t="s">
        <v>14125</v>
      </c>
      <c r="L658" t="s">
        <v>14124</v>
      </c>
      <c r="M658" t="s">
        <v>7812</v>
      </c>
      <c r="N658">
        <v>3</v>
      </c>
      <c r="O658" t="s">
        <v>14123</v>
      </c>
      <c r="P658" t="s">
        <v>14122</v>
      </c>
      <c r="Q658" t="s">
        <v>14121</v>
      </c>
      <c r="R658" s="7">
        <v>38808</v>
      </c>
      <c r="S658" s="8">
        <f t="shared" si="80"/>
        <v>2006</v>
      </c>
      <c r="T658" s="8">
        <v>2006</v>
      </c>
      <c r="U658" s="8">
        <f t="shared" si="81"/>
        <v>16</v>
      </c>
      <c r="V658" s="7">
        <v>38808</v>
      </c>
      <c r="W658" t="s">
        <v>84</v>
      </c>
      <c r="X658" s="2">
        <v>0.65200000000000002</v>
      </c>
      <c r="Y658" s="6">
        <f t="shared" si="86"/>
        <v>1.7404767624996664E-2</v>
      </c>
      <c r="AA658">
        <v>222313</v>
      </c>
      <c r="AB658">
        <v>12179</v>
      </c>
      <c r="AD658" t="s">
        <v>7</v>
      </c>
      <c r="AE658">
        <v>117</v>
      </c>
      <c r="AF658">
        <v>2</v>
      </c>
      <c r="AH658" t="s">
        <v>14120</v>
      </c>
      <c r="AI658" t="s">
        <v>14119</v>
      </c>
      <c r="AJ658" t="s">
        <v>14118</v>
      </c>
      <c r="AK658" t="s">
        <v>14117</v>
      </c>
      <c r="AL658">
        <v>41</v>
      </c>
      <c r="AM658" s="5">
        <f t="shared" si="82"/>
        <v>2.5625</v>
      </c>
      <c r="AN658" s="4">
        <f t="shared" si="87"/>
        <v>3.8811056418023475E-3</v>
      </c>
      <c r="AO658" s="3"/>
      <c r="AP658">
        <v>0</v>
      </c>
      <c r="AQ658" t="s">
        <v>214</v>
      </c>
      <c r="AR658" t="s">
        <v>14116</v>
      </c>
      <c r="AS658" t="s">
        <v>212</v>
      </c>
      <c r="AT658" s="2">
        <v>3.5990000000000002</v>
      </c>
      <c r="AU658" s="1">
        <f t="shared" si="83"/>
        <v>1.3347669030038369</v>
      </c>
      <c r="AV658" s="1">
        <f t="shared" si="84"/>
        <v>1.0642936633399505</v>
      </c>
      <c r="AW658" s="1">
        <f t="shared" si="85"/>
        <v>0.79382042367606409</v>
      </c>
    </row>
    <row r="659" spans="1:49" x14ac:dyDescent="0.2">
      <c r="A659">
        <v>657</v>
      </c>
      <c r="B659" t="s">
        <v>14115</v>
      </c>
      <c r="C659" t="s">
        <v>14114</v>
      </c>
      <c r="D659" t="s">
        <v>14113</v>
      </c>
      <c r="F659" t="s">
        <v>14112</v>
      </c>
      <c r="G659" t="s">
        <v>15</v>
      </c>
      <c r="H659" t="s">
        <v>14</v>
      </c>
      <c r="I659" t="s">
        <v>14111</v>
      </c>
      <c r="J659">
        <v>60012556</v>
      </c>
      <c r="K659" t="s">
        <v>14110</v>
      </c>
      <c r="L659" t="s">
        <v>14109</v>
      </c>
      <c r="M659" t="s">
        <v>1160</v>
      </c>
      <c r="N659">
        <v>3</v>
      </c>
      <c r="O659" t="s">
        <v>14108</v>
      </c>
      <c r="P659" t="s">
        <v>14107</v>
      </c>
      <c r="Q659" t="s">
        <v>14106</v>
      </c>
      <c r="R659" s="7">
        <v>38807</v>
      </c>
      <c r="S659" s="8">
        <f t="shared" si="80"/>
        <v>2006</v>
      </c>
      <c r="T659" s="8">
        <v>2006</v>
      </c>
      <c r="U659" s="8">
        <f t="shared" si="81"/>
        <v>16</v>
      </c>
      <c r="V659" s="7">
        <v>38807</v>
      </c>
      <c r="W659" t="s">
        <v>14105</v>
      </c>
      <c r="X659" s="2">
        <v>1.5840000000000001</v>
      </c>
      <c r="Y659" s="6">
        <f t="shared" si="86"/>
        <v>4.2283975334347725E-2</v>
      </c>
      <c r="AA659">
        <v>13672630</v>
      </c>
      <c r="AB659">
        <v>29047</v>
      </c>
      <c r="AC659">
        <v>13672630</v>
      </c>
      <c r="AD659" t="s">
        <v>7</v>
      </c>
      <c r="AE659">
        <v>8</v>
      </c>
      <c r="AG659">
        <v>46</v>
      </c>
      <c r="AI659" t="s">
        <v>14104</v>
      </c>
      <c r="AK659" t="s">
        <v>14103</v>
      </c>
      <c r="AL659">
        <v>18</v>
      </c>
      <c r="AM659" s="5">
        <f t="shared" si="82"/>
        <v>1.125</v>
      </c>
      <c r="AN659" s="4">
        <f t="shared" si="87"/>
        <v>1.7039000378644452E-3</v>
      </c>
      <c r="AO659" s="3"/>
      <c r="AP659">
        <v>1</v>
      </c>
      <c r="AR659" t="s">
        <v>1</v>
      </c>
      <c r="AT659" s="2">
        <v>3.7290000000000001</v>
      </c>
      <c r="AU659" s="1">
        <f t="shared" si="83"/>
        <v>3.0109952745402739</v>
      </c>
      <c r="AV659" s="1">
        <f t="shared" si="84"/>
        <v>2.1993937686106082</v>
      </c>
      <c r="AW659" s="1">
        <f t="shared" si="85"/>
        <v>1.3877922626809429</v>
      </c>
    </row>
    <row r="660" spans="1:49" x14ac:dyDescent="0.2">
      <c r="A660">
        <v>658</v>
      </c>
      <c r="B660" t="s">
        <v>14102</v>
      </c>
      <c r="C660" t="s">
        <v>14101</v>
      </c>
      <c r="F660" t="s">
        <v>14100</v>
      </c>
      <c r="G660" t="s">
        <v>15</v>
      </c>
      <c r="H660" t="s">
        <v>14</v>
      </c>
      <c r="I660" t="s">
        <v>14099</v>
      </c>
      <c r="J660">
        <v>60003892</v>
      </c>
      <c r="K660" t="s">
        <v>7906</v>
      </c>
      <c r="L660" t="s">
        <v>7905</v>
      </c>
      <c r="M660" t="s">
        <v>107</v>
      </c>
      <c r="N660">
        <v>6</v>
      </c>
      <c r="O660" t="s">
        <v>14098</v>
      </c>
      <c r="P660" t="s">
        <v>14097</v>
      </c>
      <c r="Q660" t="s">
        <v>14096</v>
      </c>
      <c r="R660" s="7">
        <v>38807</v>
      </c>
      <c r="S660" s="8">
        <f t="shared" si="80"/>
        <v>2006</v>
      </c>
      <c r="T660" s="8">
        <v>2006</v>
      </c>
      <c r="U660" s="8">
        <f t="shared" si="81"/>
        <v>16</v>
      </c>
      <c r="V660" s="7">
        <v>2006</v>
      </c>
      <c r="W660" t="s">
        <v>14095</v>
      </c>
      <c r="X660" s="2">
        <v>0.31900000000000001</v>
      </c>
      <c r="Y660" s="6">
        <f t="shared" si="86"/>
        <v>8.5155228103894719E-3</v>
      </c>
      <c r="AA660">
        <v>49425</v>
      </c>
      <c r="AB660">
        <v>22716</v>
      </c>
      <c r="AD660" t="s">
        <v>7</v>
      </c>
      <c r="AE660">
        <v>59</v>
      </c>
      <c r="AF660">
        <v>3</v>
      </c>
      <c r="AH660" t="s">
        <v>14094</v>
      </c>
      <c r="AI660" t="s">
        <v>14093</v>
      </c>
      <c r="AK660" t="s">
        <v>14092</v>
      </c>
      <c r="AL660">
        <v>11</v>
      </c>
      <c r="AM660" s="5">
        <f t="shared" si="82"/>
        <v>0.6875</v>
      </c>
      <c r="AN660" s="4">
        <f t="shared" si="87"/>
        <v>1.0412722453616054E-3</v>
      </c>
      <c r="AO660" s="3"/>
      <c r="AP660">
        <v>0</v>
      </c>
      <c r="AR660" t="s">
        <v>14091</v>
      </c>
      <c r="AT660" s="2">
        <v>1.321</v>
      </c>
      <c r="AU660" s="1">
        <f t="shared" si="83"/>
        <v>0.62732476408811122</v>
      </c>
      <c r="AV660" s="1">
        <f t="shared" si="84"/>
        <v>0.47783975278755386</v>
      </c>
      <c r="AW660" s="1">
        <f t="shared" si="85"/>
        <v>0.3283547414869965</v>
      </c>
    </row>
    <row r="661" spans="1:49" x14ac:dyDescent="0.2">
      <c r="A661">
        <v>659</v>
      </c>
      <c r="B661" t="s">
        <v>14090</v>
      </c>
      <c r="C661" t="s">
        <v>14089</v>
      </c>
      <c r="D661" t="s">
        <v>14088</v>
      </c>
      <c r="F661" t="s">
        <v>14087</v>
      </c>
      <c r="G661" t="s">
        <v>15</v>
      </c>
      <c r="H661" t="s">
        <v>14</v>
      </c>
      <c r="I661" t="s">
        <v>14086</v>
      </c>
      <c r="J661" t="s">
        <v>14085</v>
      </c>
      <c r="K661" t="s">
        <v>14084</v>
      </c>
      <c r="L661" t="s">
        <v>14083</v>
      </c>
      <c r="M661" t="s">
        <v>255</v>
      </c>
      <c r="N661">
        <v>6</v>
      </c>
      <c r="O661" t="s">
        <v>14082</v>
      </c>
      <c r="P661" t="s">
        <v>14081</v>
      </c>
      <c r="Q661" t="s">
        <v>14080</v>
      </c>
      <c r="R661" s="7">
        <v>38807</v>
      </c>
      <c r="S661" s="8">
        <f t="shared" si="80"/>
        <v>2006</v>
      </c>
      <c r="T661" s="8">
        <v>2006</v>
      </c>
      <c r="U661" s="8">
        <f t="shared" si="81"/>
        <v>16</v>
      </c>
      <c r="V661" s="7">
        <v>38807</v>
      </c>
      <c r="W661" t="s">
        <v>14079</v>
      </c>
      <c r="X661" s="2">
        <v>1.0660000000000001</v>
      </c>
      <c r="Y661" s="6">
        <f t="shared" si="86"/>
        <v>2.8456261178292093E-2</v>
      </c>
      <c r="AA661">
        <v>448486</v>
      </c>
      <c r="AB661">
        <v>29419</v>
      </c>
      <c r="AD661" t="s">
        <v>7</v>
      </c>
      <c r="AE661">
        <v>253</v>
      </c>
      <c r="AF661" s="10">
        <v>44287</v>
      </c>
      <c r="AH661" t="s">
        <v>14078</v>
      </c>
      <c r="AI661" t="s">
        <v>14077</v>
      </c>
      <c r="AJ661" t="s">
        <v>14076</v>
      </c>
      <c r="AK661" t="s">
        <v>14075</v>
      </c>
      <c r="AL661">
        <v>41</v>
      </c>
      <c r="AM661" s="5">
        <f t="shared" si="82"/>
        <v>2.5625</v>
      </c>
      <c r="AN661" s="4">
        <f t="shared" si="87"/>
        <v>3.8811056418023475E-3</v>
      </c>
      <c r="AO661" s="3"/>
      <c r="AP661">
        <v>0</v>
      </c>
      <c r="AR661" t="s">
        <v>1</v>
      </c>
      <c r="AT661" s="2">
        <v>4.242</v>
      </c>
      <c r="AU661" s="1">
        <f t="shared" si="83"/>
        <v>2.1083714517345165</v>
      </c>
      <c r="AV661" s="1">
        <f t="shared" si="84"/>
        <v>1.6168683410047222</v>
      </c>
      <c r="AW661" s="1">
        <f t="shared" si="85"/>
        <v>1.1253652302749271</v>
      </c>
    </row>
    <row r="662" spans="1:49" x14ac:dyDescent="0.2">
      <c r="A662">
        <v>660</v>
      </c>
      <c r="B662" t="s">
        <v>14074</v>
      </c>
      <c r="C662" t="s">
        <v>14073</v>
      </c>
      <c r="F662" t="s">
        <v>14072</v>
      </c>
      <c r="G662" t="s">
        <v>15</v>
      </c>
      <c r="H662" t="s">
        <v>14</v>
      </c>
      <c r="I662" t="s">
        <v>14071</v>
      </c>
      <c r="J662">
        <v>60002069</v>
      </c>
      <c r="K662" t="s">
        <v>14070</v>
      </c>
      <c r="L662" t="s">
        <v>14069</v>
      </c>
      <c r="M662" t="s">
        <v>1901</v>
      </c>
      <c r="N662">
        <v>1</v>
      </c>
      <c r="O662" t="s">
        <v>14068</v>
      </c>
      <c r="P662">
        <v>7410218666</v>
      </c>
      <c r="Q662">
        <v>60002069</v>
      </c>
      <c r="R662" s="7">
        <v>38806</v>
      </c>
      <c r="S662" s="8">
        <f t="shared" si="80"/>
        <v>2006</v>
      </c>
      <c r="T662" s="8">
        <v>2006</v>
      </c>
      <c r="U662" s="8">
        <f t="shared" si="81"/>
        <v>16</v>
      </c>
      <c r="V662" s="7">
        <v>38806</v>
      </c>
      <c r="W662" t="s">
        <v>8105</v>
      </c>
      <c r="X662" s="2">
        <v>0.375</v>
      </c>
      <c r="Y662" s="6">
        <f t="shared" si="86"/>
        <v>1.0010410827260351E-2</v>
      </c>
      <c r="AA662">
        <v>135194</v>
      </c>
      <c r="AB662">
        <v>24918</v>
      </c>
      <c r="AD662" t="s">
        <v>7</v>
      </c>
      <c r="AE662">
        <v>42</v>
      </c>
      <c r="AF662">
        <v>7</v>
      </c>
      <c r="AH662" t="s">
        <v>14067</v>
      </c>
      <c r="AI662" t="s">
        <v>14066</v>
      </c>
      <c r="AK662" t="s">
        <v>14065</v>
      </c>
      <c r="AL662">
        <v>8</v>
      </c>
      <c r="AM662" s="5">
        <f t="shared" si="82"/>
        <v>0.5</v>
      </c>
      <c r="AN662" s="4">
        <f t="shared" si="87"/>
        <v>7.572889057175312E-4</v>
      </c>
      <c r="AO662" s="3"/>
      <c r="AP662">
        <v>0</v>
      </c>
      <c r="AR662" t="s">
        <v>1</v>
      </c>
      <c r="AT662" s="2">
        <v>1.3140000000000001</v>
      </c>
      <c r="AU662" s="1">
        <f t="shared" si="83"/>
        <v>0.72344742507975057</v>
      </c>
      <c r="AV662" s="1">
        <f t="shared" si="84"/>
        <v>0.53838498664889411</v>
      </c>
      <c r="AW662" s="1">
        <f t="shared" si="85"/>
        <v>0.35332254821803771</v>
      </c>
    </row>
    <row r="663" spans="1:49" x14ac:dyDescent="0.2">
      <c r="A663">
        <v>661</v>
      </c>
      <c r="B663" t="s">
        <v>14064</v>
      </c>
      <c r="C663" t="s">
        <v>14063</v>
      </c>
      <c r="F663" t="s">
        <v>14062</v>
      </c>
      <c r="G663" t="s">
        <v>15</v>
      </c>
      <c r="H663" t="s">
        <v>14</v>
      </c>
      <c r="I663" t="s">
        <v>14061</v>
      </c>
      <c r="J663">
        <v>60019544</v>
      </c>
      <c r="K663" t="s">
        <v>14060</v>
      </c>
      <c r="L663" t="s">
        <v>14059</v>
      </c>
      <c r="M663" t="s">
        <v>1559</v>
      </c>
      <c r="N663">
        <v>2</v>
      </c>
      <c r="O663" t="s">
        <v>14058</v>
      </c>
      <c r="P663" t="s">
        <v>14057</v>
      </c>
      <c r="Q663" t="s">
        <v>14056</v>
      </c>
      <c r="R663" s="7">
        <v>38806</v>
      </c>
      <c r="S663" s="8">
        <f t="shared" si="80"/>
        <v>2006</v>
      </c>
      <c r="T663" s="8">
        <v>2006</v>
      </c>
      <c r="U663" s="8">
        <f t="shared" si="81"/>
        <v>16</v>
      </c>
      <c r="V663" s="7">
        <v>38806</v>
      </c>
      <c r="W663" t="s">
        <v>8105</v>
      </c>
      <c r="X663" s="2">
        <v>0.375</v>
      </c>
      <c r="Y663" s="6">
        <f t="shared" si="86"/>
        <v>1.0010410827260351E-2</v>
      </c>
      <c r="AA663">
        <v>135194</v>
      </c>
      <c r="AB663">
        <v>24918</v>
      </c>
      <c r="AD663" t="s">
        <v>7</v>
      </c>
      <c r="AE663">
        <v>42</v>
      </c>
      <c r="AF663">
        <v>7</v>
      </c>
      <c r="AH663" t="s">
        <v>14055</v>
      </c>
      <c r="AI663" t="s">
        <v>14054</v>
      </c>
      <c r="AK663" t="s">
        <v>14053</v>
      </c>
      <c r="AL663">
        <v>4</v>
      </c>
      <c r="AM663" s="5">
        <f t="shared" si="82"/>
        <v>0.25</v>
      </c>
      <c r="AN663" s="4">
        <f t="shared" si="87"/>
        <v>3.786444528587656E-4</v>
      </c>
      <c r="AO663" s="3"/>
      <c r="AP663">
        <v>0</v>
      </c>
      <c r="AR663" t="s">
        <v>1</v>
      </c>
      <c r="AT663" s="2">
        <v>1.3140000000000001</v>
      </c>
      <c r="AU663" s="1">
        <f t="shared" si="83"/>
        <v>0.71208809149398755</v>
      </c>
      <c r="AV663" s="1">
        <f t="shared" si="84"/>
        <v>0.51945276400595586</v>
      </c>
      <c r="AW663" s="1">
        <f t="shared" si="85"/>
        <v>0.32681743651792411</v>
      </c>
    </row>
    <row r="664" spans="1:49" x14ac:dyDescent="0.2">
      <c r="A664">
        <v>662</v>
      </c>
      <c r="B664" t="s">
        <v>14052</v>
      </c>
      <c r="C664" t="s">
        <v>14051</v>
      </c>
      <c r="F664" t="s">
        <v>14050</v>
      </c>
      <c r="G664" t="s">
        <v>15</v>
      </c>
      <c r="H664" t="s">
        <v>14</v>
      </c>
      <c r="I664" t="s">
        <v>14049</v>
      </c>
      <c r="J664">
        <v>60002798</v>
      </c>
      <c r="K664" t="s">
        <v>14048</v>
      </c>
      <c r="L664" t="s">
        <v>980</v>
      </c>
      <c r="M664" t="s">
        <v>980</v>
      </c>
      <c r="N664">
        <v>3</v>
      </c>
      <c r="O664" t="s">
        <v>14047</v>
      </c>
      <c r="P664" t="s">
        <v>14046</v>
      </c>
      <c r="Q664" t="s">
        <v>14045</v>
      </c>
      <c r="R664" s="7">
        <v>38806</v>
      </c>
      <c r="S664" s="8">
        <f t="shared" si="80"/>
        <v>2006</v>
      </c>
      <c r="T664" s="8">
        <v>2006</v>
      </c>
      <c r="U664" s="8">
        <f t="shared" si="81"/>
        <v>16</v>
      </c>
      <c r="V664" s="7">
        <v>38806</v>
      </c>
      <c r="W664" t="s">
        <v>8105</v>
      </c>
      <c r="X664" s="2">
        <v>0.375</v>
      </c>
      <c r="Y664" s="6">
        <f t="shared" si="86"/>
        <v>1.0010410827260351E-2</v>
      </c>
      <c r="AA664">
        <v>135194</v>
      </c>
      <c r="AB664">
        <v>24918</v>
      </c>
      <c r="AD664" t="s">
        <v>7</v>
      </c>
      <c r="AE664">
        <v>42</v>
      </c>
      <c r="AF664">
        <v>7</v>
      </c>
      <c r="AH664" t="s">
        <v>14044</v>
      </c>
      <c r="AI664" t="s">
        <v>14043</v>
      </c>
      <c r="AK664" t="s">
        <v>14042</v>
      </c>
      <c r="AL664">
        <v>16</v>
      </c>
      <c r="AM664" s="5">
        <f t="shared" si="82"/>
        <v>1</v>
      </c>
      <c r="AN664" s="4">
        <f t="shared" si="87"/>
        <v>1.5145778114350624E-3</v>
      </c>
      <c r="AO664" s="3"/>
      <c r="AP664">
        <v>0</v>
      </c>
      <c r="AR664" t="s">
        <v>1</v>
      </c>
      <c r="AT664" s="2">
        <v>1.3140000000000001</v>
      </c>
      <c r="AU664" s="1">
        <f t="shared" si="83"/>
        <v>0.74616609225127639</v>
      </c>
      <c r="AV664" s="1">
        <f t="shared" si="84"/>
        <v>0.57624943193477074</v>
      </c>
      <c r="AW664" s="1">
        <f t="shared" si="85"/>
        <v>0.40633277161826492</v>
      </c>
    </row>
    <row r="665" spans="1:49" x14ac:dyDescent="0.2">
      <c r="A665">
        <v>663</v>
      </c>
      <c r="B665" t="s">
        <v>14041</v>
      </c>
      <c r="C665" t="s">
        <v>14040</v>
      </c>
      <c r="E665">
        <v>16573828</v>
      </c>
      <c r="F665" t="s">
        <v>14039</v>
      </c>
      <c r="G665" t="s">
        <v>15</v>
      </c>
      <c r="H665" t="s">
        <v>14</v>
      </c>
      <c r="I665" t="s">
        <v>14038</v>
      </c>
      <c r="J665">
        <v>60003915</v>
      </c>
      <c r="K665" t="s">
        <v>11606</v>
      </c>
      <c r="L665" t="s">
        <v>11605</v>
      </c>
      <c r="M665" t="s">
        <v>107</v>
      </c>
      <c r="N665">
        <v>2</v>
      </c>
      <c r="O665" t="s">
        <v>14037</v>
      </c>
      <c r="P665" t="s">
        <v>14036</v>
      </c>
      <c r="Q665" t="s">
        <v>11602</v>
      </c>
      <c r="R665" s="7">
        <v>38806</v>
      </c>
      <c r="S665" s="8">
        <f t="shared" si="80"/>
        <v>2006</v>
      </c>
      <c r="T665" s="8">
        <v>2006</v>
      </c>
      <c r="U665" s="8">
        <f t="shared" si="81"/>
        <v>16</v>
      </c>
      <c r="V665" s="7">
        <v>38806</v>
      </c>
      <c r="W665" t="s">
        <v>14035</v>
      </c>
      <c r="X665" s="2">
        <v>1.718</v>
      </c>
      <c r="Y665" s="6">
        <f t="shared" si="86"/>
        <v>4.5861028803288753E-2</v>
      </c>
      <c r="AA665">
        <v>14752875</v>
      </c>
      <c r="AB665">
        <v>22911</v>
      </c>
      <c r="AC665">
        <v>14752875</v>
      </c>
      <c r="AD665" t="s">
        <v>7</v>
      </c>
      <c r="AE665">
        <v>5</v>
      </c>
      <c r="AG665">
        <v>26</v>
      </c>
      <c r="AI665" t="s">
        <v>14034</v>
      </c>
      <c r="AK665" t="s">
        <v>14033</v>
      </c>
      <c r="AL665">
        <v>49</v>
      </c>
      <c r="AM665" s="5">
        <f t="shared" si="82"/>
        <v>3.0625</v>
      </c>
      <c r="AN665" s="4">
        <f t="shared" si="87"/>
        <v>4.6383945475198789E-3</v>
      </c>
      <c r="AO665" s="3"/>
      <c r="AP665">
        <v>1</v>
      </c>
      <c r="AQ665" t="s">
        <v>13978</v>
      </c>
      <c r="AR665" t="s">
        <v>11596</v>
      </c>
      <c r="AS665" t="s">
        <v>13976</v>
      </c>
      <c r="AT665" s="2">
        <v>2.9790000000000001</v>
      </c>
      <c r="AU665" s="1">
        <f t="shared" si="83"/>
        <v>3.3494238526558093</v>
      </c>
      <c r="AV665" s="1">
        <f t="shared" si="84"/>
        <v>2.5249711675404316</v>
      </c>
      <c r="AW665" s="1">
        <f t="shared" si="85"/>
        <v>1.7005184824250539</v>
      </c>
    </row>
    <row r="666" spans="1:49" x14ac:dyDescent="0.2">
      <c r="A666">
        <v>664</v>
      </c>
      <c r="B666" t="s">
        <v>14032</v>
      </c>
      <c r="C666" t="s">
        <v>14031</v>
      </c>
      <c r="F666" t="s">
        <v>14030</v>
      </c>
      <c r="G666" t="s">
        <v>15</v>
      </c>
      <c r="H666" t="s">
        <v>14</v>
      </c>
      <c r="I666" t="s">
        <v>14029</v>
      </c>
      <c r="J666" t="s">
        <v>14024</v>
      </c>
      <c r="K666" t="s">
        <v>14028</v>
      </c>
      <c r="L666" t="s">
        <v>14027</v>
      </c>
      <c r="M666" t="s">
        <v>88</v>
      </c>
      <c r="N666">
        <v>2</v>
      </c>
      <c r="O666" t="s">
        <v>14026</v>
      </c>
      <c r="P666" t="s">
        <v>14025</v>
      </c>
      <c r="Q666" t="s">
        <v>14024</v>
      </c>
      <c r="R666" s="7">
        <v>38806</v>
      </c>
      <c r="S666" s="8">
        <f t="shared" si="80"/>
        <v>2006</v>
      </c>
      <c r="T666" s="8">
        <v>2006</v>
      </c>
      <c r="U666" s="8">
        <f t="shared" si="81"/>
        <v>16</v>
      </c>
      <c r="V666" s="7">
        <v>2006</v>
      </c>
      <c r="W666" t="s">
        <v>8307</v>
      </c>
      <c r="X666" s="2">
        <v>0.28599999999999998</v>
      </c>
      <c r="Y666" s="6">
        <f t="shared" si="86"/>
        <v>7.6346066575905605E-3</v>
      </c>
      <c r="AA666">
        <v>9205071</v>
      </c>
      <c r="AB666">
        <v>28139</v>
      </c>
      <c r="AD666" t="s">
        <v>7</v>
      </c>
      <c r="AE666">
        <v>20</v>
      </c>
      <c r="AF666">
        <v>4</v>
      </c>
      <c r="AH666" t="s">
        <v>14023</v>
      </c>
      <c r="AI666" t="s">
        <v>14022</v>
      </c>
      <c r="AK666" t="s">
        <v>14021</v>
      </c>
      <c r="AL666">
        <v>12</v>
      </c>
      <c r="AM666" s="5">
        <f t="shared" si="82"/>
        <v>0.75</v>
      </c>
      <c r="AN666" s="4">
        <f t="shared" si="87"/>
        <v>1.1359333585762969E-3</v>
      </c>
      <c r="AO666" s="3"/>
      <c r="AP666">
        <v>0</v>
      </c>
      <c r="AR666" t="s">
        <v>1</v>
      </c>
      <c r="AT666" s="2" t="s">
        <v>20</v>
      </c>
      <c r="AU666" s="1">
        <f t="shared" si="83"/>
        <v>0.5685004667886282</v>
      </c>
      <c r="AV666" s="1">
        <f t="shared" si="84"/>
        <v>0.43852700080834289</v>
      </c>
      <c r="AW666" s="1">
        <f t="shared" si="85"/>
        <v>0.30855353482805759</v>
      </c>
    </row>
    <row r="667" spans="1:49" x14ac:dyDescent="0.2">
      <c r="A667">
        <v>665</v>
      </c>
      <c r="B667" t="s">
        <v>14020</v>
      </c>
      <c r="C667" t="s">
        <v>14019</v>
      </c>
      <c r="F667" t="s">
        <v>14018</v>
      </c>
      <c r="G667" t="s">
        <v>15</v>
      </c>
      <c r="H667" t="s">
        <v>14</v>
      </c>
      <c r="I667" t="s">
        <v>14017</v>
      </c>
      <c r="J667">
        <v>60022927</v>
      </c>
      <c r="K667" t="s">
        <v>14016</v>
      </c>
      <c r="L667" t="s">
        <v>6446</v>
      </c>
      <c r="M667" t="s">
        <v>6445</v>
      </c>
      <c r="N667">
        <v>2</v>
      </c>
      <c r="O667" t="s">
        <v>14015</v>
      </c>
      <c r="P667" t="s">
        <v>14014</v>
      </c>
      <c r="Q667" t="s">
        <v>14013</v>
      </c>
      <c r="R667" s="7">
        <v>38806</v>
      </c>
      <c r="S667" s="8">
        <f t="shared" si="80"/>
        <v>2006</v>
      </c>
      <c r="T667" s="8">
        <v>2006</v>
      </c>
      <c r="U667" s="8">
        <f t="shared" si="81"/>
        <v>16</v>
      </c>
      <c r="V667" s="7">
        <v>2006</v>
      </c>
      <c r="W667" t="s">
        <v>8307</v>
      </c>
      <c r="X667" s="2">
        <v>0.28599999999999998</v>
      </c>
      <c r="Y667" s="6">
        <f t="shared" si="86"/>
        <v>7.6346066575905605E-3</v>
      </c>
      <c r="AA667">
        <v>9205071</v>
      </c>
      <c r="AB667">
        <v>28139</v>
      </c>
      <c r="AD667" t="s">
        <v>7</v>
      </c>
      <c r="AE667">
        <v>20</v>
      </c>
      <c r="AF667">
        <v>4</v>
      </c>
      <c r="AH667" t="s">
        <v>14012</v>
      </c>
      <c r="AI667" t="s">
        <v>14011</v>
      </c>
      <c r="AK667" t="s">
        <v>14010</v>
      </c>
      <c r="AL667">
        <v>6</v>
      </c>
      <c r="AM667" s="5">
        <f t="shared" si="82"/>
        <v>0.375</v>
      </c>
      <c r="AN667" s="4">
        <f t="shared" si="87"/>
        <v>5.6796667928814845E-4</v>
      </c>
      <c r="AO667" s="3"/>
      <c r="AP667">
        <v>0</v>
      </c>
      <c r="AR667" t="s">
        <v>1</v>
      </c>
      <c r="AT667" s="2" t="s">
        <v>20</v>
      </c>
      <c r="AU667" s="1">
        <f t="shared" si="83"/>
        <v>0.55146146640998372</v>
      </c>
      <c r="AV667" s="1">
        <f t="shared" si="84"/>
        <v>0.4101286668439354</v>
      </c>
      <c r="AW667" s="1">
        <f t="shared" si="85"/>
        <v>0.26879586727788718</v>
      </c>
    </row>
    <row r="668" spans="1:49" x14ac:dyDescent="0.2">
      <c r="A668">
        <v>666</v>
      </c>
      <c r="B668" t="s">
        <v>14009</v>
      </c>
      <c r="C668" t="s">
        <v>14008</v>
      </c>
      <c r="D668" t="s">
        <v>14007</v>
      </c>
      <c r="F668" t="s">
        <v>14006</v>
      </c>
      <c r="G668" t="s">
        <v>15</v>
      </c>
      <c r="H668" t="s">
        <v>14</v>
      </c>
      <c r="I668" t="s">
        <v>14005</v>
      </c>
      <c r="J668">
        <v>60003049</v>
      </c>
      <c r="K668" t="s">
        <v>14004</v>
      </c>
      <c r="L668" t="s">
        <v>14003</v>
      </c>
      <c r="M668" t="s">
        <v>646</v>
      </c>
      <c r="N668">
        <v>4</v>
      </c>
      <c r="O668" t="s">
        <v>14002</v>
      </c>
      <c r="P668" t="s">
        <v>14001</v>
      </c>
      <c r="Q668" t="s">
        <v>14000</v>
      </c>
      <c r="R668" s="7">
        <v>38806</v>
      </c>
      <c r="S668" s="8">
        <f t="shared" si="80"/>
        <v>2006</v>
      </c>
      <c r="T668" s="8">
        <v>2006</v>
      </c>
      <c r="U668" s="8">
        <f t="shared" si="81"/>
        <v>16</v>
      </c>
      <c r="V668" s="7">
        <v>38806</v>
      </c>
      <c r="W668" t="s">
        <v>13999</v>
      </c>
      <c r="X668" s="2">
        <v>1.601</v>
      </c>
      <c r="Y668" s="6">
        <f t="shared" si="86"/>
        <v>4.2737780625183526E-2</v>
      </c>
      <c r="AA668">
        <v>9254005</v>
      </c>
      <c r="AB668">
        <v>25236</v>
      </c>
      <c r="AD668" t="s">
        <v>7</v>
      </c>
      <c r="AE668">
        <v>114</v>
      </c>
      <c r="AF668">
        <v>1</v>
      </c>
      <c r="AH668" t="s">
        <v>13998</v>
      </c>
      <c r="AI668" t="s">
        <v>13997</v>
      </c>
      <c r="AJ668" t="s">
        <v>13996</v>
      </c>
      <c r="AK668" t="s">
        <v>13995</v>
      </c>
      <c r="AL668">
        <v>45</v>
      </c>
      <c r="AM668" s="5">
        <f t="shared" si="82"/>
        <v>2.8125</v>
      </c>
      <c r="AN668" s="4">
        <f t="shared" si="87"/>
        <v>4.2597500946611128E-3</v>
      </c>
      <c r="AO668" s="3"/>
      <c r="AP668">
        <v>0</v>
      </c>
      <c r="AR668" t="s">
        <v>1</v>
      </c>
      <c r="AT668" s="2" t="s">
        <v>20</v>
      </c>
      <c r="AU668" s="1">
        <f t="shared" si="83"/>
        <v>3.1194371466026802</v>
      </c>
      <c r="AV668" s="1">
        <f t="shared" si="84"/>
        <v>2.349876535992232</v>
      </c>
      <c r="AW668" s="1">
        <f t="shared" si="85"/>
        <v>1.5803159253817836</v>
      </c>
    </row>
    <row r="669" spans="1:49" x14ac:dyDescent="0.2">
      <c r="A669">
        <v>667</v>
      </c>
      <c r="B669" t="s">
        <v>13994</v>
      </c>
      <c r="C669" t="s">
        <v>13993</v>
      </c>
      <c r="E669">
        <v>16571743</v>
      </c>
      <c r="F669" t="s">
        <v>13992</v>
      </c>
      <c r="G669" t="s">
        <v>15</v>
      </c>
      <c r="H669" t="s">
        <v>14</v>
      </c>
      <c r="I669" t="s">
        <v>13991</v>
      </c>
      <c r="J669" t="s">
        <v>13990</v>
      </c>
      <c r="K669" t="s">
        <v>13989</v>
      </c>
      <c r="L669" t="s">
        <v>13988</v>
      </c>
      <c r="M669" t="s">
        <v>13987</v>
      </c>
      <c r="N669">
        <v>4</v>
      </c>
      <c r="O669" t="s">
        <v>13986</v>
      </c>
      <c r="P669" t="s">
        <v>13985</v>
      </c>
      <c r="Q669" t="s">
        <v>13984</v>
      </c>
      <c r="R669" s="7">
        <v>38805</v>
      </c>
      <c r="S669" s="8">
        <f t="shared" si="80"/>
        <v>2006</v>
      </c>
      <c r="T669" s="8">
        <v>2006</v>
      </c>
      <c r="U669" s="8">
        <f t="shared" si="81"/>
        <v>16</v>
      </c>
      <c r="V669" s="7">
        <v>38805</v>
      </c>
      <c r="W669" t="s">
        <v>13983</v>
      </c>
      <c r="X669" s="2">
        <v>3.4830000000000001</v>
      </c>
      <c r="Y669" s="6">
        <f t="shared" si="86"/>
        <v>9.2976695763594144E-2</v>
      </c>
      <c r="AA669">
        <v>2706474</v>
      </c>
      <c r="AB669">
        <v>16764</v>
      </c>
      <c r="AC669">
        <v>2706474</v>
      </c>
      <c r="AD669" t="s">
        <v>7</v>
      </c>
      <c r="AE669">
        <v>26</v>
      </c>
      <c r="AF669">
        <v>13</v>
      </c>
      <c r="AH669" t="s">
        <v>13982</v>
      </c>
      <c r="AI669" t="s">
        <v>13981</v>
      </c>
      <c r="AJ669" t="s">
        <v>13980</v>
      </c>
      <c r="AK669" t="s">
        <v>13979</v>
      </c>
      <c r="AL669">
        <v>54</v>
      </c>
      <c r="AM669" s="5">
        <f t="shared" si="82"/>
        <v>3.375</v>
      </c>
      <c r="AN669" s="4">
        <f t="shared" si="87"/>
        <v>5.1117001135933355E-3</v>
      </c>
      <c r="AO669" s="3"/>
      <c r="AP669">
        <v>1</v>
      </c>
      <c r="AQ669" t="s">
        <v>13978</v>
      </c>
      <c r="AR669" t="s">
        <v>13977</v>
      </c>
      <c r="AS669" t="s">
        <v>13976</v>
      </c>
      <c r="AT669" s="2">
        <v>6.1669999999999998</v>
      </c>
      <c r="AU669" s="1">
        <f t="shared" si="83"/>
        <v>6.6617197068593894</v>
      </c>
      <c r="AV669" s="1">
        <f t="shared" si="84"/>
        <v>4.9044197938593745</v>
      </c>
      <c r="AW669" s="1">
        <f t="shared" si="85"/>
        <v>3.1471198808593579</v>
      </c>
    </row>
    <row r="670" spans="1:49" x14ac:dyDescent="0.2">
      <c r="A670">
        <v>668</v>
      </c>
      <c r="B670" t="s">
        <v>13975</v>
      </c>
      <c r="C670" t="s">
        <v>13974</v>
      </c>
      <c r="F670" t="s">
        <v>13973</v>
      </c>
      <c r="G670" t="s">
        <v>15</v>
      </c>
      <c r="H670" t="s">
        <v>14</v>
      </c>
      <c r="I670" t="s">
        <v>13972</v>
      </c>
      <c r="J670" t="s">
        <v>13971</v>
      </c>
      <c r="K670" t="s">
        <v>13970</v>
      </c>
      <c r="L670" t="s">
        <v>13969</v>
      </c>
      <c r="M670" t="s">
        <v>13968</v>
      </c>
      <c r="N670">
        <v>5</v>
      </c>
      <c r="O670" t="s">
        <v>13967</v>
      </c>
      <c r="P670" t="s">
        <v>13966</v>
      </c>
      <c r="Q670" t="s">
        <v>13965</v>
      </c>
      <c r="R670" s="7">
        <v>38804</v>
      </c>
      <c r="S670" s="8">
        <f t="shared" ref="S670:S733" si="88">YEAR(R670)</f>
        <v>2006</v>
      </c>
      <c r="T670" s="8">
        <v>2006</v>
      </c>
      <c r="U670" s="8">
        <f t="shared" ref="U670:U733" si="89">2022-T670</f>
        <v>16</v>
      </c>
      <c r="V670" s="7">
        <v>38804</v>
      </c>
      <c r="W670" t="s">
        <v>13964</v>
      </c>
      <c r="X670" s="2">
        <v>2.0070000000000001</v>
      </c>
      <c r="Y670" s="6">
        <f t="shared" si="86"/>
        <v>5.3575718747497406E-2</v>
      </c>
      <c r="AA670">
        <v>948276</v>
      </c>
      <c r="AB670">
        <v>27962</v>
      </c>
      <c r="AD670" t="s">
        <v>7</v>
      </c>
      <c r="AE670">
        <v>33</v>
      </c>
      <c r="AF670">
        <v>6</v>
      </c>
      <c r="AG670" t="s">
        <v>13963</v>
      </c>
      <c r="AI670" t="s">
        <v>13962</v>
      </c>
      <c r="AK670" t="s">
        <v>13961</v>
      </c>
      <c r="AL670">
        <v>19</v>
      </c>
      <c r="AM670" s="5">
        <f t="shared" ref="AM670:AM733" si="90">AL670/U670</f>
        <v>1.1875</v>
      </c>
      <c r="AN670" s="4">
        <f t="shared" si="87"/>
        <v>1.7985611510791368E-3</v>
      </c>
      <c r="AO670" s="3"/>
      <c r="AP670">
        <v>0</v>
      </c>
      <c r="AR670" t="s">
        <v>1</v>
      </c>
      <c r="AT670" s="2">
        <v>4.72</v>
      </c>
      <c r="AU670" s="1">
        <f t="shared" ref="AU670:AU733" si="91">(Y670*0.7+AN670*0.3)*100</f>
        <v>3.804257146857192</v>
      </c>
      <c r="AV670" s="1">
        <f t="shared" ref="AV670:AV733" si="92">(Y670*0.5+AN670*0.5)*100</f>
        <v>2.7687139949288273</v>
      </c>
      <c r="AW670" s="1">
        <f t="shared" ref="AW670:AW733" si="93">(Y670*0.3+AN670*0.7)*100</f>
        <v>1.7331708430004618</v>
      </c>
    </row>
    <row r="671" spans="1:49" x14ac:dyDescent="0.2">
      <c r="A671">
        <v>669</v>
      </c>
      <c r="B671" t="s">
        <v>13960</v>
      </c>
      <c r="C671" t="s">
        <v>13959</v>
      </c>
      <c r="F671" t="s">
        <v>13958</v>
      </c>
      <c r="G671" t="s">
        <v>15</v>
      </c>
      <c r="H671" t="s">
        <v>14</v>
      </c>
      <c r="I671" t="s">
        <v>6382</v>
      </c>
      <c r="J671">
        <v>60012630</v>
      </c>
      <c r="K671" t="s">
        <v>13957</v>
      </c>
      <c r="L671" t="s">
        <v>4013</v>
      </c>
      <c r="M671" t="s">
        <v>152</v>
      </c>
      <c r="N671">
        <v>4</v>
      </c>
      <c r="O671" t="s">
        <v>13956</v>
      </c>
      <c r="P671" t="s">
        <v>13955</v>
      </c>
      <c r="Q671" t="s">
        <v>13954</v>
      </c>
      <c r="R671" s="7">
        <v>38803</v>
      </c>
      <c r="S671" s="8">
        <f t="shared" si="88"/>
        <v>2006</v>
      </c>
      <c r="T671" s="8">
        <v>2006</v>
      </c>
      <c r="U671" s="8">
        <f t="shared" si="89"/>
        <v>16</v>
      </c>
      <c r="V671" s="7">
        <v>2006</v>
      </c>
      <c r="W671" t="s">
        <v>8307</v>
      </c>
      <c r="X671" s="2">
        <v>0.28599999999999998</v>
      </c>
      <c r="Y671" s="6">
        <f t="shared" si="86"/>
        <v>7.6346066575905605E-3</v>
      </c>
      <c r="AA671">
        <v>9205071</v>
      </c>
      <c r="AB671">
        <v>28139</v>
      </c>
      <c r="AD671" t="s">
        <v>7</v>
      </c>
      <c r="AE671">
        <v>20</v>
      </c>
      <c r="AF671">
        <v>2</v>
      </c>
      <c r="AH671" t="s">
        <v>13953</v>
      </c>
      <c r="AI671" t="s">
        <v>13952</v>
      </c>
      <c r="AK671" t="s">
        <v>13951</v>
      </c>
      <c r="AL671">
        <v>8</v>
      </c>
      <c r="AM671" s="5">
        <f t="shared" si="90"/>
        <v>0.5</v>
      </c>
      <c r="AN671" s="4">
        <f t="shared" si="87"/>
        <v>7.572889057175312E-4</v>
      </c>
      <c r="AO671" s="3"/>
      <c r="AP671">
        <v>0</v>
      </c>
      <c r="AR671" t="s">
        <v>1</v>
      </c>
      <c r="AT671" s="2" t="s">
        <v>20</v>
      </c>
      <c r="AU671" s="1">
        <f t="shared" si="91"/>
        <v>0.55714113320286518</v>
      </c>
      <c r="AV671" s="1">
        <f t="shared" si="92"/>
        <v>0.41959477816540458</v>
      </c>
      <c r="AW671" s="1">
        <f t="shared" si="93"/>
        <v>0.28204842312794398</v>
      </c>
    </row>
    <row r="672" spans="1:49" x14ac:dyDescent="0.2">
      <c r="A672">
        <v>670</v>
      </c>
      <c r="B672" t="s">
        <v>13950</v>
      </c>
      <c r="C672" t="s">
        <v>13949</v>
      </c>
      <c r="F672" t="s">
        <v>13948</v>
      </c>
      <c r="G672" t="s">
        <v>15</v>
      </c>
      <c r="H672" t="s">
        <v>14</v>
      </c>
      <c r="I672" t="s">
        <v>13947</v>
      </c>
      <c r="J672">
        <v>60005465</v>
      </c>
      <c r="K672" t="s">
        <v>2145</v>
      </c>
      <c r="L672" t="s">
        <v>2144</v>
      </c>
      <c r="M672" t="s">
        <v>721</v>
      </c>
      <c r="N672">
        <v>2</v>
      </c>
      <c r="O672" t="s">
        <v>13946</v>
      </c>
      <c r="P672" t="s">
        <v>13945</v>
      </c>
      <c r="Q672" t="s">
        <v>6503</v>
      </c>
      <c r="R672" s="7">
        <v>38803</v>
      </c>
      <c r="S672" s="8">
        <f t="shared" si="88"/>
        <v>2006</v>
      </c>
      <c r="T672" s="8">
        <v>2006</v>
      </c>
      <c r="U672" s="8">
        <f t="shared" si="89"/>
        <v>16</v>
      </c>
      <c r="V672" s="7">
        <v>2006</v>
      </c>
      <c r="W672" t="s">
        <v>8307</v>
      </c>
      <c r="X672" s="2">
        <v>0.28599999999999998</v>
      </c>
      <c r="Y672" s="6">
        <f t="shared" si="86"/>
        <v>7.6346066575905605E-3</v>
      </c>
      <c r="AA672">
        <v>9205071</v>
      </c>
      <c r="AB672">
        <v>28139</v>
      </c>
      <c r="AD672" t="s">
        <v>7</v>
      </c>
      <c r="AE672">
        <v>20</v>
      </c>
      <c r="AF672">
        <v>3</v>
      </c>
      <c r="AH672" t="s">
        <v>13944</v>
      </c>
      <c r="AI672" t="s">
        <v>13943</v>
      </c>
      <c r="AK672" t="s">
        <v>13942</v>
      </c>
      <c r="AL672">
        <v>12</v>
      </c>
      <c r="AM672" s="5">
        <f t="shared" si="90"/>
        <v>0.75</v>
      </c>
      <c r="AN672" s="4">
        <f t="shared" si="87"/>
        <v>1.1359333585762969E-3</v>
      </c>
      <c r="AO672" s="3"/>
      <c r="AP672">
        <v>0</v>
      </c>
      <c r="AR672" t="s">
        <v>1</v>
      </c>
      <c r="AT672" s="2" t="s">
        <v>20</v>
      </c>
      <c r="AU672" s="1">
        <f t="shared" si="91"/>
        <v>0.5685004667886282</v>
      </c>
      <c r="AV672" s="1">
        <f t="shared" si="92"/>
        <v>0.43852700080834289</v>
      </c>
      <c r="AW672" s="1">
        <f t="shared" si="93"/>
        <v>0.30855353482805759</v>
      </c>
    </row>
    <row r="673" spans="1:49" x14ac:dyDescent="0.2">
      <c r="A673">
        <v>671</v>
      </c>
      <c r="B673" t="s">
        <v>13941</v>
      </c>
      <c r="C673" t="s">
        <v>13940</v>
      </c>
      <c r="F673" t="s">
        <v>13939</v>
      </c>
      <c r="G673" t="s">
        <v>15</v>
      </c>
      <c r="H673" t="s">
        <v>14</v>
      </c>
      <c r="I673" t="s">
        <v>13938</v>
      </c>
      <c r="J673">
        <v>60018405</v>
      </c>
      <c r="K673" t="s">
        <v>13937</v>
      </c>
      <c r="L673" t="s">
        <v>13936</v>
      </c>
      <c r="M673" t="s">
        <v>1901</v>
      </c>
      <c r="N673">
        <v>2</v>
      </c>
      <c r="O673" t="s">
        <v>13935</v>
      </c>
      <c r="P673" t="s">
        <v>13934</v>
      </c>
      <c r="Q673" t="s">
        <v>13933</v>
      </c>
      <c r="R673" s="7">
        <v>38803</v>
      </c>
      <c r="S673" s="8">
        <f t="shared" si="88"/>
        <v>2006</v>
      </c>
      <c r="T673" s="8">
        <v>2006</v>
      </c>
      <c r="U673" s="8">
        <f t="shared" si="89"/>
        <v>16</v>
      </c>
      <c r="V673" s="7">
        <v>2006</v>
      </c>
      <c r="W673" t="s">
        <v>8307</v>
      </c>
      <c r="X673" s="2">
        <v>0.28599999999999998</v>
      </c>
      <c r="Y673" s="6">
        <f t="shared" si="86"/>
        <v>7.6346066575905605E-3</v>
      </c>
      <c r="AA673">
        <v>9205071</v>
      </c>
      <c r="AB673">
        <v>28139</v>
      </c>
      <c r="AD673" t="s">
        <v>7</v>
      </c>
      <c r="AE673">
        <v>20</v>
      </c>
      <c r="AF673">
        <v>3</v>
      </c>
      <c r="AH673" t="s">
        <v>13932</v>
      </c>
      <c r="AI673" t="s">
        <v>13931</v>
      </c>
      <c r="AK673" t="s">
        <v>13930</v>
      </c>
      <c r="AL673">
        <v>15</v>
      </c>
      <c r="AM673" s="5">
        <f t="shared" si="90"/>
        <v>0.9375</v>
      </c>
      <c r="AN673" s="4">
        <f t="shared" si="87"/>
        <v>1.4199166982203711E-3</v>
      </c>
      <c r="AO673" s="3"/>
      <c r="AP673">
        <v>0</v>
      </c>
      <c r="AR673" t="s">
        <v>1</v>
      </c>
      <c r="AT673" s="2" t="s">
        <v>20</v>
      </c>
      <c r="AU673" s="1">
        <f t="shared" si="91"/>
        <v>0.57701996697795033</v>
      </c>
      <c r="AV673" s="1">
        <f t="shared" si="92"/>
        <v>0.45272616779054653</v>
      </c>
      <c r="AW673" s="1">
        <f t="shared" si="93"/>
        <v>0.32843236860314279</v>
      </c>
    </row>
    <row r="674" spans="1:49" x14ac:dyDescent="0.2">
      <c r="A674">
        <v>672</v>
      </c>
      <c r="B674" t="s">
        <v>13929</v>
      </c>
      <c r="C674" t="s">
        <v>13928</v>
      </c>
      <c r="F674" t="s">
        <v>13927</v>
      </c>
      <c r="G674" t="s">
        <v>15</v>
      </c>
      <c r="H674" t="s">
        <v>14</v>
      </c>
      <c r="I674" t="s">
        <v>13926</v>
      </c>
      <c r="J674">
        <v>60014618</v>
      </c>
      <c r="K674" t="s">
        <v>13925</v>
      </c>
      <c r="L674" t="s">
        <v>13924</v>
      </c>
      <c r="M674" t="s">
        <v>6467</v>
      </c>
      <c r="N674">
        <v>2</v>
      </c>
      <c r="O674" t="s">
        <v>13923</v>
      </c>
      <c r="P674" t="s">
        <v>13922</v>
      </c>
      <c r="Q674" t="s">
        <v>13921</v>
      </c>
      <c r="R674" s="7">
        <v>38803</v>
      </c>
      <c r="S674" s="8">
        <f t="shared" si="88"/>
        <v>2006</v>
      </c>
      <c r="T674" s="8">
        <v>2006</v>
      </c>
      <c r="U674" s="8">
        <f t="shared" si="89"/>
        <v>16</v>
      </c>
      <c r="V674" s="7">
        <v>2006</v>
      </c>
      <c r="W674" t="s">
        <v>8307</v>
      </c>
      <c r="X674" s="2">
        <v>0.28599999999999998</v>
      </c>
      <c r="Y674" s="6">
        <f t="shared" si="86"/>
        <v>7.6346066575905605E-3</v>
      </c>
      <c r="AA674">
        <v>9205071</v>
      </c>
      <c r="AB674">
        <v>28139</v>
      </c>
      <c r="AD674" t="s">
        <v>7</v>
      </c>
      <c r="AE674">
        <v>20</v>
      </c>
      <c r="AF674">
        <v>3</v>
      </c>
      <c r="AH674" t="s">
        <v>13920</v>
      </c>
      <c r="AI674" t="s">
        <v>13919</v>
      </c>
      <c r="AK674" t="s">
        <v>13918</v>
      </c>
      <c r="AL674">
        <v>12</v>
      </c>
      <c r="AM674" s="5">
        <f t="shared" si="90"/>
        <v>0.75</v>
      </c>
      <c r="AN674" s="4">
        <f t="shared" si="87"/>
        <v>1.1359333585762969E-3</v>
      </c>
      <c r="AO674" s="3"/>
      <c r="AP674">
        <v>0</v>
      </c>
      <c r="AR674" t="s">
        <v>1</v>
      </c>
      <c r="AT674" s="2" t="s">
        <v>20</v>
      </c>
      <c r="AU674" s="1">
        <f t="shared" si="91"/>
        <v>0.5685004667886282</v>
      </c>
      <c r="AV674" s="1">
        <f t="shared" si="92"/>
        <v>0.43852700080834289</v>
      </c>
      <c r="AW674" s="1">
        <f t="shared" si="93"/>
        <v>0.30855353482805759</v>
      </c>
    </row>
    <row r="675" spans="1:49" x14ac:dyDescent="0.2">
      <c r="A675">
        <v>673</v>
      </c>
      <c r="B675" t="s">
        <v>13917</v>
      </c>
      <c r="C675" t="s">
        <v>13916</v>
      </c>
      <c r="F675" t="s">
        <v>13915</v>
      </c>
      <c r="G675" t="s">
        <v>15</v>
      </c>
      <c r="H675" t="s">
        <v>14</v>
      </c>
      <c r="I675" t="s">
        <v>7344</v>
      </c>
      <c r="J675">
        <v>60025578</v>
      </c>
      <c r="K675" t="s">
        <v>6050</v>
      </c>
      <c r="L675" t="s">
        <v>4827</v>
      </c>
      <c r="M675" t="s">
        <v>721</v>
      </c>
      <c r="N675">
        <v>4</v>
      </c>
      <c r="O675" t="s">
        <v>13914</v>
      </c>
      <c r="P675" t="s">
        <v>13913</v>
      </c>
      <c r="Q675" t="s">
        <v>6845</v>
      </c>
      <c r="R675" s="7">
        <v>38803</v>
      </c>
      <c r="S675" s="8">
        <f t="shared" si="88"/>
        <v>2006</v>
      </c>
      <c r="T675" s="8">
        <v>2006</v>
      </c>
      <c r="U675" s="8">
        <f t="shared" si="89"/>
        <v>16</v>
      </c>
      <c r="V675" s="7">
        <v>2006</v>
      </c>
      <c r="W675" t="s">
        <v>8307</v>
      </c>
      <c r="X675" s="2">
        <v>0.28599999999999998</v>
      </c>
      <c r="Y675" s="6">
        <f t="shared" si="86"/>
        <v>7.6346066575905605E-3</v>
      </c>
      <c r="AA675">
        <v>9205071</v>
      </c>
      <c r="AB675">
        <v>28139</v>
      </c>
      <c r="AD675" t="s">
        <v>7</v>
      </c>
      <c r="AE675">
        <v>20</v>
      </c>
      <c r="AF675">
        <v>2</v>
      </c>
      <c r="AH675" t="s">
        <v>6298</v>
      </c>
      <c r="AI675" t="s">
        <v>13912</v>
      </c>
      <c r="AK675" t="s">
        <v>13911</v>
      </c>
      <c r="AL675">
        <v>8</v>
      </c>
      <c r="AM675" s="5">
        <f t="shared" si="90"/>
        <v>0.5</v>
      </c>
      <c r="AN675" s="4">
        <f t="shared" si="87"/>
        <v>7.572889057175312E-4</v>
      </c>
      <c r="AO675" s="3"/>
      <c r="AP675">
        <v>0</v>
      </c>
      <c r="AR675" t="s">
        <v>1</v>
      </c>
      <c r="AT675" s="2" t="s">
        <v>20</v>
      </c>
      <c r="AU675" s="1">
        <f t="shared" si="91"/>
        <v>0.55714113320286518</v>
      </c>
      <c r="AV675" s="1">
        <f t="shared" si="92"/>
        <v>0.41959477816540458</v>
      </c>
      <c r="AW675" s="1">
        <f t="shared" si="93"/>
        <v>0.28204842312794398</v>
      </c>
    </row>
    <row r="676" spans="1:49" x14ac:dyDescent="0.2">
      <c r="A676">
        <v>674</v>
      </c>
      <c r="B676" t="s">
        <v>13910</v>
      </c>
      <c r="C676" t="s">
        <v>13909</v>
      </c>
      <c r="F676" t="s">
        <v>13908</v>
      </c>
      <c r="G676" t="s">
        <v>15</v>
      </c>
      <c r="H676" t="s">
        <v>14</v>
      </c>
      <c r="I676" t="s">
        <v>13907</v>
      </c>
      <c r="J676" t="s">
        <v>13906</v>
      </c>
      <c r="K676" t="s">
        <v>13905</v>
      </c>
      <c r="L676" t="s">
        <v>13904</v>
      </c>
      <c r="M676" t="s">
        <v>4501</v>
      </c>
      <c r="N676">
        <v>7</v>
      </c>
      <c r="O676" t="s">
        <v>13903</v>
      </c>
      <c r="P676" t="s">
        <v>13902</v>
      </c>
      <c r="Q676" t="s">
        <v>13901</v>
      </c>
      <c r="R676" s="7">
        <v>38803</v>
      </c>
      <c r="S676" s="8">
        <f t="shared" si="88"/>
        <v>2006</v>
      </c>
      <c r="T676" s="8">
        <v>2006</v>
      </c>
      <c r="U676" s="8">
        <f t="shared" si="89"/>
        <v>16</v>
      </c>
      <c r="V676" s="7">
        <v>2006</v>
      </c>
      <c r="W676" t="s">
        <v>8307</v>
      </c>
      <c r="X676" s="2">
        <v>0.28599999999999998</v>
      </c>
      <c r="Y676" s="6">
        <f t="shared" si="86"/>
        <v>7.6346066575905605E-3</v>
      </c>
      <c r="AA676">
        <v>9205071</v>
      </c>
      <c r="AB676">
        <v>28139</v>
      </c>
      <c r="AD676" t="s">
        <v>7</v>
      </c>
      <c r="AE676">
        <v>20</v>
      </c>
      <c r="AF676">
        <v>3</v>
      </c>
      <c r="AH676" t="s">
        <v>13900</v>
      </c>
      <c r="AI676" t="s">
        <v>13899</v>
      </c>
      <c r="AK676" t="s">
        <v>13898</v>
      </c>
      <c r="AL676">
        <v>11</v>
      </c>
      <c r="AM676" s="5">
        <f t="shared" si="90"/>
        <v>0.6875</v>
      </c>
      <c r="AN676" s="4">
        <f t="shared" si="87"/>
        <v>1.0412722453616054E-3</v>
      </c>
      <c r="AO676" s="3"/>
      <c r="AP676">
        <v>0</v>
      </c>
      <c r="AR676" t="s">
        <v>1</v>
      </c>
      <c r="AT676" s="2" t="s">
        <v>20</v>
      </c>
      <c r="AU676" s="1">
        <f t="shared" si="91"/>
        <v>0.56566063339218742</v>
      </c>
      <c r="AV676" s="1">
        <f t="shared" si="92"/>
        <v>0.43379394514760827</v>
      </c>
      <c r="AW676" s="1">
        <f t="shared" si="93"/>
        <v>0.30192725690302918</v>
      </c>
    </row>
    <row r="677" spans="1:49" x14ac:dyDescent="0.2">
      <c r="A677">
        <v>675</v>
      </c>
      <c r="B677" t="s">
        <v>13897</v>
      </c>
      <c r="C677" t="s">
        <v>13896</v>
      </c>
      <c r="F677" t="s">
        <v>13895</v>
      </c>
      <c r="G677" t="s">
        <v>15</v>
      </c>
      <c r="H677" t="s">
        <v>14</v>
      </c>
      <c r="I677" t="s">
        <v>13894</v>
      </c>
      <c r="J677" t="s">
        <v>13893</v>
      </c>
      <c r="K677" t="s">
        <v>13892</v>
      </c>
      <c r="L677" t="s">
        <v>13891</v>
      </c>
      <c r="M677" t="s">
        <v>2884</v>
      </c>
      <c r="N677">
        <v>5</v>
      </c>
      <c r="O677" t="s">
        <v>13890</v>
      </c>
      <c r="P677" t="s">
        <v>13889</v>
      </c>
      <c r="Q677" t="s">
        <v>13888</v>
      </c>
      <c r="R677" s="7">
        <v>38803</v>
      </c>
      <c r="S677" s="8">
        <f t="shared" si="88"/>
        <v>2006</v>
      </c>
      <c r="T677" s="8">
        <v>2006</v>
      </c>
      <c r="U677" s="8">
        <f t="shared" si="89"/>
        <v>16</v>
      </c>
      <c r="V677" s="7">
        <v>2006</v>
      </c>
      <c r="W677" t="s">
        <v>8307</v>
      </c>
      <c r="X677" s="2">
        <v>0.28599999999999998</v>
      </c>
      <c r="Y677" s="6">
        <f t="shared" si="86"/>
        <v>7.6346066575905605E-3</v>
      </c>
      <c r="AA677">
        <v>9205071</v>
      </c>
      <c r="AB677">
        <v>28139</v>
      </c>
      <c r="AD677" t="s">
        <v>7</v>
      </c>
      <c r="AE677">
        <v>20</v>
      </c>
      <c r="AF677">
        <v>3</v>
      </c>
      <c r="AH677" t="s">
        <v>13887</v>
      </c>
      <c r="AI677" t="s">
        <v>13886</v>
      </c>
      <c r="AK677" t="s">
        <v>13885</v>
      </c>
      <c r="AL677">
        <v>19</v>
      </c>
      <c r="AM677" s="5">
        <f t="shared" si="90"/>
        <v>1.1875</v>
      </c>
      <c r="AN677" s="4">
        <f t="shared" si="87"/>
        <v>1.7985611510791368E-3</v>
      </c>
      <c r="AO677" s="3"/>
      <c r="AP677">
        <v>0</v>
      </c>
      <c r="AQ677" t="s">
        <v>13884</v>
      </c>
      <c r="AR677" t="s">
        <v>1</v>
      </c>
      <c r="AS677" t="s">
        <v>13883</v>
      </c>
      <c r="AT677" s="2" t="s">
        <v>20</v>
      </c>
      <c r="AU677" s="1">
        <f t="shared" si="91"/>
        <v>0.58837930056371335</v>
      </c>
      <c r="AV677" s="1">
        <f t="shared" si="92"/>
        <v>0.47165839043348484</v>
      </c>
      <c r="AW677" s="1">
        <f t="shared" si="93"/>
        <v>0.35493748030325639</v>
      </c>
    </row>
    <row r="678" spans="1:49" x14ac:dyDescent="0.2">
      <c r="A678">
        <v>676</v>
      </c>
      <c r="B678" t="s">
        <v>13882</v>
      </c>
      <c r="C678" t="s">
        <v>13881</v>
      </c>
      <c r="F678" t="s">
        <v>13880</v>
      </c>
      <c r="G678" t="s">
        <v>15</v>
      </c>
      <c r="H678" t="s">
        <v>14</v>
      </c>
      <c r="I678" t="s">
        <v>13879</v>
      </c>
      <c r="J678">
        <v>60017161</v>
      </c>
      <c r="K678" t="s">
        <v>6654</v>
      </c>
      <c r="L678" t="s">
        <v>2755</v>
      </c>
      <c r="M678" t="s">
        <v>2754</v>
      </c>
      <c r="N678">
        <v>5</v>
      </c>
      <c r="O678" t="s">
        <v>13878</v>
      </c>
      <c r="P678" t="s">
        <v>13877</v>
      </c>
      <c r="Q678" t="s">
        <v>7662</v>
      </c>
      <c r="R678" s="7">
        <v>38803</v>
      </c>
      <c r="S678" s="8">
        <f t="shared" si="88"/>
        <v>2006</v>
      </c>
      <c r="T678" s="8">
        <v>2006</v>
      </c>
      <c r="U678" s="8">
        <f t="shared" si="89"/>
        <v>16</v>
      </c>
      <c r="V678" s="7">
        <v>2006</v>
      </c>
      <c r="W678" t="s">
        <v>8307</v>
      </c>
      <c r="X678" s="2">
        <v>0.28599999999999998</v>
      </c>
      <c r="Y678" s="6">
        <f t="shared" si="86"/>
        <v>7.6346066575905605E-3</v>
      </c>
      <c r="AA678">
        <v>9205071</v>
      </c>
      <c r="AB678">
        <v>28139</v>
      </c>
      <c r="AD678" t="s">
        <v>7</v>
      </c>
      <c r="AE678">
        <v>20</v>
      </c>
      <c r="AF678">
        <v>2</v>
      </c>
      <c r="AH678" t="s">
        <v>13876</v>
      </c>
      <c r="AI678" t="s">
        <v>13875</v>
      </c>
      <c r="AK678" t="s">
        <v>13874</v>
      </c>
      <c r="AL678">
        <v>27</v>
      </c>
      <c r="AM678" s="5">
        <f t="shared" si="90"/>
        <v>1.6875</v>
      </c>
      <c r="AN678" s="4">
        <f t="shared" si="87"/>
        <v>2.5558500567966678E-3</v>
      </c>
      <c r="AO678" s="3"/>
      <c r="AP678">
        <v>0</v>
      </c>
      <c r="AR678" t="s">
        <v>1</v>
      </c>
      <c r="AT678" s="2" t="s">
        <v>20</v>
      </c>
      <c r="AU678" s="1">
        <f t="shared" si="91"/>
        <v>0.61109796773523928</v>
      </c>
      <c r="AV678" s="1">
        <f t="shared" si="92"/>
        <v>0.50952283571936141</v>
      </c>
      <c r="AW678" s="1">
        <f t="shared" si="93"/>
        <v>0.40794770370348349</v>
      </c>
    </row>
    <row r="679" spans="1:49" x14ac:dyDescent="0.2">
      <c r="A679">
        <v>677</v>
      </c>
      <c r="B679" t="s">
        <v>13873</v>
      </c>
      <c r="C679" t="s">
        <v>13872</v>
      </c>
      <c r="F679" t="s">
        <v>13871</v>
      </c>
      <c r="G679" t="s">
        <v>15</v>
      </c>
      <c r="H679" t="s">
        <v>14</v>
      </c>
      <c r="I679" t="s">
        <v>13870</v>
      </c>
      <c r="J679">
        <v>60030988</v>
      </c>
      <c r="K679" t="s">
        <v>13869</v>
      </c>
      <c r="L679" t="s">
        <v>13868</v>
      </c>
      <c r="M679" t="s">
        <v>123</v>
      </c>
      <c r="N679">
        <v>4</v>
      </c>
      <c r="O679" t="s">
        <v>13867</v>
      </c>
      <c r="P679" t="s">
        <v>13866</v>
      </c>
      <c r="Q679" t="s">
        <v>13865</v>
      </c>
      <c r="R679" s="7">
        <v>38803</v>
      </c>
      <c r="S679" s="8">
        <f t="shared" si="88"/>
        <v>2006</v>
      </c>
      <c r="T679" s="8">
        <v>2006</v>
      </c>
      <c r="U679" s="8">
        <f t="shared" si="89"/>
        <v>16</v>
      </c>
      <c r="V679" s="7">
        <v>2006</v>
      </c>
      <c r="W679" t="s">
        <v>8307</v>
      </c>
      <c r="X679" s="2">
        <v>0.28599999999999998</v>
      </c>
      <c r="Y679" s="6">
        <f t="shared" si="86"/>
        <v>7.6346066575905605E-3</v>
      </c>
      <c r="AA679">
        <v>9205071</v>
      </c>
      <c r="AB679">
        <v>28139</v>
      </c>
      <c r="AD679" t="s">
        <v>7</v>
      </c>
      <c r="AE679">
        <v>20</v>
      </c>
      <c r="AF679">
        <v>3</v>
      </c>
      <c r="AH679" t="s">
        <v>13864</v>
      </c>
      <c r="AI679" t="s">
        <v>13863</v>
      </c>
      <c r="AK679" t="s">
        <v>13862</v>
      </c>
      <c r="AL679">
        <v>32</v>
      </c>
      <c r="AM679" s="5">
        <f t="shared" si="90"/>
        <v>2</v>
      </c>
      <c r="AN679" s="4">
        <f t="shared" si="87"/>
        <v>3.0291556228701248E-3</v>
      </c>
      <c r="AO679" s="3"/>
      <c r="AP679">
        <v>0</v>
      </c>
      <c r="AQ679" t="s">
        <v>13861</v>
      </c>
      <c r="AR679" t="s">
        <v>1</v>
      </c>
      <c r="AS679" t="s">
        <v>13861</v>
      </c>
      <c r="AT679" s="2" t="s">
        <v>20</v>
      </c>
      <c r="AU679" s="1">
        <f t="shared" si="91"/>
        <v>0.62529713471744297</v>
      </c>
      <c r="AV679" s="1">
        <f t="shared" si="92"/>
        <v>0.53318811402303434</v>
      </c>
      <c r="AW679" s="1">
        <f t="shared" si="93"/>
        <v>0.44107909332862549</v>
      </c>
    </row>
    <row r="680" spans="1:49" x14ac:dyDescent="0.2">
      <c r="A680">
        <v>678</v>
      </c>
      <c r="B680" t="s">
        <v>13860</v>
      </c>
      <c r="C680" t="s">
        <v>13859</v>
      </c>
      <c r="F680" t="s">
        <v>13858</v>
      </c>
      <c r="G680" t="s">
        <v>15</v>
      </c>
      <c r="H680" t="s">
        <v>14</v>
      </c>
      <c r="I680" t="s">
        <v>13857</v>
      </c>
      <c r="J680">
        <v>60002014</v>
      </c>
      <c r="K680" t="s">
        <v>13856</v>
      </c>
      <c r="L680" t="s">
        <v>13855</v>
      </c>
      <c r="M680" t="s">
        <v>8254</v>
      </c>
      <c r="N680">
        <v>1</v>
      </c>
      <c r="O680" t="s">
        <v>13854</v>
      </c>
      <c r="P680">
        <v>15726640000</v>
      </c>
      <c r="Q680">
        <v>60002014</v>
      </c>
      <c r="R680" s="7">
        <v>38803</v>
      </c>
      <c r="S680" s="8">
        <f t="shared" si="88"/>
        <v>2006</v>
      </c>
      <c r="T680" s="8">
        <v>2006</v>
      </c>
      <c r="U680" s="8">
        <f t="shared" si="89"/>
        <v>16</v>
      </c>
      <c r="V680" s="7">
        <v>2006</v>
      </c>
      <c r="W680" t="s">
        <v>8307</v>
      </c>
      <c r="X680" s="2">
        <v>0.28599999999999998</v>
      </c>
      <c r="Y680" s="6">
        <f t="shared" si="86"/>
        <v>7.6346066575905605E-3</v>
      </c>
      <c r="AA680">
        <v>9205071</v>
      </c>
      <c r="AB680">
        <v>28139</v>
      </c>
      <c r="AD680" t="s">
        <v>7</v>
      </c>
      <c r="AE680">
        <v>20</v>
      </c>
      <c r="AF680">
        <v>2</v>
      </c>
      <c r="AH680" t="s">
        <v>13853</v>
      </c>
      <c r="AI680" t="s">
        <v>13852</v>
      </c>
      <c r="AK680" t="s">
        <v>13851</v>
      </c>
      <c r="AL680">
        <v>26</v>
      </c>
      <c r="AM680" s="5">
        <f t="shared" si="90"/>
        <v>1.625</v>
      </c>
      <c r="AN680" s="4">
        <f t="shared" si="87"/>
        <v>2.4611889435819764E-3</v>
      </c>
      <c r="AO680" s="3"/>
      <c r="AP680">
        <v>0</v>
      </c>
      <c r="AR680" t="s">
        <v>1</v>
      </c>
      <c r="AT680" s="2" t="s">
        <v>20</v>
      </c>
      <c r="AU680" s="1">
        <f t="shared" si="91"/>
        <v>0.6082581343387985</v>
      </c>
      <c r="AV680" s="1">
        <f t="shared" si="92"/>
        <v>0.50478978005862685</v>
      </c>
      <c r="AW680" s="1">
        <f t="shared" si="93"/>
        <v>0.4013214257784552</v>
      </c>
    </row>
    <row r="681" spans="1:49" x14ac:dyDescent="0.2">
      <c r="A681">
        <v>679</v>
      </c>
      <c r="B681" t="s">
        <v>13850</v>
      </c>
      <c r="C681" t="s">
        <v>13849</v>
      </c>
      <c r="F681" t="s">
        <v>13848</v>
      </c>
      <c r="G681" t="s">
        <v>15</v>
      </c>
      <c r="H681" t="s">
        <v>14</v>
      </c>
      <c r="I681" t="s">
        <v>13847</v>
      </c>
      <c r="J681">
        <v>60024322</v>
      </c>
      <c r="K681" t="s">
        <v>13846</v>
      </c>
      <c r="L681" t="s">
        <v>13845</v>
      </c>
      <c r="M681" t="s">
        <v>678</v>
      </c>
      <c r="N681">
        <v>4</v>
      </c>
      <c r="O681" t="s">
        <v>13844</v>
      </c>
      <c r="P681" t="s">
        <v>13843</v>
      </c>
      <c r="Q681" t="s">
        <v>13842</v>
      </c>
      <c r="R681" s="7">
        <v>38801</v>
      </c>
      <c r="S681" s="8">
        <f t="shared" si="88"/>
        <v>2006</v>
      </c>
      <c r="T681" s="8">
        <v>2006</v>
      </c>
      <c r="U681" s="8">
        <f t="shared" si="89"/>
        <v>16</v>
      </c>
      <c r="V681" s="7">
        <v>38801</v>
      </c>
      <c r="W681" t="s">
        <v>8616</v>
      </c>
      <c r="X681" s="2">
        <v>0.17799999999999999</v>
      </c>
      <c r="Y681" s="6">
        <f t="shared" si="86"/>
        <v>4.7516083393395799E-3</v>
      </c>
      <c r="AB681">
        <v>5300152204</v>
      </c>
      <c r="AC681">
        <v>13492543</v>
      </c>
      <c r="AD681" t="s">
        <v>7</v>
      </c>
      <c r="AE681">
        <v>3</v>
      </c>
      <c r="AF681">
        <v>6</v>
      </c>
      <c r="AH681" t="s">
        <v>13841</v>
      </c>
      <c r="AI681" t="s">
        <v>13840</v>
      </c>
      <c r="AJ681" t="s">
        <v>13839</v>
      </c>
      <c r="AK681" t="s">
        <v>13838</v>
      </c>
      <c r="AL681">
        <v>0</v>
      </c>
      <c r="AM681" s="5">
        <f t="shared" si="90"/>
        <v>0</v>
      </c>
      <c r="AN681" s="4">
        <f t="shared" si="87"/>
        <v>0</v>
      </c>
      <c r="AO681" s="3"/>
      <c r="AP681">
        <v>1</v>
      </c>
      <c r="AR681" t="s">
        <v>1</v>
      </c>
      <c r="AT681" s="2">
        <v>0.57799999999999996</v>
      </c>
      <c r="AU681" s="1">
        <f t="shared" si="91"/>
        <v>0.33261258375377062</v>
      </c>
      <c r="AV681" s="1">
        <f t="shared" si="92"/>
        <v>0.23758041696697899</v>
      </c>
      <c r="AW681" s="1">
        <f t="shared" si="93"/>
        <v>0.14254825018018741</v>
      </c>
    </row>
    <row r="682" spans="1:49" x14ac:dyDescent="0.2">
      <c r="A682">
        <v>680</v>
      </c>
      <c r="B682" t="s">
        <v>13837</v>
      </c>
      <c r="C682" t="s">
        <v>13836</v>
      </c>
      <c r="E682">
        <v>16536559</v>
      </c>
      <c r="F682" t="s">
        <v>13835</v>
      </c>
      <c r="G682" t="s">
        <v>15</v>
      </c>
      <c r="H682" t="s">
        <v>14</v>
      </c>
      <c r="I682" t="s">
        <v>13834</v>
      </c>
      <c r="J682">
        <v>60029241</v>
      </c>
      <c r="K682" t="s">
        <v>10974</v>
      </c>
      <c r="L682" t="s">
        <v>10973</v>
      </c>
      <c r="M682" t="s">
        <v>107</v>
      </c>
      <c r="N682">
        <v>4</v>
      </c>
      <c r="O682" t="s">
        <v>13833</v>
      </c>
      <c r="P682" t="s">
        <v>13832</v>
      </c>
      <c r="Q682" t="s">
        <v>13831</v>
      </c>
      <c r="R682" s="7">
        <v>38798</v>
      </c>
      <c r="S682" s="8">
        <f t="shared" si="88"/>
        <v>2006</v>
      </c>
      <c r="T682" s="8">
        <v>2006</v>
      </c>
      <c r="U682" s="8">
        <f t="shared" si="89"/>
        <v>16</v>
      </c>
      <c r="V682" s="7">
        <v>38798</v>
      </c>
      <c r="W682" t="s">
        <v>11141</v>
      </c>
      <c r="X682" s="2">
        <v>7.1150000000000002</v>
      </c>
      <c r="Y682" s="6">
        <f t="shared" si="86"/>
        <v>0.18993086142921972</v>
      </c>
      <c r="AA682">
        <v>27863</v>
      </c>
      <c r="AB682">
        <v>22680</v>
      </c>
      <c r="AD682" t="s">
        <v>7</v>
      </c>
      <c r="AE682">
        <v>128</v>
      </c>
      <c r="AF682">
        <v>11</v>
      </c>
      <c r="AH682" t="s">
        <v>13830</v>
      </c>
      <c r="AI682" t="s">
        <v>13829</v>
      </c>
      <c r="AK682" t="s">
        <v>13828</v>
      </c>
      <c r="AL682">
        <v>100</v>
      </c>
      <c r="AM682" s="5">
        <f t="shared" si="90"/>
        <v>6.25</v>
      </c>
      <c r="AN682" s="4">
        <f t="shared" si="87"/>
        <v>9.4661113214691405E-3</v>
      </c>
      <c r="AO682" s="3"/>
      <c r="AP682">
        <v>0</v>
      </c>
      <c r="AR682" t="s">
        <v>1</v>
      </c>
      <c r="AT682" s="2" t="s">
        <v>20</v>
      </c>
      <c r="AU682" s="1">
        <f t="shared" si="91"/>
        <v>13.579143639689455</v>
      </c>
      <c r="AV682" s="1">
        <f t="shared" si="92"/>
        <v>9.9698486375344419</v>
      </c>
      <c r="AW682" s="1">
        <f t="shared" si="93"/>
        <v>6.3605536353794321</v>
      </c>
    </row>
    <row r="683" spans="1:49" x14ac:dyDescent="0.2">
      <c r="A683">
        <v>681</v>
      </c>
      <c r="B683" t="s">
        <v>13827</v>
      </c>
      <c r="C683" t="s">
        <v>13826</v>
      </c>
      <c r="F683" t="s">
        <v>13825</v>
      </c>
      <c r="G683" t="s">
        <v>15</v>
      </c>
      <c r="H683" t="s">
        <v>14</v>
      </c>
      <c r="I683" t="s">
        <v>13824</v>
      </c>
      <c r="J683" t="s">
        <v>13823</v>
      </c>
      <c r="K683" t="s">
        <v>13822</v>
      </c>
      <c r="L683" t="s">
        <v>13821</v>
      </c>
      <c r="M683" t="s">
        <v>13820</v>
      </c>
      <c r="N683">
        <v>5</v>
      </c>
      <c r="O683" t="s">
        <v>13819</v>
      </c>
      <c r="P683" t="s">
        <v>13818</v>
      </c>
      <c r="Q683" t="s">
        <v>13817</v>
      </c>
      <c r="R683" s="7">
        <v>38798</v>
      </c>
      <c r="S683" s="8">
        <f t="shared" si="88"/>
        <v>2006</v>
      </c>
      <c r="T683" s="8">
        <v>2006</v>
      </c>
      <c r="U683" s="8">
        <f t="shared" si="89"/>
        <v>16</v>
      </c>
      <c r="V683" s="7">
        <v>2006</v>
      </c>
      <c r="W683" t="s">
        <v>13816</v>
      </c>
      <c r="X683" s="2">
        <v>1.0580000000000001</v>
      </c>
      <c r="Y683" s="6">
        <f t="shared" si="86"/>
        <v>2.824270574731054E-2</v>
      </c>
      <c r="AA683">
        <v>10502947</v>
      </c>
      <c r="AB683">
        <v>29143</v>
      </c>
      <c r="AC683">
        <v>10941622</v>
      </c>
      <c r="AD683" t="s">
        <v>7</v>
      </c>
      <c r="AE683">
        <v>73</v>
      </c>
      <c r="AF683">
        <v>3</v>
      </c>
      <c r="AG683">
        <v>32106</v>
      </c>
      <c r="AI683" t="s">
        <v>13815</v>
      </c>
      <c r="AK683" t="s">
        <v>13814</v>
      </c>
      <c r="AL683">
        <v>3</v>
      </c>
      <c r="AM683" s="5">
        <f t="shared" si="90"/>
        <v>0.1875</v>
      </c>
      <c r="AN683" s="4">
        <f t="shared" si="87"/>
        <v>2.8398333964407423E-4</v>
      </c>
      <c r="AO683" s="3"/>
      <c r="AP683">
        <v>0</v>
      </c>
      <c r="AR683" t="s">
        <v>1</v>
      </c>
      <c r="AT683" s="2" t="s">
        <v>20</v>
      </c>
      <c r="AU683" s="1">
        <f t="shared" si="91"/>
        <v>1.9855089025010597</v>
      </c>
      <c r="AV683" s="1">
        <f t="shared" si="92"/>
        <v>1.4263344543477308</v>
      </c>
      <c r="AW683" s="1">
        <f t="shared" si="93"/>
        <v>0.86716000619440137</v>
      </c>
    </row>
    <row r="684" spans="1:49" x14ac:dyDescent="0.2">
      <c r="A684">
        <v>682</v>
      </c>
      <c r="B684" t="s">
        <v>13813</v>
      </c>
      <c r="C684" t="s">
        <v>13812</v>
      </c>
      <c r="D684" t="s">
        <v>13811</v>
      </c>
      <c r="E684">
        <v>16510956</v>
      </c>
      <c r="F684" t="s">
        <v>13810</v>
      </c>
      <c r="G684" t="s">
        <v>15</v>
      </c>
      <c r="H684" t="s">
        <v>14</v>
      </c>
      <c r="I684" t="s">
        <v>13809</v>
      </c>
      <c r="J684" t="s">
        <v>13808</v>
      </c>
      <c r="K684" t="s">
        <v>13807</v>
      </c>
      <c r="L684" t="s">
        <v>13806</v>
      </c>
      <c r="M684" t="s">
        <v>579</v>
      </c>
      <c r="N684">
        <v>3</v>
      </c>
      <c r="O684" t="s">
        <v>13805</v>
      </c>
      <c r="P684" t="s">
        <v>13804</v>
      </c>
      <c r="Q684" t="s">
        <v>13803</v>
      </c>
      <c r="R684" s="7">
        <v>38797</v>
      </c>
      <c r="S684" s="8">
        <f t="shared" si="88"/>
        <v>2006</v>
      </c>
      <c r="T684" s="8">
        <v>2006</v>
      </c>
      <c r="U684" s="8">
        <f t="shared" si="89"/>
        <v>16</v>
      </c>
      <c r="V684" s="7">
        <v>38797</v>
      </c>
      <c r="W684" t="s">
        <v>8192</v>
      </c>
      <c r="X684" s="2">
        <v>1.3120000000000001</v>
      </c>
      <c r="Y684" s="6">
        <f t="shared" si="86"/>
        <v>3.502309068097488E-2</v>
      </c>
      <c r="AA684">
        <v>319155</v>
      </c>
      <c r="AB684">
        <v>29203</v>
      </c>
      <c r="AC684">
        <v>13616560</v>
      </c>
      <c r="AD684" t="s">
        <v>7</v>
      </c>
      <c r="AE684">
        <v>51</v>
      </c>
      <c r="AF684">
        <v>6</v>
      </c>
      <c r="AH684" t="s">
        <v>13802</v>
      </c>
      <c r="AI684" t="s">
        <v>13801</v>
      </c>
      <c r="AK684" t="s">
        <v>13800</v>
      </c>
      <c r="AL684">
        <v>47</v>
      </c>
      <c r="AM684" s="5">
        <f t="shared" si="90"/>
        <v>2.9375</v>
      </c>
      <c r="AN684" s="4">
        <f t="shared" si="87"/>
        <v>4.4490723210904963E-3</v>
      </c>
      <c r="AO684" s="3"/>
      <c r="AP684">
        <v>0</v>
      </c>
      <c r="AR684" t="s">
        <v>1</v>
      </c>
      <c r="AT684" s="2">
        <v>3.609</v>
      </c>
      <c r="AU684" s="1">
        <f t="shared" si="91"/>
        <v>2.5850885173009566</v>
      </c>
      <c r="AV684" s="1">
        <f t="shared" si="92"/>
        <v>1.973608150103269</v>
      </c>
      <c r="AW684" s="1">
        <f t="shared" si="93"/>
        <v>1.3621277829055811</v>
      </c>
    </row>
    <row r="685" spans="1:49" x14ac:dyDescent="0.2">
      <c r="A685">
        <v>683</v>
      </c>
      <c r="B685" t="s">
        <v>13799</v>
      </c>
      <c r="C685" t="s">
        <v>13798</v>
      </c>
      <c r="F685" t="s">
        <v>13797</v>
      </c>
      <c r="G685" t="s">
        <v>15</v>
      </c>
      <c r="H685" t="s">
        <v>14</v>
      </c>
      <c r="I685" t="s">
        <v>13796</v>
      </c>
      <c r="J685" t="s">
        <v>13795</v>
      </c>
      <c r="K685" t="s">
        <v>13794</v>
      </c>
      <c r="L685" t="s">
        <v>13793</v>
      </c>
      <c r="M685" t="s">
        <v>13792</v>
      </c>
      <c r="N685">
        <v>8</v>
      </c>
      <c r="O685" t="s">
        <v>13791</v>
      </c>
      <c r="P685" t="s">
        <v>13790</v>
      </c>
      <c r="Q685" t="s">
        <v>13789</v>
      </c>
      <c r="R685" s="7">
        <v>38796</v>
      </c>
      <c r="S685" s="8">
        <f t="shared" si="88"/>
        <v>2006</v>
      </c>
      <c r="T685" s="8">
        <v>2006</v>
      </c>
      <c r="U685" s="8">
        <f t="shared" si="89"/>
        <v>16</v>
      </c>
      <c r="V685" s="7">
        <v>38796</v>
      </c>
      <c r="W685" t="s">
        <v>10969</v>
      </c>
      <c r="X685" s="2">
        <v>1.3480000000000001</v>
      </c>
      <c r="Y685" s="6">
        <f t="shared" si="86"/>
        <v>3.598409012039188E-2</v>
      </c>
      <c r="AA685">
        <v>201669</v>
      </c>
      <c r="AB685">
        <v>25264</v>
      </c>
      <c r="AD685" t="s">
        <v>7</v>
      </c>
      <c r="AE685">
        <v>45</v>
      </c>
      <c r="AF685">
        <v>6</v>
      </c>
      <c r="AH685" t="s">
        <v>13788</v>
      </c>
      <c r="AI685" t="s">
        <v>13787</v>
      </c>
      <c r="AK685" t="s">
        <v>13786</v>
      </c>
      <c r="AL685">
        <v>58</v>
      </c>
      <c r="AM685" s="5">
        <f t="shared" si="90"/>
        <v>3.625</v>
      </c>
      <c r="AN685" s="4">
        <f t="shared" si="87"/>
        <v>5.4903445664521017E-3</v>
      </c>
      <c r="AO685" s="3"/>
      <c r="AP685">
        <v>0</v>
      </c>
      <c r="AR685" t="s">
        <v>1</v>
      </c>
      <c r="AT685" s="2">
        <v>5.165</v>
      </c>
      <c r="AU685" s="1">
        <f t="shared" si="91"/>
        <v>2.6835966454209945</v>
      </c>
      <c r="AV685" s="1">
        <f t="shared" si="92"/>
        <v>2.073721734342199</v>
      </c>
      <c r="AW685" s="1">
        <f t="shared" si="93"/>
        <v>1.4638468232634034</v>
      </c>
    </row>
    <row r="686" spans="1:49" x14ac:dyDescent="0.2">
      <c r="A686">
        <v>684</v>
      </c>
      <c r="B686" t="s">
        <v>13785</v>
      </c>
      <c r="C686" t="s">
        <v>13784</v>
      </c>
      <c r="F686" t="s">
        <v>13783</v>
      </c>
      <c r="G686" t="s">
        <v>15</v>
      </c>
      <c r="H686" t="s">
        <v>14</v>
      </c>
      <c r="I686" t="s">
        <v>13782</v>
      </c>
      <c r="J686">
        <v>60027550</v>
      </c>
      <c r="K686" t="s">
        <v>12048</v>
      </c>
      <c r="L686" t="s">
        <v>12047</v>
      </c>
      <c r="M686" t="s">
        <v>107</v>
      </c>
      <c r="N686">
        <v>3</v>
      </c>
      <c r="O686" t="s">
        <v>13781</v>
      </c>
      <c r="P686" t="s">
        <v>13780</v>
      </c>
      <c r="Q686" t="s">
        <v>13779</v>
      </c>
      <c r="R686" s="7">
        <v>38796</v>
      </c>
      <c r="S686" s="8">
        <f t="shared" si="88"/>
        <v>2006</v>
      </c>
      <c r="T686" s="8">
        <v>2006</v>
      </c>
      <c r="U686" s="8">
        <f t="shared" si="89"/>
        <v>16</v>
      </c>
      <c r="V686" s="7">
        <v>2006</v>
      </c>
      <c r="W686" t="s">
        <v>8321</v>
      </c>
      <c r="X686" s="2">
        <v>3.6880000000000002</v>
      </c>
      <c r="Y686" s="6">
        <f t="shared" si="86"/>
        <v>9.8449053682496471E-2</v>
      </c>
      <c r="AA686">
        <v>319007</v>
      </c>
      <c r="AB686">
        <v>29150</v>
      </c>
      <c r="AC686">
        <v>10797114</v>
      </c>
      <c r="AD686" t="s">
        <v>7</v>
      </c>
      <c r="AE686">
        <v>96</v>
      </c>
      <c r="AF686">
        <v>9</v>
      </c>
      <c r="AG686">
        <v>95004</v>
      </c>
      <c r="AI686" t="s">
        <v>13778</v>
      </c>
      <c r="AK686" t="s">
        <v>13777</v>
      </c>
      <c r="AL686">
        <v>23</v>
      </c>
      <c r="AM686" s="5">
        <f t="shared" si="90"/>
        <v>1.4375</v>
      </c>
      <c r="AN686" s="4">
        <f t="shared" si="87"/>
        <v>2.1772056039379025E-3</v>
      </c>
      <c r="AO686" s="3"/>
      <c r="AP686">
        <v>0</v>
      </c>
      <c r="AR686" t="s">
        <v>1</v>
      </c>
      <c r="AT686" s="2">
        <v>9.1609999999999996</v>
      </c>
      <c r="AU686" s="1">
        <f t="shared" si="91"/>
        <v>6.9567499258928898</v>
      </c>
      <c r="AV686" s="1">
        <f t="shared" si="92"/>
        <v>5.0313129643217183</v>
      </c>
      <c r="AW686" s="1">
        <f t="shared" si="93"/>
        <v>3.1058760027505472</v>
      </c>
    </row>
    <row r="687" spans="1:49" x14ac:dyDescent="0.2">
      <c r="A687">
        <v>685</v>
      </c>
      <c r="B687" t="s">
        <v>13776</v>
      </c>
      <c r="C687" t="s">
        <v>13775</v>
      </c>
      <c r="D687" t="s">
        <v>13774</v>
      </c>
      <c r="F687" t="s">
        <v>13773</v>
      </c>
      <c r="G687" t="s">
        <v>15</v>
      </c>
      <c r="H687" t="s">
        <v>14</v>
      </c>
      <c r="I687" t="s">
        <v>13772</v>
      </c>
      <c r="J687">
        <v>60014256</v>
      </c>
      <c r="K687" t="s">
        <v>13771</v>
      </c>
      <c r="L687" t="s">
        <v>13626</v>
      </c>
      <c r="M687" t="s">
        <v>678</v>
      </c>
      <c r="N687">
        <v>5</v>
      </c>
      <c r="O687" t="s">
        <v>13770</v>
      </c>
      <c r="P687" t="s">
        <v>13769</v>
      </c>
      <c r="Q687" t="s">
        <v>13768</v>
      </c>
      <c r="R687" s="7">
        <v>38796</v>
      </c>
      <c r="S687" s="8">
        <f t="shared" si="88"/>
        <v>2006</v>
      </c>
      <c r="T687" s="8">
        <v>2006</v>
      </c>
      <c r="U687" s="8">
        <f t="shared" si="89"/>
        <v>16</v>
      </c>
      <c r="V687" s="7">
        <v>38796</v>
      </c>
      <c r="W687" t="s">
        <v>13752</v>
      </c>
      <c r="X687" s="2">
        <v>0.71399999999999997</v>
      </c>
      <c r="Y687" s="6">
        <f t="shared" si="86"/>
        <v>1.9059822215103706E-2</v>
      </c>
      <c r="AA687">
        <v>10106030</v>
      </c>
      <c r="AB687">
        <v>26966</v>
      </c>
      <c r="AD687" t="s">
        <v>7</v>
      </c>
      <c r="AE687">
        <v>178</v>
      </c>
      <c r="AF687" t="s">
        <v>13751</v>
      </c>
      <c r="AH687" t="s">
        <v>13767</v>
      </c>
      <c r="AI687" t="s">
        <v>13766</v>
      </c>
      <c r="AJ687" t="s">
        <v>13765</v>
      </c>
      <c r="AK687" t="s">
        <v>13764</v>
      </c>
      <c r="AL687">
        <v>6</v>
      </c>
      <c r="AM687" s="5">
        <f t="shared" si="90"/>
        <v>0.375</v>
      </c>
      <c r="AN687" s="4">
        <f t="shared" si="87"/>
        <v>5.6796667928814845E-4</v>
      </c>
      <c r="AO687" s="3"/>
      <c r="AP687">
        <v>0</v>
      </c>
      <c r="AR687" t="s">
        <v>1</v>
      </c>
      <c r="AT687" s="2" t="s">
        <v>20</v>
      </c>
      <c r="AU687" s="1">
        <f t="shared" si="91"/>
        <v>1.3512265554359038</v>
      </c>
      <c r="AV687" s="1">
        <f t="shared" si="92"/>
        <v>0.98138944471959277</v>
      </c>
      <c r="AW687" s="1">
        <f t="shared" si="93"/>
        <v>0.61155233400328157</v>
      </c>
    </row>
    <row r="688" spans="1:49" x14ac:dyDescent="0.2">
      <c r="A688">
        <v>686</v>
      </c>
      <c r="B688" t="s">
        <v>13763</v>
      </c>
      <c r="C688" t="s">
        <v>13762</v>
      </c>
      <c r="D688" t="s">
        <v>13761</v>
      </c>
      <c r="F688" t="s">
        <v>13760</v>
      </c>
      <c r="G688" t="s">
        <v>15</v>
      </c>
      <c r="H688" t="s">
        <v>14</v>
      </c>
      <c r="I688" t="s">
        <v>13759</v>
      </c>
      <c r="J688" t="s">
        <v>13758</v>
      </c>
      <c r="K688" t="s">
        <v>13757</v>
      </c>
      <c r="L688" t="s">
        <v>13756</v>
      </c>
      <c r="M688" t="s">
        <v>2981</v>
      </c>
      <c r="N688">
        <v>8</v>
      </c>
      <c r="O688" t="s">
        <v>13755</v>
      </c>
      <c r="P688" t="s">
        <v>13754</v>
      </c>
      <c r="Q688" t="s">
        <v>13753</v>
      </c>
      <c r="R688" s="7">
        <v>38796</v>
      </c>
      <c r="S688" s="8">
        <f t="shared" si="88"/>
        <v>2006</v>
      </c>
      <c r="T688" s="8">
        <v>2006</v>
      </c>
      <c r="U688" s="8">
        <f t="shared" si="89"/>
        <v>16</v>
      </c>
      <c r="V688" s="7">
        <v>38796</v>
      </c>
      <c r="W688" t="s">
        <v>13752</v>
      </c>
      <c r="X688" s="2">
        <v>0.71399999999999997</v>
      </c>
      <c r="Y688" s="6">
        <f t="shared" si="86"/>
        <v>1.9059822215103706E-2</v>
      </c>
      <c r="AA688">
        <v>10106030</v>
      </c>
      <c r="AB688">
        <v>26966</v>
      </c>
      <c r="AD688" t="s">
        <v>7</v>
      </c>
      <c r="AE688">
        <v>178</v>
      </c>
      <c r="AF688" t="s">
        <v>13751</v>
      </c>
      <c r="AH688" t="s">
        <v>13750</v>
      </c>
      <c r="AI688" t="s">
        <v>13749</v>
      </c>
      <c r="AJ688" t="s">
        <v>13748</v>
      </c>
      <c r="AK688" t="s">
        <v>13747</v>
      </c>
      <c r="AL688">
        <v>15</v>
      </c>
      <c r="AM688" s="5">
        <f t="shared" si="90"/>
        <v>0.9375</v>
      </c>
      <c r="AN688" s="4">
        <f t="shared" si="87"/>
        <v>1.4199166982203711E-3</v>
      </c>
      <c r="AO688" s="3"/>
      <c r="AP688">
        <v>0</v>
      </c>
      <c r="AQ688" t="s">
        <v>13746</v>
      </c>
      <c r="AR688">
        <v>324</v>
      </c>
      <c r="AS688" t="s">
        <v>13745</v>
      </c>
      <c r="AT688" s="2" t="s">
        <v>20</v>
      </c>
      <c r="AU688" s="1">
        <f t="shared" si="91"/>
        <v>1.3767850560038704</v>
      </c>
      <c r="AV688" s="1">
        <f t="shared" si="92"/>
        <v>1.0239869456662039</v>
      </c>
      <c r="AW688" s="1">
        <f t="shared" si="93"/>
        <v>0.67118883532853701</v>
      </c>
    </row>
    <row r="689" spans="1:49" x14ac:dyDescent="0.2">
      <c r="A689">
        <v>687</v>
      </c>
      <c r="B689" t="s">
        <v>13744</v>
      </c>
      <c r="C689" t="s">
        <v>13743</v>
      </c>
      <c r="D689" t="s">
        <v>13742</v>
      </c>
      <c r="E689">
        <v>16242882</v>
      </c>
      <c r="F689" t="s">
        <v>13741</v>
      </c>
      <c r="G689" t="s">
        <v>15</v>
      </c>
      <c r="H689" t="s">
        <v>14</v>
      </c>
      <c r="I689" t="s">
        <v>1223</v>
      </c>
      <c r="J689" t="s">
        <v>13740</v>
      </c>
      <c r="K689" t="s">
        <v>13739</v>
      </c>
      <c r="L689" t="s">
        <v>13738</v>
      </c>
      <c r="M689" t="s">
        <v>13737</v>
      </c>
      <c r="N689">
        <v>6</v>
      </c>
      <c r="O689" t="s">
        <v>13736</v>
      </c>
      <c r="P689" t="s">
        <v>13735</v>
      </c>
      <c r="Q689" t="s">
        <v>13734</v>
      </c>
      <c r="R689" s="7">
        <v>38794</v>
      </c>
      <c r="S689" s="8">
        <f t="shared" si="88"/>
        <v>2006</v>
      </c>
      <c r="T689" s="8">
        <v>2006</v>
      </c>
      <c r="U689" s="8">
        <f t="shared" si="89"/>
        <v>16</v>
      </c>
      <c r="V689" s="7">
        <v>38794</v>
      </c>
      <c r="W689" t="s">
        <v>13733</v>
      </c>
      <c r="X689" s="2">
        <v>0.77700000000000002</v>
      </c>
      <c r="Y689" s="6">
        <f t="shared" si="86"/>
        <v>2.0741571234083447E-2</v>
      </c>
      <c r="AA689">
        <v>7317085</v>
      </c>
      <c r="AB689">
        <v>23061</v>
      </c>
      <c r="AD689" t="s">
        <v>7</v>
      </c>
      <c r="AE689">
        <v>40</v>
      </c>
      <c r="AF689">
        <v>5</v>
      </c>
      <c r="AH689" t="s">
        <v>13732</v>
      </c>
      <c r="AI689" t="s">
        <v>13731</v>
      </c>
      <c r="AJ689" t="s">
        <v>13730</v>
      </c>
      <c r="AK689" t="s">
        <v>13729</v>
      </c>
      <c r="AL689">
        <v>51</v>
      </c>
      <c r="AM689" s="5">
        <f t="shared" si="90"/>
        <v>3.1875</v>
      </c>
      <c r="AN689" s="4">
        <f t="shared" si="87"/>
        <v>4.8277167739492616E-3</v>
      </c>
      <c r="AO689" s="3"/>
      <c r="AP689">
        <v>0</v>
      </c>
      <c r="AR689" t="s">
        <v>1</v>
      </c>
      <c r="AT689" s="2" t="s">
        <v>20</v>
      </c>
      <c r="AU689" s="1">
        <f t="shared" si="91"/>
        <v>1.5967414896043191</v>
      </c>
      <c r="AV689" s="1">
        <f t="shared" si="92"/>
        <v>1.2784644004016354</v>
      </c>
      <c r="AW689" s="1">
        <f t="shared" si="93"/>
        <v>0.96018731119895173</v>
      </c>
    </row>
    <row r="690" spans="1:49" x14ac:dyDescent="0.2">
      <c r="A690">
        <v>688</v>
      </c>
      <c r="B690" t="s">
        <v>13728</v>
      </c>
      <c r="C690" t="s">
        <v>13727</v>
      </c>
      <c r="F690" t="s">
        <v>13726</v>
      </c>
      <c r="G690" t="s">
        <v>15</v>
      </c>
      <c r="H690" t="s">
        <v>14</v>
      </c>
      <c r="I690" t="s">
        <v>13725</v>
      </c>
      <c r="J690">
        <v>60011754</v>
      </c>
      <c r="K690" t="s">
        <v>13724</v>
      </c>
      <c r="L690" t="s">
        <v>13723</v>
      </c>
      <c r="M690" t="s">
        <v>107</v>
      </c>
      <c r="N690">
        <v>4</v>
      </c>
      <c r="O690" t="s">
        <v>13722</v>
      </c>
      <c r="P690" t="s">
        <v>13721</v>
      </c>
      <c r="Q690" t="s">
        <v>13720</v>
      </c>
      <c r="R690" s="7">
        <v>38792</v>
      </c>
      <c r="S690" s="8">
        <f t="shared" si="88"/>
        <v>2006</v>
      </c>
      <c r="T690" s="8">
        <v>2006</v>
      </c>
      <c r="U690" s="8">
        <f t="shared" si="89"/>
        <v>16</v>
      </c>
      <c r="V690" s="7">
        <v>38792</v>
      </c>
      <c r="W690" t="s">
        <v>8105</v>
      </c>
      <c r="X690" s="2">
        <v>0.375</v>
      </c>
      <c r="Y690" s="6">
        <f t="shared" si="86"/>
        <v>1.0010410827260351E-2</v>
      </c>
      <c r="AA690">
        <v>135194</v>
      </c>
      <c r="AB690">
        <v>24918</v>
      </c>
      <c r="AD690" t="s">
        <v>7</v>
      </c>
      <c r="AE690">
        <v>42</v>
      </c>
      <c r="AF690">
        <v>6</v>
      </c>
      <c r="AH690" t="s">
        <v>13719</v>
      </c>
      <c r="AI690" t="s">
        <v>13718</v>
      </c>
      <c r="AK690" t="s">
        <v>13717</v>
      </c>
      <c r="AL690">
        <v>45</v>
      </c>
      <c r="AM690" s="5">
        <f t="shared" si="90"/>
        <v>2.8125</v>
      </c>
      <c r="AN690" s="4">
        <f t="shared" si="87"/>
        <v>4.2597500946611128E-3</v>
      </c>
      <c r="AO690" s="3"/>
      <c r="AP690">
        <v>0</v>
      </c>
      <c r="AR690" t="s">
        <v>1</v>
      </c>
      <c r="AT690" s="2">
        <v>1.3140000000000001</v>
      </c>
      <c r="AU690" s="1">
        <f t="shared" si="91"/>
        <v>0.82852126074805799</v>
      </c>
      <c r="AV690" s="1">
        <f t="shared" si="92"/>
        <v>0.71350804609607321</v>
      </c>
      <c r="AW690" s="1">
        <f t="shared" si="93"/>
        <v>0.59849483144408833</v>
      </c>
    </row>
    <row r="691" spans="1:49" x14ac:dyDescent="0.2">
      <c r="A691">
        <v>689</v>
      </c>
      <c r="B691" t="s">
        <v>13716</v>
      </c>
      <c r="C691" t="s">
        <v>13715</v>
      </c>
      <c r="F691" t="s">
        <v>13714</v>
      </c>
      <c r="G691" t="s">
        <v>15</v>
      </c>
      <c r="H691" t="s">
        <v>14</v>
      </c>
      <c r="I691" t="s">
        <v>6013</v>
      </c>
      <c r="J691">
        <v>60031544</v>
      </c>
      <c r="K691" t="s">
        <v>6012</v>
      </c>
      <c r="L691" t="s">
        <v>6011</v>
      </c>
      <c r="M691" t="s">
        <v>646</v>
      </c>
      <c r="N691">
        <v>5</v>
      </c>
      <c r="O691" t="s">
        <v>6010</v>
      </c>
      <c r="P691" t="s">
        <v>6009</v>
      </c>
      <c r="Q691" t="s">
        <v>6008</v>
      </c>
      <c r="R691" s="7">
        <v>38792</v>
      </c>
      <c r="S691" s="8">
        <f t="shared" si="88"/>
        <v>2006</v>
      </c>
      <c r="T691" s="8">
        <v>2006</v>
      </c>
      <c r="U691" s="8">
        <f t="shared" si="89"/>
        <v>16</v>
      </c>
      <c r="V691" s="7">
        <v>38792</v>
      </c>
      <c r="W691" t="s">
        <v>8105</v>
      </c>
      <c r="X691" s="2">
        <v>0.375</v>
      </c>
      <c r="Y691" s="6">
        <f t="shared" si="86"/>
        <v>1.0010410827260351E-2</v>
      </c>
      <c r="AA691">
        <v>135194</v>
      </c>
      <c r="AB691">
        <v>24918</v>
      </c>
      <c r="AD691" t="s">
        <v>7</v>
      </c>
      <c r="AE691">
        <v>42</v>
      </c>
      <c r="AF691">
        <v>6</v>
      </c>
      <c r="AH691" t="s">
        <v>13713</v>
      </c>
      <c r="AI691" t="s">
        <v>13712</v>
      </c>
      <c r="AK691" t="s">
        <v>13711</v>
      </c>
      <c r="AL691">
        <v>29</v>
      </c>
      <c r="AM691" s="5">
        <f t="shared" si="90"/>
        <v>1.8125</v>
      </c>
      <c r="AN691" s="4">
        <f t="shared" si="87"/>
        <v>2.7451722832260508E-3</v>
      </c>
      <c r="AO691" s="3"/>
      <c r="AP691">
        <v>0</v>
      </c>
      <c r="AR691" t="s">
        <v>1</v>
      </c>
      <c r="AT691" s="2">
        <v>1.3140000000000001</v>
      </c>
      <c r="AU691" s="1">
        <f t="shared" si="91"/>
        <v>0.78308392640500601</v>
      </c>
      <c r="AV691" s="1">
        <f t="shared" si="92"/>
        <v>0.63777915552432007</v>
      </c>
      <c r="AW691" s="1">
        <f t="shared" si="93"/>
        <v>0.49247438464363408</v>
      </c>
    </row>
    <row r="692" spans="1:49" x14ac:dyDescent="0.2">
      <c r="A692">
        <v>690</v>
      </c>
      <c r="B692" t="s">
        <v>13710</v>
      </c>
      <c r="C692" t="s">
        <v>13709</v>
      </c>
      <c r="F692" t="s">
        <v>13708</v>
      </c>
      <c r="G692" t="s">
        <v>15</v>
      </c>
      <c r="H692" t="s">
        <v>14</v>
      </c>
      <c r="I692" t="s">
        <v>13707</v>
      </c>
      <c r="J692" t="s">
        <v>13702</v>
      </c>
      <c r="K692" t="s">
        <v>13706</v>
      </c>
      <c r="L692" t="s">
        <v>13705</v>
      </c>
      <c r="M692" t="s">
        <v>2090</v>
      </c>
      <c r="N692">
        <v>2</v>
      </c>
      <c r="O692" t="s">
        <v>13704</v>
      </c>
      <c r="P692" t="s">
        <v>13703</v>
      </c>
      <c r="Q692" t="s">
        <v>13702</v>
      </c>
      <c r="R692" s="7">
        <v>38792</v>
      </c>
      <c r="S692" s="8">
        <f t="shared" si="88"/>
        <v>2006</v>
      </c>
      <c r="T692" s="8">
        <v>2006</v>
      </c>
      <c r="U692" s="8">
        <f t="shared" si="89"/>
        <v>16</v>
      </c>
      <c r="V692" s="7">
        <v>38792</v>
      </c>
      <c r="W692" t="s">
        <v>8105</v>
      </c>
      <c r="X692" s="2">
        <v>0.375</v>
      </c>
      <c r="Y692" s="6">
        <f t="shared" si="86"/>
        <v>1.0010410827260351E-2</v>
      </c>
      <c r="AA692">
        <v>135194</v>
      </c>
      <c r="AB692">
        <v>24918</v>
      </c>
      <c r="AD692" t="s">
        <v>7</v>
      </c>
      <c r="AE692">
        <v>42</v>
      </c>
      <c r="AF692">
        <v>6</v>
      </c>
      <c r="AH692" t="s">
        <v>13701</v>
      </c>
      <c r="AI692" t="s">
        <v>13700</v>
      </c>
      <c r="AK692" t="s">
        <v>13699</v>
      </c>
      <c r="AL692">
        <v>13</v>
      </c>
      <c r="AM692" s="5">
        <f t="shared" si="90"/>
        <v>0.8125</v>
      </c>
      <c r="AN692" s="4">
        <f t="shared" si="87"/>
        <v>1.2305944717909882E-3</v>
      </c>
      <c r="AO692" s="3"/>
      <c r="AP692">
        <v>0</v>
      </c>
      <c r="AR692" t="s">
        <v>1</v>
      </c>
      <c r="AT692" s="2">
        <v>1.3140000000000001</v>
      </c>
      <c r="AU692" s="1">
        <f t="shared" si="91"/>
        <v>0.73764659206195415</v>
      </c>
      <c r="AV692" s="1">
        <f t="shared" si="92"/>
        <v>0.56205026495256694</v>
      </c>
      <c r="AW692" s="1">
        <f t="shared" si="93"/>
        <v>0.38645393784317972</v>
      </c>
    </row>
    <row r="693" spans="1:49" x14ac:dyDescent="0.2">
      <c r="A693">
        <v>691</v>
      </c>
      <c r="B693" t="s">
        <v>13698</v>
      </c>
      <c r="C693" t="s">
        <v>13697</v>
      </c>
      <c r="F693" t="s">
        <v>13696</v>
      </c>
      <c r="G693" t="s">
        <v>15</v>
      </c>
      <c r="H693" t="s">
        <v>14</v>
      </c>
      <c r="I693" t="s">
        <v>4467</v>
      </c>
      <c r="J693">
        <v>60080732</v>
      </c>
      <c r="K693" t="s">
        <v>13695</v>
      </c>
      <c r="L693" t="s">
        <v>13694</v>
      </c>
      <c r="M693" t="s">
        <v>136</v>
      </c>
      <c r="N693">
        <v>3</v>
      </c>
      <c r="O693" t="s">
        <v>13693</v>
      </c>
      <c r="P693" t="s">
        <v>13692</v>
      </c>
      <c r="Q693" t="s">
        <v>13691</v>
      </c>
      <c r="R693" s="7">
        <v>38792</v>
      </c>
      <c r="S693" s="8">
        <f t="shared" si="88"/>
        <v>2006</v>
      </c>
      <c r="T693" s="8">
        <v>2006</v>
      </c>
      <c r="U693" s="8">
        <f t="shared" si="89"/>
        <v>16</v>
      </c>
      <c r="V693" s="7">
        <v>38792</v>
      </c>
      <c r="W693" t="s">
        <v>8105</v>
      </c>
      <c r="X693" s="2">
        <v>0.375</v>
      </c>
      <c r="Y693" s="6">
        <f t="shared" si="86"/>
        <v>1.0010410827260351E-2</v>
      </c>
      <c r="AA693">
        <v>135194</v>
      </c>
      <c r="AB693">
        <v>24918</v>
      </c>
      <c r="AD693" t="s">
        <v>7</v>
      </c>
      <c r="AE693">
        <v>42</v>
      </c>
      <c r="AF693">
        <v>6</v>
      </c>
      <c r="AH693" t="s">
        <v>13690</v>
      </c>
      <c r="AI693" t="s">
        <v>13689</v>
      </c>
      <c r="AK693" t="s">
        <v>13688</v>
      </c>
      <c r="AL693">
        <v>255</v>
      </c>
      <c r="AM693" s="5">
        <f t="shared" si="90"/>
        <v>15.9375</v>
      </c>
      <c r="AN693" s="4">
        <f t="shared" si="87"/>
        <v>2.4138583869746308E-2</v>
      </c>
      <c r="AO693" s="3"/>
      <c r="AP693">
        <v>0</v>
      </c>
      <c r="AR693" t="s">
        <v>1</v>
      </c>
      <c r="AT693" s="2">
        <v>1.3140000000000001</v>
      </c>
      <c r="AU693" s="1">
        <f t="shared" si="91"/>
        <v>1.4248862740006136</v>
      </c>
      <c r="AV693" s="1">
        <f t="shared" si="92"/>
        <v>1.707449734850333</v>
      </c>
      <c r="AW693" s="1">
        <f t="shared" si="93"/>
        <v>1.9900131957000522</v>
      </c>
    </row>
    <row r="694" spans="1:49" x14ac:dyDescent="0.2">
      <c r="A694">
        <v>692</v>
      </c>
      <c r="B694" t="s">
        <v>13687</v>
      </c>
      <c r="C694" t="s">
        <v>13686</v>
      </c>
      <c r="F694" t="s">
        <v>13685</v>
      </c>
      <c r="G694" t="s">
        <v>15</v>
      </c>
      <c r="H694" t="s">
        <v>14</v>
      </c>
      <c r="I694" t="s">
        <v>13684</v>
      </c>
      <c r="J694" t="s">
        <v>13683</v>
      </c>
      <c r="K694" t="s">
        <v>13682</v>
      </c>
      <c r="L694" t="s">
        <v>13681</v>
      </c>
      <c r="M694" t="s">
        <v>13680</v>
      </c>
      <c r="N694">
        <v>7</v>
      </c>
      <c r="O694" t="s">
        <v>13679</v>
      </c>
      <c r="P694" t="s">
        <v>13678</v>
      </c>
      <c r="Q694" t="s">
        <v>13677</v>
      </c>
      <c r="R694" s="7">
        <v>38792</v>
      </c>
      <c r="S694" s="8">
        <f t="shared" si="88"/>
        <v>2006</v>
      </c>
      <c r="T694" s="8">
        <v>2006</v>
      </c>
      <c r="U694" s="8">
        <f t="shared" si="89"/>
        <v>16</v>
      </c>
      <c r="V694" s="7">
        <v>38792</v>
      </c>
      <c r="W694" t="s">
        <v>8105</v>
      </c>
      <c r="X694" s="2">
        <v>0.375</v>
      </c>
      <c r="Y694" s="6">
        <f t="shared" si="86"/>
        <v>1.0010410827260351E-2</v>
      </c>
      <c r="AA694">
        <v>135194</v>
      </c>
      <c r="AB694">
        <v>24918</v>
      </c>
      <c r="AD694" t="s">
        <v>7</v>
      </c>
      <c r="AE694">
        <v>42</v>
      </c>
      <c r="AF694">
        <v>6</v>
      </c>
      <c r="AH694" t="s">
        <v>13676</v>
      </c>
      <c r="AI694" t="s">
        <v>13675</v>
      </c>
      <c r="AK694" t="s">
        <v>13674</v>
      </c>
      <c r="AL694">
        <v>17</v>
      </c>
      <c r="AM694" s="5">
        <f t="shared" si="90"/>
        <v>1.0625</v>
      </c>
      <c r="AN694" s="4">
        <f t="shared" si="87"/>
        <v>1.6092389246497539E-3</v>
      </c>
      <c r="AO694" s="3"/>
      <c r="AP694">
        <v>0</v>
      </c>
      <c r="AR694" t="s">
        <v>1</v>
      </c>
      <c r="AT694" s="2">
        <v>1.3140000000000001</v>
      </c>
      <c r="AU694" s="1">
        <f t="shared" si="91"/>
        <v>0.74900592564771717</v>
      </c>
      <c r="AV694" s="1">
        <f t="shared" si="92"/>
        <v>0.58098248759550519</v>
      </c>
      <c r="AW694" s="1">
        <f t="shared" si="93"/>
        <v>0.41295904954329332</v>
      </c>
    </row>
    <row r="695" spans="1:49" x14ac:dyDescent="0.2">
      <c r="A695">
        <v>693</v>
      </c>
      <c r="B695" t="s">
        <v>13673</v>
      </c>
      <c r="C695" t="s">
        <v>13672</v>
      </c>
      <c r="D695" t="s">
        <v>13671</v>
      </c>
      <c r="F695" t="s">
        <v>13670</v>
      </c>
      <c r="G695" t="s">
        <v>15</v>
      </c>
      <c r="H695" t="s">
        <v>14</v>
      </c>
      <c r="I695" t="s">
        <v>13669</v>
      </c>
      <c r="J695" t="s">
        <v>13668</v>
      </c>
      <c r="K695" t="s">
        <v>13667</v>
      </c>
      <c r="L695" t="s">
        <v>13666</v>
      </c>
      <c r="M695" t="s">
        <v>1453</v>
      </c>
      <c r="N695">
        <v>4</v>
      </c>
      <c r="O695" t="s">
        <v>13665</v>
      </c>
      <c r="P695" t="s">
        <v>13664</v>
      </c>
      <c r="Q695" t="s">
        <v>13663</v>
      </c>
      <c r="R695" s="7">
        <v>38791</v>
      </c>
      <c r="S695" s="8">
        <f t="shared" si="88"/>
        <v>2006</v>
      </c>
      <c r="T695" s="8">
        <v>2006</v>
      </c>
      <c r="U695" s="8">
        <f t="shared" si="89"/>
        <v>16</v>
      </c>
      <c r="V695" s="7">
        <v>38791</v>
      </c>
      <c r="W695" t="s">
        <v>13662</v>
      </c>
      <c r="X695" s="2">
        <v>1.403</v>
      </c>
      <c r="Y695" s="6">
        <f t="shared" si="86"/>
        <v>3.7452283708390058E-2</v>
      </c>
      <c r="AA695">
        <v>32670</v>
      </c>
      <c r="AB695">
        <v>23911</v>
      </c>
      <c r="AD695" t="s">
        <v>7</v>
      </c>
      <c r="AE695">
        <v>562</v>
      </c>
      <c r="AF695">
        <v>2</v>
      </c>
      <c r="AH695" t="s">
        <v>13661</v>
      </c>
      <c r="AI695" t="s">
        <v>13660</v>
      </c>
      <c r="AJ695" t="s">
        <v>13659</v>
      </c>
      <c r="AK695" t="s">
        <v>13658</v>
      </c>
      <c r="AL695">
        <v>83</v>
      </c>
      <c r="AM695" s="5">
        <f t="shared" si="90"/>
        <v>5.1875</v>
      </c>
      <c r="AN695" s="4">
        <f t="shared" si="87"/>
        <v>7.8568723968193872E-3</v>
      </c>
      <c r="AO695" s="3"/>
      <c r="AP695">
        <v>0</v>
      </c>
      <c r="AQ695" t="s">
        <v>588</v>
      </c>
      <c r="AR695" t="s">
        <v>13657</v>
      </c>
      <c r="AS695" t="s">
        <v>587</v>
      </c>
      <c r="AT695" s="2">
        <v>6.5579999999999998</v>
      </c>
      <c r="AU695" s="1">
        <f t="shared" si="91"/>
        <v>2.8573660314918854</v>
      </c>
      <c r="AV695" s="1">
        <f t="shared" si="92"/>
        <v>2.2654578052604721</v>
      </c>
      <c r="AW695" s="1">
        <f t="shared" si="93"/>
        <v>1.6735495790290587</v>
      </c>
    </row>
    <row r="696" spans="1:49" x14ac:dyDescent="0.2">
      <c r="A696">
        <v>694</v>
      </c>
      <c r="B696" t="s">
        <v>13656</v>
      </c>
      <c r="C696" t="s">
        <v>13655</v>
      </c>
      <c r="F696" t="s">
        <v>13654</v>
      </c>
      <c r="G696" t="s">
        <v>15</v>
      </c>
      <c r="H696" t="s">
        <v>14</v>
      </c>
      <c r="I696" t="s">
        <v>13653</v>
      </c>
      <c r="J696">
        <v>60025555</v>
      </c>
      <c r="K696" t="s">
        <v>5826</v>
      </c>
      <c r="L696" t="s">
        <v>4039</v>
      </c>
      <c r="M696" t="s">
        <v>678</v>
      </c>
      <c r="N696">
        <v>2</v>
      </c>
      <c r="O696" t="s">
        <v>13652</v>
      </c>
      <c r="P696" t="s">
        <v>13651</v>
      </c>
      <c r="Q696" t="s">
        <v>13650</v>
      </c>
      <c r="R696" s="7">
        <v>38791</v>
      </c>
      <c r="S696" s="8">
        <f t="shared" si="88"/>
        <v>2006</v>
      </c>
      <c r="T696" s="8">
        <v>2006</v>
      </c>
      <c r="U696" s="8">
        <f t="shared" si="89"/>
        <v>16</v>
      </c>
      <c r="V696" s="7">
        <v>38791</v>
      </c>
      <c r="W696" t="s">
        <v>13649</v>
      </c>
      <c r="X696" s="2">
        <v>0.81</v>
      </c>
      <c r="Y696" s="6">
        <f t="shared" si="86"/>
        <v>2.1622487386882359E-2</v>
      </c>
      <c r="AA696">
        <v>10411135</v>
      </c>
      <c r="AB696">
        <v>12116</v>
      </c>
      <c r="AD696" t="s">
        <v>7</v>
      </c>
      <c r="AE696">
        <v>18</v>
      </c>
      <c r="AF696">
        <v>6</v>
      </c>
      <c r="AH696" t="s">
        <v>13648</v>
      </c>
      <c r="AI696" t="s">
        <v>13647</v>
      </c>
      <c r="AJ696" t="s">
        <v>13646</v>
      </c>
      <c r="AK696" t="s">
        <v>13645</v>
      </c>
      <c r="AL696">
        <v>40</v>
      </c>
      <c r="AM696" s="5">
        <f t="shared" si="90"/>
        <v>2.5</v>
      </c>
      <c r="AN696" s="4">
        <f t="shared" si="87"/>
        <v>3.7864445285876562E-3</v>
      </c>
      <c r="AO696" s="3"/>
      <c r="AP696">
        <v>0</v>
      </c>
      <c r="AR696" t="s">
        <v>1</v>
      </c>
      <c r="AT696" s="2">
        <v>2.468</v>
      </c>
      <c r="AU696" s="1">
        <f t="shared" si="91"/>
        <v>1.6271674529393945</v>
      </c>
      <c r="AV696" s="1">
        <f t="shared" si="92"/>
        <v>1.2704465957735007</v>
      </c>
      <c r="AW696" s="1">
        <f t="shared" si="93"/>
        <v>0.91372573860760664</v>
      </c>
    </row>
    <row r="697" spans="1:49" x14ac:dyDescent="0.2">
      <c r="A697">
        <v>695</v>
      </c>
      <c r="B697" t="s">
        <v>13644</v>
      </c>
      <c r="C697" t="s">
        <v>13643</v>
      </c>
      <c r="F697" t="s">
        <v>13642</v>
      </c>
      <c r="G697" t="s">
        <v>15</v>
      </c>
      <c r="H697" t="s">
        <v>14</v>
      </c>
      <c r="I697" t="s">
        <v>13641</v>
      </c>
      <c r="J697" t="s">
        <v>13640</v>
      </c>
      <c r="K697" t="s">
        <v>13639</v>
      </c>
      <c r="L697" t="s">
        <v>13638</v>
      </c>
      <c r="M697" t="s">
        <v>13637</v>
      </c>
      <c r="N697">
        <v>5</v>
      </c>
      <c r="O697" t="s">
        <v>13636</v>
      </c>
      <c r="P697" t="s">
        <v>13635</v>
      </c>
      <c r="Q697" t="s">
        <v>13634</v>
      </c>
      <c r="R697" s="7">
        <v>38790</v>
      </c>
      <c r="S697" s="8">
        <f t="shared" si="88"/>
        <v>2006</v>
      </c>
      <c r="T697" s="8">
        <v>2006</v>
      </c>
      <c r="U697" s="8">
        <f t="shared" si="89"/>
        <v>16</v>
      </c>
      <c r="V697" s="7">
        <v>2006</v>
      </c>
      <c r="W697" t="s">
        <v>4153</v>
      </c>
      <c r="X697" s="2">
        <v>0.89600000000000002</v>
      </c>
      <c r="Y697" s="6">
        <f t="shared" si="86"/>
        <v>2.3918208269934065E-2</v>
      </c>
      <c r="AA697">
        <v>15393755</v>
      </c>
      <c r="AB697">
        <v>21100855841</v>
      </c>
      <c r="AC697">
        <v>15502376</v>
      </c>
      <c r="AD697" t="s">
        <v>7</v>
      </c>
      <c r="AE697">
        <v>73</v>
      </c>
      <c r="AF697">
        <v>3</v>
      </c>
      <c r="AG697">
        <v>35201</v>
      </c>
      <c r="AI697" t="s">
        <v>13633</v>
      </c>
      <c r="AK697" t="s">
        <v>13632</v>
      </c>
      <c r="AL697">
        <v>25</v>
      </c>
      <c r="AM697" s="5">
        <f t="shared" si="90"/>
        <v>1.5625</v>
      </c>
      <c r="AN697" s="4">
        <f t="shared" si="87"/>
        <v>2.3665278303672851E-3</v>
      </c>
      <c r="AO697" s="3"/>
      <c r="AP697">
        <v>0</v>
      </c>
      <c r="AR697" t="s">
        <v>1</v>
      </c>
      <c r="AT697" s="2" t="s">
        <v>20</v>
      </c>
      <c r="AU697" s="1">
        <f t="shared" si="91"/>
        <v>1.7452704138064028</v>
      </c>
      <c r="AV697" s="1">
        <f t="shared" si="92"/>
        <v>1.3142368050150675</v>
      </c>
      <c r="AW697" s="1">
        <f t="shared" si="93"/>
        <v>0.88320319622373178</v>
      </c>
    </row>
    <row r="698" spans="1:49" x14ac:dyDescent="0.2">
      <c r="A698">
        <v>696</v>
      </c>
      <c r="B698" t="s">
        <v>13631</v>
      </c>
      <c r="C698" t="s">
        <v>13630</v>
      </c>
      <c r="F698" t="s">
        <v>13629</v>
      </c>
      <c r="G698" t="s">
        <v>15</v>
      </c>
      <c r="H698" t="s">
        <v>14</v>
      </c>
      <c r="I698" t="s">
        <v>13628</v>
      </c>
      <c r="J698">
        <v>60092508</v>
      </c>
      <c r="K698" t="s">
        <v>13627</v>
      </c>
      <c r="L698" t="s">
        <v>13626</v>
      </c>
      <c r="M698" t="s">
        <v>678</v>
      </c>
      <c r="N698">
        <v>2</v>
      </c>
      <c r="O698" t="s">
        <v>13625</v>
      </c>
      <c r="P698" t="s">
        <v>13624</v>
      </c>
      <c r="Q698" t="s">
        <v>13623</v>
      </c>
      <c r="R698" s="7">
        <v>38786</v>
      </c>
      <c r="S698" s="8">
        <f t="shared" si="88"/>
        <v>2006</v>
      </c>
      <c r="T698" s="8">
        <v>2006</v>
      </c>
      <c r="U698" s="8">
        <f t="shared" si="89"/>
        <v>16</v>
      </c>
      <c r="V698" s="7">
        <v>38786</v>
      </c>
      <c r="W698" t="s">
        <v>8616</v>
      </c>
      <c r="X698" s="2">
        <v>0.17799999999999999</v>
      </c>
      <c r="Y698" s="6">
        <f t="shared" si="86"/>
        <v>4.7516083393395799E-3</v>
      </c>
      <c r="AB698">
        <v>5300152204</v>
      </c>
      <c r="AC698">
        <v>13492543</v>
      </c>
      <c r="AD698" t="s">
        <v>7</v>
      </c>
      <c r="AE698">
        <v>3</v>
      </c>
      <c r="AF698">
        <v>5</v>
      </c>
      <c r="AH698" t="s">
        <v>13622</v>
      </c>
      <c r="AI698" t="s">
        <v>13621</v>
      </c>
      <c r="AJ698" t="s">
        <v>13620</v>
      </c>
      <c r="AK698" t="s">
        <v>13619</v>
      </c>
      <c r="AL698">
        <v>7</v>
      </c>
      <c r="AM698" s="5">
        <f t="shared" si="90"/>
        <v>0.4375</v>
      </c>
      <c r="AN698" s="4">
        <f t="shared" si="87"/>
        <v>6.6262779250283988E-4</v>
      </c>
      <c r="AO698" s="3"/>
      <c r="AP698">
        <v>1</v>
      </c>
      <c r="AR698" t="s">
        <v>1</v>
      </c>
      <c r="AT698" s="2">
        <v>0.57799999999999996</v>
      </c>
      <c r="AU698" s="1">
        <f t="shared" si="91"/>
        <v>0.35249141752885582</v>
      </c>
      <c r="AV698" s="1">
        <f t="shared" si="92"/>
        <v>0.27071180659212102</v>
      </c>
      <c r="AW698" s="1">
        <f t="shared" si="93"/>
        <v>0.18893219565538619</v>
      </c>
    </row>
    <row r="699" spans="1:49" x14ac:dyDescent="0.2">
      <c r="A699">
        <v>697</v>
      </c>
      <c r="B699" t="s">
        <v>13618</v>
      </c>
      <c r="C699" t="s">
        <v>13617</v>
      </c>
      <c r="F699" t="s">
        <v>13616</v>
      </c>
      <c r="G699" t="s">
        <v>15</v>
      </c>
      <c r="H699" t="s">
        <v>14</v>
      </c>
      <c r="I699" t="s">
        <v>13615</v>
      </c>
      <c r="J699" t="s">
        <v>13614</v>
      </c>
      <c r="K699" t="s">
        <v>13613</v>
      </c>
      <c r="L699" t="s">
        <v>13612</v>
      </c>
      <c r="M699" t="s">
        <v>13611</v>
      </c>
      <c r="N699">
        <v>3</v>
      </c>
      <c r="O699" t="s">
        <v>13610</v>
      </c>
      <c r="P699" t="s">
        <v>13609</v>
      </c>
      <c r="Q699" t="s">
        <v>13608</v>
      </c>
      <c r="R699" s="7">
        <v>38786</v>
      </c>
      <c r="S699" s="8">
        <f t="shared" si="88"/>
        <v>2006</v>
      </c>
      <c r="T699" s="8">
        <v>2006</v>
      </c>
      <c r="U699" s="8">
        <f t="shared" si="89"/>
        <v>16</v>
      </c>
      <c r="V699" s="7">
        <v>38786</v>
      </c>
      <c r="W699" t="s">
        <v>1274</v>
      </c>
      <c r="X699" s="2">
        <v>2.3759999999999999</v>
      </c>
      <c r="Y699" s="6">
        <f t="shared" si="86"/>
        <v>6.3425963001521576E-2</v>
      </c>
      <c r="AA699" t="s">
        <v>1273</v>
      </c>
      <c r="AB699">
        <v>26765</v>
      </c>
      <c r="AC699">
        <v>15384357</v>
      </c>
      <c r="AD699" t="s">
        <v>7</v>
      </c>
      <c r="AE699">
        <v>639</v>
      </c>
      <c r="AF699" t="s">
        <v>13607</v>
      </c>
      <c r="AH699" t="s">
        <v>13606</v>
      </c>
      <c r="AI699" t="s">
        <v>13605</v>
      </c>
      <c r="AJ699" t="s">
        <v>13604</v>
      </c>
      <c r="AK699" t="s">
        <v>13603</v>
      </c>
      <c r="AL699">
        <v>7</v>
      </c>
      <c r="AM699" s="5">
        <f t="shared" si="90"/>
        <v>0.4375</v>
      </c>
      <c r="AN699" s="4">
        <f t="shared" si="87"/>
        <v>6.6262779250283988E-4</v>
      </c>
      <c r="AO699" s="3"/>
      <c r="AP699">
        <v>0</v>
      </c>
      <c r="AR699" t="s">
        <v>1</v>
      </c>
      <c r="AT699" s="2">
        <v>5.8739999999999997</v>
      </c>
      <c r="AU699" s="1">
        <f t="shared" si="91"/>
        <v>4.459696243881595</v>
      </c>
      <c r="AV699" s="1">
        <f t="shared" si="92"/>
        <v>3.2044295397012208</v>
      </c>
      <c r="AW699" s="1">
        <f t="shared" si="93"/>
        <v>1.9491628355208461</v>
      </c>
    </row>
    <row r="700" spans="1:49" x14ac:dyDescent="0.2">
      <c r="A700">
        <v>698</v>
      </c>
      <c r="B700" t="s">
        <v>13602</v>
      </c>
      <c r="C700" t="s">
        <v>13601</v>
      </c>
      <c r="D700" t="s">
        <v>13600</v>
      </c>
      <c r="F700" t="s">
        <v>13599</v>
      </c>
      <c r="G700" t="s">
        <v>15</v>
      </c>
      <c r="H700" t="s">
        <v>14</v>
      </c>
      <c r="I700" t="s">
        <v>13598</v>
      </c>
      <c r="J700" t="s">
        <v>13597</v>
      </c>
      <c r="K700" t="s">
        <v>13596</v>
      </c>
      <c r="L700" t="s">
        <v>13595</v>
      </c>
      <c r="M700" t="s">
        <v>13594</v>
      </c>
      <c r="N700">
        <v>4</v>
      </c>
      <c r="O700" t="s">
        <v>13593</v>
      </c>
      <c r="P700" t="s">
        <v>13592</v>
      </c>
      <c r="Q700" t="s">
        <v>13591</v>
      </c>
      <c r="R700" s="7">
        <v>38786</v>
      </c>
      <c r="S700" s="8">
        <f t="shared" si="88"/>
        <v>2006</v>
      </c>
      <c r="T700" s="8">
        <v>2006</v>
      </c>
      <c r="U700" s="8">
        <f t="shared" si="89"/>
        <v>16</v>
      </c>
      <c r="V700" s="7">
        <v>38786</v>
      </c>
      <c r="W700" t="s">
        <v>13590</v>
      </c>
      <c r="X700" s="2">
        <v>0.73799999999999999</v>
      </c>
      <c r="Y700" s="6">
        <f t="shared" si="86"/>
        <v>1.9700488508048369E-2</v>
      </c>
      <c r="AA700" t="s">
        <v>13589</v>
      </c>
      <c r="AB700">
        <v>12489</v>
      </c>
      <c r="AD700" t="s">
        <v>7</v>
      </c>
      <c r="AE700">
        <v>80</v>
      </c>
      <c r="AF700">
        <v>6</v>
      </c>
      <c r="AH700" t="s">
        <v>13588</v>
      </c>
      <c r="AI700" t="s">
        <v>13587</v>
      </c>
      <c r="AJ700" t="s">
        <v>13586</v>
      </c>
      <c r="AK700" t="s">
        <v>13585</v>
      </c>
      <c r="AL700">
        <v>76</v>
      </c>
      <c r="AM700" s="5">
        <f t="shared" si="90"/>
        <v>4.75</v>
      </c>
      <c r="AN700" s="4">
        <f t="shared" si="87"/>
        <v>7.1942446043165471E-3</v>
      </c>
      <c r="AO700" s="3"/>
      <c r="AP700">
        <v>0</v>
      </c>
      <c r="AQ700" t="s">
        <v>605</v>
      </c>
      <c r="AR700" t="s">
        <v>1</v>
      </c>
      <c r="AS700" t="s">
        <v>604</v>
      </c>
      <c r="AT700" s="2">
        <v>3.6269999999999998</v>
      </c>
      <c r="AU700" s="1">
        <f t="shared" si="91"/>
        <v>1.5948615336928822</v>
      </c>
      <c r="AV700" s="1">
        <f t="shared" si="92"/>
        <v>1.3447366556182458</v>
      </c>
      <c r="AW700" s="1">
        <f t="shared" si="93"/>
        <v>1.0946117775436093</v>
      </c>
    </row>
    <row r="701" spans="1:49" x14ac:dyDescent="0.2">
      <c r="A701">
        <v>699</v>
      </c>
      <c r="B701" t="s">
        <v>13584</v>
      </c>
      <c r="C701" t="s">
        <v>13583</v>
      </c>
      <c r="E701">
        <v>16520864</v>
      </c>
      <c r="F701" t="s">
        <v>13582</v>
      </c>
      <c r="G701" t="s">
        <v>15</v>
      </c>
      <c r="H701" t="s">
        <v>14</v>
      </c>
      <c r="I701" t="s">
        <v>13581</v>
      </c>
      <c r="J701" t="s">
        <v>13580</v>
      </c>
      <c r="K701" t="s">
        <v>13579</v>
      </c>
      <c r="L701" t="s">
        <v>13578</v>
      </c>
      <c r="M701" t="s">
        <v>1319</v>
      </c>
      <c r="N701">
        <v>7</v>
      </c>
      <c r="O701" t="s">
        <v>13577</v>
      </c>
      <c r="P701" t="s">
        <v>13576</v>
      </c>
      <c r="Q701" t="s">
        <v>13575</v>
      </c>
      <c r="R701" s="7">
        <v>38783</v>
      </c>
      <c r="S701" s="8">
        <f t="shared" si="88"/>
        <v>2006</v>
      </c>
      <c r="T701" s="8">
        <v>2006</v>
      </c>
      <c r="U701" s="8">
        <f t="shared" si="89"/>
        <v>16</v>
      </c>
      <c r="V701" s="7">
        <v>38783</v>
      </c>
      <c r="W701" t="s">
        <v>13574</v>
      </c>
      <c r="X701" s="2">
        <v>0.69899999999999995</v>
      </c>
      <c r="Y701" s="6">
        <f t="shared" si="86"/>
        <v>1.8659405782013295E-2</v>
      </c>
      <c r="AA701" t="s">
        <v>13573</v>
      </c>
      <c r="AB701">
        <v>21429</v>
      </c>
      <c r="AC701">
        <v>14749092</v>
      </c>
      <c r="AD701" t="s">
        <v>7</v>
      </c>
      <c r="AE701">
        <v>5</v>
      </c>
      <c r="AF701">
        <v>3</v>
      </c>
      <c r="AH701" t="s">
        <v>13572</v>
      </c>
      <c r="AI701" t="s">
        <v>13571</v>
      </c>
      <c r="AK701" t="s">
        <v>13570</v>
      </c>
      <c r="AL701">
        <v>24</v>
      </c>
      <c r="AM701" s="5">
        <f t="shared" si="90"/>
        <v>1.5</v>
      </c>
      <c r="AN701" s="4">
        <f t="shared" si="87"/>
        <v>2.2718667171525938E-3</v>
      </c>
      <c r="AO701" s="3"/>
      <c r="AP701">
        <v>0</v>
      </c>
      <c r="AR701" t="s">
        <v>1</v>
      </c>
      <c r="AT701" s="2" t="s">
        <v>20</v>
      </c>
      <c r="AU701" s="1">
        <f t="shared" si="91"/>
        <v>1.3743144062555084</v>
      </c>
      <c r="AV701" s="1">
        <f t="shared" si="92"/>
        <v>1.0465636249582946</v>
      </c>
      <c r="AW701" s="1">
        <f t="shared" si="93"/>
        <v>0.71881284366108034</v>
      </c>
    </row>
    <row r="702" spans="1:49" x14ac:dyDescent="0.2">
      <c r="A702">
        <v>700</v>
      </c>
      <c r="B702" t="s">
        <v>13569</v>
      </c>
      <c r="C702" t="s">
        <v>13568</v>
      </c>
      <c r="D702" t="s">
        <v>13567</v>
      </c>
      <c r="E702">
        <v>16481688</v>
      </c>
      <c r="F702" t="s">
        <v>13566</v>
      </c>
      <c r="G702" t="s">
        <v>15</v>
      </c>
      <c r="H702" t="s">
        <v>14</v>
      </c>
      <c r="I702" t="s">
        <v>13565</v>
      </c>
      <c r="J702" t="s">
        <v>13564</v>
      </c>
      <c r="K702" t="s">
        <v>13563</v>
      </c>
      <c r="L702" t="s">
        <v>13562</v>
      </c>
      <c r="M702" t="s">
        <v>204</v>
      </c>
      <c r="N702">
        <v>4</v>
      </c>
      <c r="O702" t="s">
        <v>13561</v>
      </c>
      <c r="P702" t="s">
        <v>13560</v>
      </c>
      <c r="Q702" t="s">
        <v>13559</v>
      </c>
      <c r="R702" s="7">
        <v>38783</v>
      </c>
      <c r="S702" s="8">
        <f t="shared" si="88"/>
        <v>2006</v>
      </c>
      <c r="T702" s="8">
        <v>2006</v>
      </c>
      <c r="U702" s="8">
        <f t="shared" si="89"/>
        <v>16</v>
      </c>
      <c r="V702" s="7">
        <v>38783</v>
      </c>
      <c r="W702" t="s">
        <v>8192</v>
      </c>
      <c r="X702" s="2">
        <v>1.3120000000000001</v>
      </c>
      <c r="Y702" s="6">
        <f t="shared" si="86"/>
        <v>3.502309068097488E-2</v>
      </c>
      <c r="AA702">
        <v>319155</v>
      </c>
      <c r="AB702">
        <v>29203</v>
      </c>
      <c r="AD702" t="s">
        <v>7</v>
      </c>
      <c r="AE702">
        <v>51</v>
      </c>
      <c r="AF702">
        <v>5</v>
      </c>
      <c r="AH702" t="s">
        <v>13558</v>
      </c>
      <c r="AI702" t="s">
        <v>13557</v>
      </c>
      <c r="AK702" t="s">
        <v>13556</v>
      </c>
      <c r="AL702">
        <v>29</v>
      </c>
      <c r="AM702" s="5">
        <f t="shared" si="90"/>
        <v>1.8125</v>
      </c>
      <c r="AN702" s="4">
        <f t="shared" si="87"/>
        <v>2.7451722832260508E-3</v>
      </c>
      <c r="AO702" s="3"/>
      <c r="AP702">
        <v>0</v>
      </c>
      <c r="AQ702" t="s">
        <v>8189</v>
      </c>
      <c r="AR702" t="s">
        <v>13555</v>
      </c>
      <c r="AS702" t="s">
        <v>8187</v>
      </c>
      <c r="AT702" s="2">
        <v>3.609</v>
      </c>
      <c r="AU702" s="1">
        <f t="shared" si="91"/>
        <v>2.5339715161650229</v>
      </c>
      <c r="AV702" s="1">
        <f t="shared" si="92"/>
        <v>1.8884131482100466</v>
      </c>
      <c r="AW702" s="1">
        <f t="shared" si="93"/>
        <v>1.24285478025507</v>
      </c>
    </row>
    <row r="703" spans="1:49" x14ac:dyDescent="0.2">
      <c r="A703">
        <v>701</v>
      </c>
      <c r="B703" t="s">
        <v>13554</v>
      </c>
      <c r="C703" t="s">
        <v>13553</v>
      </c>
      <c r="F703" t="s">
        <v>13552</v>
      </c>
      <c r="G703" t="s">
        <v>15</v>
      </c>
      <c r="H703" t="s">
        <v>14</v>
      </c>
      <c r="I703" t="s">
        <v>13551</v>
      </c>
      <c r="J703" t="s">
        <v>13550</v>
      </c>
      <c r="K703" t="s">
        <v>13549</v>
      </c>
      <c r="L703" t="s">
        <v>13548</v>
      </c>
      <c r="M703" t="s">
        <v>1453</v>
      </c>
      <c r="N703">
        <v>5</v>
      </c>
      <c r="O703" t="s">
        <v>13547</v>
      </c>
      <c r="P703" t="s">
        <v>13546</v>
      </c>
      <c r="Q703" t="s">
        <v>13545</v>
      </c>
      <c r="R703" s="7">
        <v>38779</v>
      </c>
      <c r="S703" s="8">
        <f t="shared" si="88"/>
        <v>2006</v>
      </c>
      <c r="T703" s="8">
        <v>2006</v>
      </c>
      <c r="U703" s="8">
        <f t="shared" si="89"/>
        <v>16</v>
      </c>
      <c r="V703" s="7">
        <v>2006</v>
      </c>
      <c r="W703" t="s">
        <v>8555</v>
      </c>
      <c r="X703" s="2">
        <v>1.1819999999999999</v>
      </c>
      <c r="Y703" s="6">
        <f t="shared" si="86"/>
        <v>3.1552814927524625E-2</v>
      </c>
      <c r="AA703">
        <v>36951</v>
      </c>
      <c r="AB703">
        <v>27030</v>
      </c>
      <c r="AD703" t="s">
        <v>7</v>
      </c>
      <c r="AE703">
        <v>88</v>
      </c>
      <c r="AF703">
        <v>8</v>
      </c>
      <c r="AG703">
        <v>83503</v>
      </c>
      <c r="AI703" t="s">
        <v>13544</v>
      </c>
      <c r="AK703" t="s">
        <v>13543</v>
      </c>
      <c r="AL703">
        <v>57</v>
      </c>
      <c r="AM703" s="5">
        <f t="shared" si="90"/>
        <v>3.5625</v>
      </c>
      <c r="AN703" s="4">
        <f t="shared" si="87"/>
        <v>5.3956834532374104E-3</v>
      </c>
      <c r="AO703" s="3"/>
      <c r="AP703">
        <v>0</v>
      </c>
      <c r="AR703" t="s">
        <v>13542</v>
      </c>
      <c r="AT703" s="2">
        <v>3.7909999999999999</v>
      </c>
      <c r="AU703" s="1">
        <f t="shared" si="91"/>
        <v>2.3705675485238458</v>
      </c>
      <c r="AV703" s="1">
        <f t="shared" si="92"/>
        <v>1.8474249190381018</v>
      </c>
      <c r="AW703" s="1">
        <f t="shared" si="93"/>
        <v>1.3242822895523576</v>
      </c>
    </row>
    <row r="704" spans="1:49" x14ac:dyDescent="0.2">
      <c r="A704">
        <v>702</v>
      </c>
      <c r="B704" t="s">
        <v>13541</v>
      </c>
      <c r="C704" t="s">
        <v>13540</v>
      </c>
      <c r="F704" t="s">
        <v>13539</v>
      </c>
      <c r="G704" t="s">
        <v>15</v>
      </c>
      <c r="H704" t="s">
        <v>14</v>
      </c>
      <c r="I704" t="s">
        <v>13538</v>
      </c>
      <c r="J704">
        <v>60101845</v>
      </c>
      <c r="K704" t="s">
        <v>13537</v>
      </c>
      <c r="L704" t="s">
        <v>13536</v>
      </c>
      <c r="M704" t="s">
        <v>1261</v>
      </c>
      <c r="N704">
        <v>3</v>
      </c>
      <c r="O704" t="s">
        <v>13535</v>
      </c>
      <c r="P704" t="s">
        <v>13534</v>
      </c>
      <c r="Q704" t="s">
        <v>13533</v>
      </c>
      <c r="R704" s="7">
        <v>38779</v>
      </c>
      <c r="S704" s="8">
        <f t="shared" si="88"/>
        <v>2006</v>
      </c>
      <c r="T704" s="8">
        <v>2006</v>
      </c>
      <c r="U704" s="8">
        <f t="shared" si="89"/>
        <v>16</v>
      </c>
      <c r="V704" s="7">
        <v>2006</v>
      </c>
      <c r="W704" t="s">
        <v>8555</v>
      </c>
      <c r="X704" s="2">
        <v>1.1819999999999999</v>
      </c>
      <c r="Y704" s="6">
        <f t="shared" si="86"/>
        <v>3.1552814927524625E-2</v>
      </c>
      <c r="AA704">
        <v>36951</v>
      </c>
      <c r="AB704">
        <v>27030</v>
      </c>
      <c r="AD704" t="s">
        <v>7</v>
      </c>
      <c r="AE704">
        <v>88</v>
      </c>
      <c r="AF704">
        <v>8</v>
      </c>
      <c r="AG704">
        <v>84103</v>
      </c>
      <c r="AI704" t="s">
        <v>13532</v>
      </c>
      <c r="AK704" t="s">
        <v>13531</v>
      </c>
      <c r="AL704">
        <v>170</v>
      </c>
      <c r="AM704" s="5">
        <f t="shared" si="90"/>
        <v>10.625</v>
      </c>
      <c r="AN704" s="4">
        <f t="shared" si="87"/>
        <v>1.609238924649754E-2</v>
      </c>
      <c r="AO704" s="3"/>
      <c r="AP704">
        <v>0</v>
      </c>
      <c r="AQ704" t="s">
        <v>214</v>
      </c>
      <c r="AR704" t="s">
        <v>1</v>
      </c>
      <c r="AS704" t="s">
        <v>212</v>
      </c>
      <c r="AT704" s="2">
        <v>3.7909999999999999</v>
      </c>
      <c r="AU704" s="1">
        <f t="shared" si="91"/>
        <v>2.6914687223216496</v>
      </c>
      <c r="AV704" s="1">
        <f t="shared" si="92"/>
        <v>2.3822602087011084</v>
      </c>
      <c r="AW704" s="1">
        <f t="shared" si="93"/>
        <v>2.0730516950805664</v>
      </c>
    </row>
    <row r="705" spans="1:49" x14ac:dyDescent="0.2">
      <c r="A705">
        <v>703</v>
      </c>
      <c r="B705" t="s">
        <v>13530</v>
      </c>
      <c r="C705" t="s">
        <v>13529</v>
      </c>
      <c r="D705" t="s">
        <v>13528</v>
      </c>
      <c r="E705">
        <v>16473664</v>
      </c>
      <c r="F705" t="s">
        <v>13527</v>
      </c>
      <c r="G705" t="s">
        <v>15</v>
      </c>
      <c r="H705" t="s">
        <v>14</v>
      </c>
      <c r="I705" t="s">
        <v>13526</v>
      </c>
      <c r="J705">
        <v>60008042</v>
      </c>
      <c r="K705" t="s">
        <v>13268</v>
      </c>
      <c r="L705" t="s">
        <v>13267</v>
      </c>
      <c r="M705" t="s">
        <v>1160</v>
      </c>
      <c r="N705">
        <v>3</v>
      </c>
      <c r="O705" t="s">
        <v>13525</v>
      </c>
      <c r="P705" t="s">
        <v>13524</v>
      </c>
      <c r="Q705" t="s">
        <v>13523</v>
      </c>
      <c r="R705" s="7">
        <v>38779</v>
      </c>
      <c r="S705" s="8">
        <f t="shared" si="88"/>
        <v>2006</v>
      </c>
      <c r="T705" s="8">
        <v>2006</v>
      </c>
      <c r="U705" s="8">
        <f t="shared" si="89"/>
        <v>16</v>
      </c>
      <c r="V705" s="7">
        <v>38779</v>
      </c>
      <c r="W705" t="s">
        <v>13522</v>
      </c>
      <c r="X705" s="2">
        <v>1.032</v>
      </c>
      <c r="Y705" s="6">
        <f t="shared" si="86"/>
        <v>2.7548650596620487E-2</v>
      </c>
      <c r="AA705">
        <v>1761617</v>
      </c>
      <c r="AB705">
        <v>19257</v>
      </c>
      <c r="AD705" t="s">
        <v>7</v>
      </c>
      <c r="AE705">
        <v>163</v>
      </c>
      <c r="AF705">
        <v>5</v>
      </c>
      <c r="AH705" t="s">
        <v>13521</v>
      </c>
      <c r="AI705" t="s">
        <v>13520</v>
      </c>
      <c r="AJ705" t="s">
        <v>13519</v>
      </c>
      <c r="AK705" t="s">
        <v>13518</v>
      </c>
      <c r="AL705">
        <v>27</v>
      </c>
      <c r="AM705" s="5">
        <f t="shared" si="90"/>
        <v>1.6875</v>
      </c>
      <c r="AN705" s="4">
        <f t="shared" si="87"/>
        <v>2.5558500567966678E-3</v>
      </c>
      <c r="AO705" s="3"/>
      <c r="AP705">
        <v>0</v>
      </c>
      <c r="AR705" t="s">
        <v>1</v>
      </c>
      <c r="AT705" s="2">
        <v>3.5489999999999999</v>
      </c>
      <c r="AU705" s="1">
        <f t="shared" si="91"/>
        <v>2.0050810434673338</v>
      </c>
      <c r="AV705" s="1">
        <f t="shared" si="92"/>
        <v>1.5052250326708576</v>
      </c>
      <c r="AW705" s="1">
        <f t="shared" si="93"/>
        <v>1.0053690218743812</v>
      </c>
    </row>
    <row r="706" spans="1:49" x14ac:dyDescent="0.2">
      <c r="A706">
        <v>704</v>
      </c>
      <c r="B706" t="s">
        <v>13517</v>
      </c>
      <c r="C706" t="s">
        <v>13516</v>
      </c>
      <c r="F706" t="s">
        <v>13515</v>
      </c>
      <c r="G706" t="s">
        <v>15</v>
      </c>
      <c r="H706" t="s">
        <v>14</v>
      </c>
      <c r="I706" t="s">
        <v>3855</v>
      </c>
      <c r="J706">
        <v>60001558</v>
      </c>
      <c r="K706" t="s">
        <v>3380</v>
      </c>
      <c r="L706" t="s">
        <v>3152</v>
      </c>
      <c r="M706" t="s">
        <v>136</v>
      </c>
      <c r="N706">
        <v>3</v>
      </c>
      <c r="O706" t="s">
        <v>13514</v>
      </c>
      <c r="P706" t="s">
        <v>3853</v>
      </c>
      <c r="Q706" t="s">
        <v>3852</v>
      </c>
      <c r="R706" s="7">
        <v>38778</v>
      </c>
      <c r="S706" s="8">
        <f t="shared" si="88"/>
        <v>2006</v>
      </c>
      <c r="T706" s="8">
        <v>2006</v>
      </c>
      <c r="U706" s="8">
        <f t="shared" si="89"/>
        <v>16</v>
      </c>
      <c r="V706" s="7">
        <v>38778</v>
      </c>
      <c r="W706" t="s">
        <v>8105</v>
      </c>
      <c r="X706" s="2">
        <v>0.375</v>
      </c>
      <c r="Y706" s="6">
        <f t="shared" ref="Y706:Y769" si="94">(X706-$Z$4)/($Z$3-$Z$4)</f>
        <v>1.0010410827260351E-2</v>
      </c>
      <c r="AA706">
        <v>135194</v>
      </c>
      <c r="AB706">
        <v>24918</v>
      </c>
      <c r="AD706" t="s">
        <v>7</v>
      </c>
      <c r="AE706">
        <v>42</v>
      </c>
      <c r="AF706">
        <v>5</v>
      </c>
      <c r="AH706" t="s">
        <v>13513</v>
      </c>
      <c r="AI706" t="s">
        <v>13512</v>
      </c>
      <c r="AK706" t="s">
        <v>13511</v>
      </c>
      <c r="AL706">
        <v>50</v>
      </c>
      <c r="AM706" s="5">
        <f t="shared" si="90"/>
        <v>3.125</v>
      </c>
      <c r="AN706" s="4">
        <f t="shared" ref="AN706:AN769" si="95">(AM706-$AO$4)/($AO$3-$AO$4)</f>
        <v>4.7330556607345703E-3</v>
      </c>
      <c r="AO706" s="3"/>
      <c r="AP706">
        <v>0</v>
      </c>
      <c r="AR706" t="s">
        <v>1</v>
      </c>
      <c r="AT706" s="2">
        <v>1.3140000000000001</v>
      </c>
      <c r="AU706" s="1">
        <f t="shared" si="91"/>
        <v>0.84272042773026168</v>
      </c>
      <c r="AV706" s="1">
        <f t="shared" si="92"/>
        <v>0.73717332439974614</v>
      </c>
      <c r="AW706" s="1">
        <f t="shared" si="93"/>
        <v>0.63162622106923039</v>
      </c>
    </row>
    <row r="707" spans="1:49" x14ac:dyDescent="0.2">
      <c r="A707">
        <v>705</v>
      </c>
      <c r="B707" t="s">
        <v>13510</v>
      </c>
      <c r="C707" t="s">
        <v>13509</v>
      </c>
      <c r="F707" t="s">
        <v>13508</v>
      </c>
      <c r="G707" t="s">
        <v>15</v>
      </c>
      <c r="H707" t="s">
        <v>14</v>
      </c>
      <c r="I707" t="s">
        <v>13507</v>
      </c>
      <c r="J707" t="s">
        <v>2093</v>
      </c>
      <c r="K707" t="s">
        <v>2092</v>
      </c>
      <c r="L707" t="s">
        <v>2091</v>
      </c>
      <c r="M707" t="s">
        <v>2090</v>
      </c>
      <c r="N707">
        <v>2</v>
      </c>
      <c r="O707" t="s">
        <v>13506</v>
      </c>
      <c r="P707" t="s">
        <v>13505</v>
      </c>
      <c r="Q707" t="s">
        <v>2093</v>
      </c>
      <c r="R707" s="7">
        <v>38778</v>
      </c>
      <c r="S707" s="8">
        <f t="shared" si="88"/>
        <v>2006</v>
      </c>
      <c r="T707" s="8">
        <v>2006</v>
      </c>
      <c r="U707" s="8">
        <f t="shared" si="89"/>
        <v>16</v>
      </c>
      <c r="V707" s="7">
        <v>38778</v>
      </c>
      <c r="W707" t="s">
        <v>8105</v>
      </c>
      <c r="X707" s="2">
        <v>0.375</v>
      </c>
      <c r="Y707" s="6">
        <f t="shared" si="94"/>
        <v>1.0010410827260351E-2</v>
      </c>
      <c r="AA707">
        <v>135194</v>
      </c>
      <c r="AB707">
        <v>24918</v>
      </c>
      <c r="AD707" t="s">
        <v>7</v>
      </c>
      <c r="AE707">
        <v>42</v>
      </c>
      <c r="AF707">
        <v>5</v>
      </c>
      <c r="AH707" t="s">
        <v>13504</v>
      </c>
      <c r="AI707" t="s">
        <v>13503</v>
      </c>
      <c r="AK707" t="s">
        <v>13502</v>
      </c>
      <c r="AL707">
        <v>7</v>
      </c>
      <c r="AM707" s="5">
        <f t="shared" si="90"/>
        <v>0.4375</v>
      </c>
      <c r="AN707" s="4">
        <f t="shared" si="95"/>
        <v>6.6262779250283988E-4</v>
      </c>
      <c r="AO707" s="3"/>
      <c r="AP707">
        <v>0</v>
      </c>
      <c r="AR707" t="s">
        <v>1</v>
      </c>
      <c r="AT707" s="2">
        <v>1.3140000000000001</v>
      </c>
      <c r="AU707" s="1">
        <f t="shared" si="91"/>
        <v>0.72060759168330979</v>
      </c>
      <c r="AV707" s="1">
        <f t="shared" si="92"/>
        <v>0.53365193098815955</v>
      </c>
      <c r="AW707" s="1">
        <f t="shared" si="93"/>
        <v>0.34669627029300931</v>
      </c>
    </row>
    <row r="708" spans="1:49" x14ac:dyDescent="0.2">
      <c r="A708">
        <v>706</v>
      </c>
      <c r="B708" t="s">
        <v>13501</v>
      </c>
      <c r="C708" t="s">
        <v>13500</v>
      </c>
      <c r="F708" t="s">
        <v>13499</v>
      </c>
      <c r="G708" t="s">
        <v>15</v>
      </c>
      <c r="H708" t="s">
        <v>14</v>
      </c>
      <c r="I708" t="s">
        <v>13498</v>
      </c>
      <c r="J708">
        <v>60016561</v>
      </c>
      <c r="K708" t="s">
        <v>13497</v>
      </c>
      <c r="L708" t="s">
        <v>13496</v>
      </c>
      <c r="M708" t="s">
        <v>1665</v>
      </c>
      <c r="N708">
        <v>2</v>
      </c>
      <c r="O708" t="s">
        <v>13495</v>
      </c>
      <c r="P708" t="s">
        <v>13494</v>
      </c>
      <c r="Q708" t="s">
        <v>13493</v>
      </c>
      <c r="R708" s="7">
        <v>38778</v>
      </c>
      <c r="S708" s="8">
        <f t="shared" si="88"/>
        <v>2006</v>
      </c>
      <c r="T708" s="8">
        <v>2006</v>
      </c>
      <c r="U708" s="8">
        <f t="shared" si="89"/>
        <v>16</v>
      </c>
      <c r="V708" s="7">
        <v>38778</v>
      </c>
      <c r="W708" t="s">
        <v>8105</v>
      </c>
      <c r="X708" s="2">
        <v>0.375</v>
      </c>
      <c r="Y708" s="6">
        <f t="shared" si="94"/>
        <v>1.0010410827260351E-2</v>
      </c>
      <c r="AA708">
        <v>135194</v>
      </c>
      <c r="AB708">
        <v>24918</v>
      </c>
      <c r="AD708" t="s">
        <v>7</v>
      </c>
      <c r="AE708">
        <v>42</v>
      </c>
      <c r="AF708">
        <v>5</v>
      </c>
      <c r="AH708" t="s">
        <v>13492</v>
      </c>
      <c r="AI708" t="s">
        <v>13491</v>
      </c>
      <c r="AK708" t="s">
        <v>13490</v>
      </c>
      <c r="AL708">
        <v>39</v>
      </c>
      <c r="AM708" s="5">
        <f t="shared" si="90"/>
        <v>2.4375</v>
      </c>
      <c r="AN708" s="4">
        <f t="shared" si="95"/>
        <v>3.6917834153729649E-3</v>
      </c>
      <c r="AO708" s="3"/>
      <c r="AP708">
        <v>0</v>
      </c>
      <c r="AR708" t="s">
        <v>1</v>
      </c>
      <c r="AT708" s="2">
        <v>1.3140000000000001</v>
      </c>
      <c r="AU708" s="1">
        <f t="shared" si="91"/>
        <v>0.81148226036941351</v>
      </c>
      <c r="AV708" s="1">
        <f t="shared" si="92"/>
        <v>0.68510971213166583</v>
      </c>
      <c r="AW708" s="1">
        <f t="shared" si="93"/>
        <v>0.55873716389391803</v>
      </c>
    </row>
    <row r="709" spans="1:49" x14ac:dyDescent="0.2">
      <c r="A709">
        <v>707</v>
      </c>
      <c r="B709" t="s">
        <v>13489</v>
      </c>
      <c r="C709" t="s">
        <v>13488</v>
      </c>
      <c r="F709" t="s">
        <v>13487</v>
      </c>
      <c r="G709" t="s">
        <v>15</v>
      </c>
      <c r="H709" t="s">
        <v>14</v>
      </c>
      <c r="I709" t="s">
        <v>13486</v>
      </c>
      <c r="J709" t="s">
        <v>6394</v>
      </c>
      <c r="K709" t="s">
        <v>6393</v>
      </c>
      <c r="L709" t="s">
        <v>6392</v>
      </c>
      <c r="M709" t="s">
        <v>1740</v>
      </c>
      <c r="N709">
        <v>3</v>
      </c>
      <c r="O709" t="s">
        <v>13485</v>
      </c>
      <c r="P709" t="s">
        <v>13484</v>
      </c>
      <c r="Q709" t="s">
        <v>13483</v>
      </c>
      <c r="R709" s="7">
        <v>38778</v>
      </c>
      <c r="S709" s="8">
        <f t="shared" si="88"/>
        <v>2006</v>
      </c>
      <c r="T709" s="8">
        <v>2006</v>
      </c>
      <c r="U709" s="8">
        <f t="shared" si="89"/>
        <v>16</v>
      </c>
      <c r="V709" s="7">
        <v>38778</v>
      </c>
      <c r="W709" t="s">
        <v>8105</v>
      </c>
      <c r="X709" s="2">
        <v>0.375</v>
      </c>
      <c r="Y709" s="6">
        <f t="shared" si="94"/>
        <v>1.0010410827260351E-2</v>
      </c>
      <c r="AA709">
        <v>135194</v>
      </c>
      <c r="AB709">
        <v>24918</v>
      </c>
      <c r="AD709" t="s">
        <v>7</v>
      </c>
      <c r="AE709">
        <v>42</v>
      </c>
      <c r="AF709">
        <v>5</v>
      </c>
      <c r="AH709" t="s">
        <v>13482</v>
      </c>
      <c r="AI709" t="s">
        <v>13481</v>
      </c>
      <c r="AK709" t="s">
        <v>13480</v>
      </c>
      <c r="AL709">
        <v>37</v>
      </c>
      <c r="AM709" s="5">
        <f t="shared" si="90"/>
        <v>2.3125</v>
      </c>
      <c r="AN709" s="4">
        <f t="shared" si="95"/>
        <v>3.5024611889435818E-3</v>
      </c>
      <c r="AO709" s="3"/>
      <c r="AP709">
        <v>0</v>
      </c>
      <c r="AR709" t="s">
        <v>1</v>
      </c>
      <c r="AT709" s="2">
        <v>1.3140000000000001</v>
      </c>
      <c r="AU709" s="1">
        <f t="shared" si="91"/>
        <v>0.80580259357653194</v>
      </c>
      <c r="AV709" s="1">
        <f t="shared" si="92"/>
        <v>0.67564360081019659</v>
      </c>
      <c r="AW709" s="1">
        <f t="shared" si="93"/>
        <v>0.54548460804386112</v>
      </c>
    </row>
    <row r="710" spans="1:49" x14ac:dyDescent="0.2">
      <c r="A710">
        <v>708</v>
      </c>
      <c r="B710" t="s">
        <v>13479</v>
      </c>
      <c r="C710" t="s">
        <v>13478</v>
      </c>
      <c r="F710" t="s">
        <v>13477</v>
      </c>
      <c r="G710" t="s">
        <v>15</v>
      </c>
      <c r="H710" t="s">
        <v>14</v>
      </c>
      <c r="I710" t="s">
        <v>13476</v>
      </c>
      <c r="J710" t="s">
        <v>13475</v>
      </c>
      <c r="K710" t="s">
        <v>13474</v>
      </c>
      <c r="L710" t="s">
        <v>13473</v>
      </c>
      <c r="M710" t="s">
        <v>13472</v>
      </c>
      <c r="N710">
        <v>5</v>
      </c>
      <c r="O710" t="s">
        <v>13471</v>
      </c>
      <c r="P710" t="s">
        <v>13470</v>
      </c>
      <c r="Q710" t="s">
        <v>13469</v>
      </c>
      <c r="R710" s="7">
        <v>38778</v>
      </c>
      <c r="S710" s="8">
        <f t="shared" si="88"/>
        <v>2006</v>
      </c>
      <c r="T710" s="8">
        <v>2006</v>
      </c>
      <c r="U710" s="8">
        <f t="shared" si="89"/>
        <v>16</v>
      </c>
      <c r="V710" s="7">
        <v>38778</v>
      </c>
      <c r="W710" t="s">
        <v>8105</v>
      </c>
      <c r="X710" s="2">
        <v>0.375</v>
      </c>
      <c r="Y710" s="6">
        <f t="shared" si="94"/>
        <v>1.0010410827260351E-2</v>
      </c>
      <c r="AA710">
        <v>135194</v>
      </c>
      <c r="AB710">
        <v>24918</v>
      </c>
      <c r="AD710" t="s">
        <v>7</v>
      </c>
      <c r="AE710">
        <v>42</v>
      </c>
      <c r="AF710">
        <v>5</v>
      </c>
      <c r="AH710" t="s">
        <v>13468</v>
      </c>
      <c r="AI710" t="s">
        <v>13467</v>
      </c>
      <c r="AK710" t="s">
        <v>13466</v>
      </c>
      <c r="AL710">
        <v>8</v>
      </c>
      <c r="AM710" s="5">
        <f t="shared" si="90"/>
        <v>0.5</v>
      </c>
      <c r="AN710" s="4">
        <f t="shared" si="95"/>
        <v>7.572889057175312E-4</v>
      </c>
      <c r="AO710" s="3"/>
      <c r="AP710">
        <v>0</v>
      </c>
      <c r="AR710" t="s">
        <v>1</v>
      </c>
      <c r="AT710" s="2">
        <v>1.3140000000000001</v>
      </c>
      <c r="AU710" s="1">
        <f t="shared" si="91"/>
        <v>0.72344742507975057</v>
      </c>
      <c r="AV710" s="1">
        <f t="shared" si="92"/>
        <v>0.53838498664889411</v>
      </c>
      <c r="AW710" s="1">
        <f t="shared" si="93"/>
        <v>0.35332254821803771</v>
      </c>
    </row>
    <row r="711" spans="1:49" x14ac:dyDescent="0.2">
      <c r="A711">
        <v>709</v>
      </c>
      <c r="B711" t="s">
        <v>13465</v>
      </c>
      <c r="C711" t="s">
        <v>13464</v>
      </c>
      <c r="F711" t="s">
        <v>13463</v>
      </c>
      <c r="G711" t="s">
        <v>15</v>
      </c>
      <c r="H711" t="s">
        <v>14</v>
      </c>
      <c r="I711" t="s">
        <v>13462</v>
      </c>
      <c r="J711" t="s">
        <v>13461</v>
      </c>
      <c r="K711" t="s">
        <v>13460</v>
      </c>
      <c r="L711" t="s">
        <v>13459</v>
      </c>
      <c r="M711" t="s">
        <v>13458</v>
      </c>
      <c r="N711">
        <v>4</v>
      </c>
      <c r="O711" t="s">
        <v>13457</v>
      </c>
      <c r="P711" t="s">
        <v>13456</v>
      </c>
      <c r="Q711" t="s">
        <v>13455</v>
      </c>
      <c r="R711" s="7">
        <v>38778</v>
      </c>
      <c r="S711" s="8">
        <f t="shared" si="88"/>
        <v>2006</v>
      </c>
      <c r="T711" s="8">
        <v>2006</v>
      </c>
      <c r="U711" s="8">
        <f t="shared" si="89"/>
        <v>16</v>
      </c>
      <c r="V711" s="7">
        <v>38778</v>
      </c>
      <c r="W711" t="s">
        <v>8105</v>
      </c>
      <c r="X711" s="2">
        <v>0.375</v>
      </c>
      <c r="Y711" s="6">
        <f t="shared" si="94"/>
        <v>1.0010410827260351E-2</v>
      </c>
      <c r="AA711">
        <v>135194</v>
      </c>
      <c r="AB711">
        <v>24918</v>
      </c>
      <c r="AD711" t="s">
        <v>7</v>
      </c>
      <c r="AE711">
        <v>42</v>
      </c>
      <c r="AF711">
        <v>5</v>
      </c>
      <c r="AH711" t="s">
        <v>13454</v>
      </c>
      <c r="AI711" t="s">
        <v>13453</v>
      </c>
      <c r="AK711" t="s">
        <v>13452</v>
      </c>
      <c r="AL711">
        <v>4</v>
      </c>
      <c r="AM711" s="5">
        <f t="shared" si="90"/>
        <v>0.25</v>
      </c>
      <c r="AN711" s="4">
        <f t="shared" si="95"/>
        <v>3.786444528587656E-4</v>
      </c>
      <c r="AO711" s="3"/>
      <c r="AP711">
        <v>0</v>
      </c>
      <c r="AR711" t="s">
        <v>1</v>
      </c>
      <c r="AT711" s="2">
        <v>1.3140000000000001</v>
      </c>
      <c r="AU711" s="1">
        <f t="shared" si="91"/>
        <v>0.71208809149398755</v>
      </c>
      <c r="AV711" s="1">
        <f t="shared" si="92"/>
        <v>0.51945276400595586</v>
      </c>
      <c r="AW711" s="1">
        <f t="shared" si="93"/>
        <v>0.32681743651792411</v>
      </c>
    </row>
    <row r="712" spans="1:49" x14ac:dyDescent="0.2">
      <c r="A712">
        <v>710</v>
      </c>
      <c r="B712" t="s">
        <v>13451</v>
      </c>
      <c r="C712" t="s">
        <v>13450</v>
      </c>
      <c r="F712" t="s">
        <v>13449</v>
      </c>
      <c r="G712" t="s">
        <v>15</v>
      </c>
      <c r="H712" t="s">
        <v>14</v>
      </c>
      <c r="I712" t="s">
        <v>6332</v>
      </c>
      <c r="J712">
        <v>60004636</v>
      </c>
      <c r="K712" t="s">
        <v>6331</v>
      </c>
      <c r="L712" t="s">
        <v>379</v>
      </c>
      <c r="M712" t="s">
        <v>378</v>
      </c>
      <c r="N712">
        <v>3</v>
      </c>
      <c r="O712" t="s">
        <v>13448</v>
      </c>
      <c r="P712" t="s">
        <v>13447</v>
      </c>
      <c r="Q712" t="s">
        <v>13446</v>
      </c>
      <c r="R712" s="7">
        <v>38778</v>
      </c>
      <c r="S712" s="8">
        <f t="shared" si="88"/>
        <v>2006</v>
      </c>
      <c r="T712" s="8">
        <v>2006</v>
      </c>
      <c r="U712" s="8">
        <f t="shared" si="89"/>
        <v>16</v>
      </c>
      <c r="V712" s="7">
        <v>38778</v>
      </c>
      <c r="W712" t="s">
        <v>8105</v>
      </c>
      <c r="X712" s="2">
        <v>0.375</v>
      </c>
      <c r="Y712" s="6">
        <f t="shared" si="94"/>
        <v>1.0010410827260351E-2</v>
      </c>
      <c r="AA712">
        <v>135194</v>
      </c>
      <c r="AB712">
        <v>24918</v>
      </c>
      <c r="AD712" t="s">
        <v>7</v>
      </c>
      <c r="AE712">
        <v>42</v>
      </c>
      <c r="AF712">
        <v>5</v>
      </c>
      <c r="AH712" t="s">
        <v>13445</v>
      </c>
      <c r="AI712" t="s">
        <v>13444</v>
      </c>
      <c r="AK712" t="s">
        <v>13443</v>
      </c>
      <c r="AL712">
        <v>3</v>
      </c>
      <c r="AM712" s="5">
        <f t="shared" si="90"/>
        <v>0.1875</v>
      </c>
      <c r="AN712" s="4">
        <f t="shared" si="95"/>
        <v>2.8398333964407423E-4</v>
      </c>
      <c r="AO712" s="3"/>
      <c r="AP712">
        <v>0</v>
      </c>
      <c r="AR712" t="s">
        <v>1</v>
      </c>
      <c r="AT712" s="2">
        <v>1.3140000000000001</v>
      </c>
      <c r="AU712" s="1">
        <f t="shared" si="91"/>
        <v>0.70924825809754677</v>
      </c>
      <c r="AV712" s="1">
        <f t="shared" si="92"/>
        <v>0.51471970834522129</v>
      </c>
      <c r="AW712" s="1">
        <f t="shared" si="93"/>
        <v>0.32019115859289571</v>
      </c>
    </row>
    <row r="713" spans="1:49" x14ac:dyDescent="0.2">
      <c r="A713">
        <v>711</v>
      </c>
      <c r="B713" t="s">
        <v>13442</v>
      </c>
      <c r="C713" t="s">
        <v>13441</v>
      </c>
      <c r="F713" t="s">
        <v>13440</v>
      </c>
      <c r="G713" t="s">
        <v>15</v>
      </c>
      <c r="H713" t="s">
        <v>14</v>
      </c>
      <c r="I713" t="s">
        <v>2025</v>
      </c>
      <c r="J713">
        <v>60014153</v>
      </c>
      <c r="K713" t="s">
        <v>2024</v>
      </c>
      <c r="L713" t="s">
        <v>2023</v>
      </c>
      <c r="M713" t="s">
        <v>646</v>
      </c>
      <c r="N713">
        <v>2</v>
      </c>
      <c r="O713" t="s">
        <v>13439</v>
      </c>
      <c r="P713" t="s">
        <v>2021</v>
      </c>
      <c r="Q713" t="s">
        <v>2020</v>
      </c>
      <c r="R713" s="7">
        <v>38778</v>
      </c>
      <c r="S713" s="8">
        <f t="shared" si="88"/>
        <v>2006</v>
      </c>
      <c r="T713" s="8">
        <v>2006</v>
      </c>
      <c r="U713" s="8">
        <f t="shared" si="89"/>
        <v>16</v>
      </c>
      <c r="V713" s="7">
        <v>38778</v>
      </c>
      <c r="W713" t="s">
        <v>8105</v>
      </c>
      <c r="X713" s="2">
        <v>0.375</v>
      </c>
      <c r="Y713" s="6">
        <f t="shared" si="94"/>
        <v>1.0010410827260351E-2</v>
      </c>
      <c r="AA713">
        <v>135194</v>
      </c>
      <c r="AB713">
        <v>24918</v>
      </c>
      <c r="AD713" t="s">
        <v>7</v>
      </c>
      <c r="AE713">
        <v>42</v>
      </c>
      <c r="AF713">
        <v>5</v>
      </c>
      <c r="AH713" t="s">
        <v>13438</v>
      </c>
      <c r="AI713" t="s">
        <v>13437</v>
      </c>
      <c r="AK713" t="s">
        <v>13436</v>
      </c>
      <c r="AL713">
        <v>13</v>
      </c>
      <c r="AM713" s="5">
        <f t="shared" si="90"/>
        <v>0.8125</v>
      </c>
      <c r="AN713" s="4">
        <f t="shared" si="95"/>
        <v>1.2305944717909882E-3</v>
      </c>
      <c r="AO713" s="3"/>
      <c r="AP713">
        <v>0</v>
      </c>
      <c r="AR713" t="s">
        <v>1</v>
      </c>
      <c r="AT713" s="2">
        <v>1.3140000000000001</v>
      </c>
      <c r="AU713" s="1">
        <f t="shared" si="91"/>
        <v>0.73764659206195415</v>
      </c>
      <c r="AV713" s="1">
        <f t="shared" si="92"/>
        <v>0.56205026495256694</v>
      </c>
      <c r="AW713" s="1">
        <f t="shared" si="93"/>
        <v>0.38645393784317972</v>
      </c>
    </row>
    <row r="714" spans="1:49" x14ac:dyDescent="0.2">
      <c r="A714">
        <v>712</v>
      </c>
      <c r="B714" t="s">
        <v>13435</v>
      </c>
      <c r="C714" t="s">
        <v>13434</v>
      </c>
      <c r="F714" t="s">
        <v>12616</v>
      </c>
      <c r="G714" t="s">
        <v>15</v>
      </c>
      <c r="H714" t="s">
        <v>14</v>
      </c>
      <c r="I714" t="s">
        <v>12615</v>
      </c>
      <c r="J714" t="s">
        <v>12614</v>
      </c>
      <c r="K714" t="s">
        <v>12613</v>
      </c>
      <c r="L714" t="s">
        <v>12612</v>
      </c>
      <c r="M714" t="s">
        <v>12611</v>
      </c>
      <c r="N714">
        <v>2</v>
      </c>
      <c r="O714" t="s">
        <v>12610</v>
      </c>
      <c r="P714" t="s">
        <v>12609</v>
      </c>
      <c r="Q714" t="s">
        <v>12608</v>
      </c>
      <c r="R714" s="7">
        <v>38777</v>
      </c>
      <c r="S714" s="8">
        <f t="shared" si="88"/>
        <v>2006</v>
      </c>
      <c r="T714" s="8">
        <v>2006</v>
      </c>
      <c r="U714" s="8">
        <f t="shared" si="89"/>
        <v>16</v>
      </c>
      <c r="V714" s="7">
        <v>38777</v>
      </c>
      <c r="W714" t="s">
        <v>424</v>
      </c>
      <c r="X714" s="2">
        <v>2.0099999999999998</v>
      </c>
      <c r="Y714" s="6">
        <f t="shared" si="94"/>
        <v>5.3655802034115477E-2</v>
      </c>
      <c r="AA714">
        <v>15361276</v>
      </c>
      <c r="AB714">
        <v>18933</v>
      </c>
      <c r="AD714" t="s">
        <v>7</v>
      </c>
      <c r="AE714">
        <v>5</v>
      </c>
      <c r="AF714">
        <v>2</v>
      </c>
      <c r="AH714" t="s">
        <v>12607</v>
      </c>
      <c r="AI714" t="s">
        <v>12606</v>
      </c>
      <c r="AJ714" t="s">
        <v>12605</v>
      </c>
      <c r="AK714" t="s">
        <v>12604</v>
      </c>
      <c r="AL714">
        <v>2</v>
      </c>
      <c r="AM714" s="5">
        <f t="shared" si="90"/>
        <v>0.125</v>
      </c>
      <c r="AN714" s="4">
        <f t="shared" si="95"/>
        <v>1.893222264293828E-4</v>
      </c>
      <c r="AO714" s="3"/>
      <c r="AP714">
        <v>0</v>
      </c>
      <c r="AR714" t="s">
        <v>1</v>
      </c>
      <c r="AT714" s="2" t="s">
        <v>20</v>
      </c>
      <c r="AU714" s="1">
        <f t="shared" si="91"/>
        <v>3.7615858091809646</v>
      </c>
      <c r="AV714" s="1">
        <f t="shared" si="92"/>
        <v>2.6922562130272429</v>
      </c>
      <c r="AW714" s="1">
        <f t="shared" si="93"/>
        <v>1.6229266168735208</v>
      </c>
    </row>
    <row r="715" spans="1:49" x14ac:dyDescent="0.2">
      <c r="A715">
        <v>713</v>
      </c>
      <c r="B715" t="s">
        <v>13433</v>
      </c>
      <c r="C715" t="s">
        <v>13432</v>
      </c>
      <c r="F715" t="s">
        <v>13431</v>
      </c>
      <c r="G715" t="s">
        <v>15</v>
      </c>
      <c r="H715" t="s">
        <v>14</v>
      </c>
      <c r="I715" t="s">
        <v>13430</v>
      </c>
      <c r="J715" t="s">
        <v>13429</v>
      </c>
      <c r="K715" t="s">
        <v>13428</v>
      </c>
      <c r="L715" t="s">
        <v>13427</v>
      </c>
      <c r="M715" t="s">
        <v>317</v>
      </c>
      <c r="N715">
        <v>3</v>
      </c>
      <c r="O715" t="s">
        <v>13426</v>
      </c>
      <c r="P715" t="s">
        <v>13425</v>
      </c>
      <c r="Q715" t="s">
        <v>13424</v>
      </c>
      <c r="R715" s="7">
        <v>38777</v>
      </c>
      <c r="S715" s="8">
        <f t="shared" si="88"/>
        <v>2006</v>
      </c>
      <c r="T715" s="8">
        <v>2006</v>
      </c>
      <c r="U715" s="8">
        <f t="shared" si="89"/>
        <v>16</v>
      </c>
      <c r="V715" s="7">
        <v>38777</v>
      </c>
      <c r="W715" t="s">
        <v>1203</v>
      </c>
      <c r="X715" s="2">
        <v>1.218</v>
      </c>
      <c r="Y715" s="6">
        <f t="shared" si="94"/>
        <v>3.2513814366941618E-2</v>
      </c>
      <c r="AA715">
        <v>189448</v>
      </c>
      <c r="AB715">
        <v>15107</v>
      </c>
      <c r="AD715" t="s">
        <v>7</v>
      </c>
      <c r="AE715">
        <v>52</v>
      </c>
      <c r="AF715">
        <v>3</v>
      </c>
      <c r="AH715" t="s">
        <v>13423</v>
      </c>
      <c r="AI715" t="s">
        <v>13422</v>
      </c>
      <c r="AJ715" t="s">
        <v>13421</v>
      </c>
      <c r="AK715" t="s">
        <v>13420</v>
      </c>
      <c r="AL715">
        <v>30</v>
      </c>
      <c r="AM715" s="5">
        <f t="shared" si="90"/>
        <v>1.875</v>
      </c>
      <c r="AN715" s="4">
        <f t="shared" si="95"/>
        <v>2.8398333964407422E-3</v>
      </c>
      <c r="AO715" s="3"/>
      <c r="AP715">
        <v>0</v>
      </c>
      <c r="AQ715" t="s">
        <v>195</v>
      </c>
      <c r="AR715" t="s">
        <v>13419</v>
      </c>
      <c r="AS715" t="s">
        <v>194</v>
      </c>
      <c r="AT715" s="2" t="s">
        <v>20</v>
      </c>
      <c r="AU715" s="1">
        <f t="shared" si="91"/>
        <v>2.3611620075791353</v>
      </c>
      <c r="AV715" s="1">
        <f t="shared" si="92"/>
        <v>1.7676823881691179</v>
      </c>
      <c r="AW715" s="1">
        <f t="shared" si="93"/>
        <v>1.1742027687591003</v>
      </c>
    </row>
    <row r="716" spans="1:49" x14ac:dyDescent="0.2">
      <c r="A716">
        <v>714</v>
      </c>
      <c r="B716" t="s">
        <v>13418</v>
      </c>
      <c r="F716" t="s">
        <v>13417</v>
      </c>
      <c r="G716" t="s">
        <v>15</v>
      </c>
      <c r="H716" t="s">
        <v>14</v>
      </c>
      <c r="I716" t="s">
        <v>13416</v>
      </c>
      <c r="J716">
        <v>60028628</v>
      </c>
      <c r="K716" t="s">
        <v>13415</v>
      </c>
      <c r="L716" t="s">
        <v>10539</v>
      </c>
      <c r="M716" t="s">
        <v>107</v>
      </c>
      <c r="N716">
        <v>3</v>
      </c>
      <c r="O716" t="s">
        <v>13414</v>
      </c>
      <c r="P716" t="s">
        <v>13413</v>
      </c>
      <c r="Q716" t="s">
        <v>13412</v>
      </c>
      <c r="R716" s="7">
        <v>38777</v>
      </c>
      <c r="S716" s="8">
        <f t="shared" si="88"/>
        <v>2006</v>
      </c>
      <c r="T716" s="8">
        <v>2006</v>
      </c>
      <c r="U716" s="8">
        <f t="shared" si="89"/>
        <v>16</v>
      </c>
      <c r="V716" s="7">
        <v>38777</v>
      </c>
      <c r="W716" t="s">
        <v>13411</v>
      </c>
      <c r="X716" s="2">
        <v>0.81499999999999995</v>
      </c>
      <c r="Y716" s="6">
        <f t="shared" si="94"/>
        <v>2.1755959531245827E-2</v>
      </c>
      <c r="AA716">
        <v>1496115</v>
      </c>
      <c r="AB716">
        <v>15712</v>
      </c>
      <c r="AD716" t="s">
        <v>7</v>
      </c>
      <c r="AE716">
        <v>29</v>
      </c>
      <c r="AF716">
        <v>2</v>
      </c>
      <c r="AH716" t="s">
        <v>13410</v>
      </c>
      <c r="AI716" t="s">
        <v>13409</v>
      </c>
      <c r="AJ716" t="s">
        <v>13408</v>
      </c>
      <c r="AK716" t="s">
        <v>13407</v>
      </c>
      <c r="AL716">
        <v>8</v>
      </c>
      <c r="AM716" s="5">
        <f t="shared" si="90"/>
        <v>0.5</v>
      </c>
      <c r="AN716" s="4">
        <f t="shared" si="95"/>
        <v>7.572889057175312E-4</v>
      </c>
      <c r="AO716" s="3"/>
      <c r="AP716">
        <v>0</v>
      </c>
      <c r="AR716" t="s">
        <v>1</v>
      </c>
      <c r="AT716" s="2">
        <v>1.4690000000000001</v>
      </c>
      <c r="AU716" s="1">
        <f t="shared" si="91"/>
        <v>1.5456358343587338</v>
      </c>
      <c r="AV716" s="1">
        <f t="shared" si="92"/>
        <v>1.1256624218481679</v>
      </c>
      <c r="AW716" s="1">
        <f t="shared" si="93"/>
        <v>0.70568900933760192</v>
      </c>
    </row>
    <row r="717" spans="1:49" x14ac:dyDescent="0.2">
      <c r="A717">
        <v>715</v>
      </c>
      <c r="B717" t="s">
        <v>13406</v>
      </c>
      <c r="F717" t="s">
        <v>13405</v>
      </c>
      <c r="G717" t="s">
        <v>15</v>
      </c>
      <c r="H717" t="s">
        <v>14</v>
      </c>
      <c r="I717" t="s">
        <v>13404</v>
      </c>
      <c r="J717" t="s">
        <v>13403</v>
      </c>
      <c r="K717" t="s">
        <v>13402</v>
      </c>
      <c r="L717" t="s">
        <v>860</v>
      </c>
      <c r="M717" t="s">
        <v>1319</v>
      </c>
      <c r="N717">
        <v>4</v>
      </c>
      <c r="O717" t="s">
        <v>13401</v>
      </c>
      <c r="P717" t="s">
        <v>13400</v>
      </c>
      <c r="Q717" t="s">
        <v>13399</v>
      </c>
      <c r="R717" s="7">
        <v>38777</v>
      </c>
      <c r="S717" s="8">
        <f t="shared" si="88"/>
        <v>2006</v>
      </c>
      <c r="T717" s="8">
        <v>2006</v>
      </c>
      <c r="U717" s="8">
        <f t="shared" si="89"/>
        <v>16</v>
      </c>
      <c r="V717" s="7">
        <v>38777</v>
      </c>
      <c r="W717" t="s">
        <v>13340</v>
      </c>
      <c r="X717" s="2">
        <v>0.11</v>
      </c>
      <c r="Y717" s="6">
        <f t="shared" si="94"/>
        <v>2.9363871759963698E-3</v>
      </c>
      <c r="AA717">
        <v>13493205</v>
      </c>
      <c r="AB717">
        <v>72149</v>
      </c>
      <c r="AD717" t="s">
        <v>7</v>
      </c>
      <c r="AE717">
        <v>53</v>
      </c>
      <c r="AF717">
        <v>1</v>
      </c>
      <c r="AH717" t="s">
        <v>13398</v>
      </c>
      <c r="AI717" t="s">
        <v>13397</v>
      </c>
      <c r="AJ717" t="s">
        <v>13396</v>
      </c>
      <c r="AK717" t="s">
        <v>13395</v>
      </c>
      <c r="AL717">
        <v>2</v>
      </c>
      <c r="AM717" s="5">
        <f t="shared" si="90"/>
        <v>0.125</v>
      </c>
      <c r="AN717" s="4">
        <f t="shared" si="95"/>
        <v>1.893222264293828E-4</v>
      </c>
      <c r="AO717" s="3"/>
      <c r="AP717">
        <v>0</v>
      </c>
      <c r="AR717" t="s">
        <v>1</v>
      </c>
      <c r="AT717" s="2" t="s">
        <v>20</v>
      </c>
      <c r="AU717" s="1">
        <f t="shared" si="91"/>
        <v>0.21122676911262736</v>
      </c>
      <c r="AV717" s="1">
        <f t="shared" si="92"/>
        <v>0.15628547012128763</v>
      </c>
      <c r="AW717" s="1">
        <f t="shared" si="93"/>
        <v>0.10134417112994788</v>
      </c>
    </row>
    <row r="718" spans="1:49" x14ac:dyDescent="0.2">
      <c r="A718">
        <v>716</v>
      </c>
      <c r="B718" t="s">
        <v>13394</v>
      </c>
      <c r="F718" t="s">
        <v>13393</v>
      </c>
      <c r="G718" t="s">
        <v>15</v>
      </c>
      <c r="H718" t="s">
        <v>14</v>
      </c>
      <c r="I718" t="s">
        <v>13392</v>
      </c>
      <c r="J718" t="s">
        <v>13346</v>
      </c>
      <c r="K718" t="s">
        <v>13345</v>
      </c>
      <c r="L718" t="s">
        <v>13344</v>
      </c>
      <c r="M718" t="s">
        <v>2981</v>
      </c>
      <c r="N718">
        <v>4</v>
      </c>
      <c r="O718" t="s">
        <v>13391</v>
      </c>
      <c r="P718" t="s">
        <v>13390</v>
      </c>
      <c r="Q718" t="s">
        <v>13389</v>
      </c>
      <c r="R718" s="7">
        <v>38777</v>
      </c>
      <c r="S718" s="8">
        <f t="shared" si="88"/>
        <v>2006</v>
      </c>
      <c r="T718" s="8">
        <v>2006</v>
      </c>
      <c r="U718" s="8">
        <f t="shared" si="89"/>
        <v>16</v>
      </c>
      <c r="V718" s="7">
        <v>38777</v>
      </c>
      <c r="W718" t="s">
        <v>13340</v>
      </c>
      <c r="X718" s="2">
        <v>0.11</v>
      </c>
      <c r="Y718" s="6">
        <f t="shared" si="94"/>
        <v>2.9363871759963698E-3</v>
      </c>
      <c r="AA718">
        <v>13493205</v>
      </c>
      <c r="AB718">
        <v>72149</v>
      </c>
      <c r="AD718" t="s">
        <v>7</v>
      </c>
      <c r="AE718">
        <v>53</v>
      </c>
      <c r="AF718">
        <v>1</v>
      </c>
      <c r="AH718" t="s">
        <v>13388</v>
      </c>
      <c r="AI718" t="s">
        <v>13387</v>
      </c>
      <c r="AJ718" t="s">
        <v>13386</v>
      </c>
      <c r="AK718" t="s">
        <v>13385</v>
      </c>
      <c r="AL718">
        <v>2</v>
      </c>
      <c r="AM718" s="5">
        <f t="shared" si="90"/>
        <v>0.125</v>
      </c>
      <c r="AN718" s="4">
        <f t="shared" si="95"/>
        <v>1.893222264293828E-4</v>
      </c>
      <c r="AO718" s="3"/>
      <c r="AP718">
        <v>0</v>
      </c>
      <c r="AR718" t="s">
        <v>1</v>
      </c>
      <c r="AT718" s="2" t="s">
        <v>20</v>
      </c>
      <c r="AU718" s="1">
        <f t="shared" si="91"/>
        <v>0.21122676911262736</v>
      </c>
      <c r="AV718" s="1">
        <f t="shared" si="92"/>
        <v>0.15628547012128763</v>
      </c>
      <c r="AW718" s="1">
        <f t="shared" si="93"/>
        <v>0.10134417112994788</v>
      </c>
    </row>
    <row r="719" spans="1:49" x14ac:dyDescent="0.2">
      <c r="A719">
        <v>717</v>
      </c>
      <c r="B719" t="s">
        <v>13384</v>
      </c>
      <c r="F719" t="s">
        <v>13383</v>
      </c>
      <c r="G719" t="s">
        <v>15</v>
      </c>
      <c r="H719" t="s">
        <v>14</v>
      </c>
      <c r="I719" t="s">
        <v>13382</v>
      </c>
      <c r="J719">
        <v>112779863</v>
      </c>
      <c r="K719" t="s">
        <v>13381</v>
      </c>
      <c r="L719" t="s">
        <v>4436</v>
      </c>
      <c r="M719" t="s">
        <v>678</v>
      </c>
      <c r="N719">
        <v>3</v>
      </c>
      <c r="O719" t="s">
        <v>13380</v>
      </c>
      <c r="P719" t="s">
        <v>13379</v>
      </c>
      <c r="Q719" t="s">
        <v>13378</v>
      </c>
      <c r="R719" s="7">
        <v>38777</v>
      </c>
      <c r="S719" s="8">
        <f t="shared" si="88"/>
        <v>2006</v>
      </c>
      <c r="T719" s="8">
        <v>2006</v>
      </c>
      <c r="U719" s="8">
        <f t="shared" si="89"/>
        <v>16</v>
      </c>
      <c r="V719" s="7">
        <v>38777</v>
      </c>
      <c r="W719" t="s">
        <v>13340</v>
      </c>
      <c r="X719" s="2">
        <v>0.11</v>
      </c>
      <c r="Y719" s="6">
        <f t="shared" si="94"/>
        <v>2.9363871759963698E-3</v>
      </c>
      <c r="AA719">
        <v>13493205</v>
      </c>
      <c r="AB719">
        <v>72149</v>
      </c>
      <c r="AD719" t="s">
        <v>7</v>
      </c>
      <c r="AE719">
        <v>53</v>
      </c>
      <c r="AF719">
        <v>1</v>
      </c>
      <c r="AH719" t="s">
        <v>13377</v>
      </c>
      <c r="AI719" t="s">
        <v>13376</v>
      </c>
      <c r="AJ719" t="s">
        <v>13375</v>
      </c>
      <c r="AK719" t="s">
        <v>13374</v>
      </c>
      <c r="AL719">
        <v>4</v>
      </c>
      <c r="AM719" s="5">
        <f t="shared" si="90"/>
        <v>0.25</v>
      </c>
      <c r="AN719" s="4">
        <f t="shared" si="95"/>
        <v>3.786444528587656E-4</v>
      </c>
      <c r="AO719" s="3"/>
      <c r="AP719">
        <v>0</v>
      </c>
      <c r="AR719" t="s">
        <v>1</v>
      </c>
      <c r="AT719" s="2" t="s">
        <v>20</v>
      </c>
      <c r="AU719" s="1">
        <f t="shared" si="91"/>
        <v>0.21690643590550887</v>
      </c>
      <c r="AV719" s="1">
        <f t="shared" si="92"/>
        <v>0.16575158144275678</v>
      </c>
      <c r="AW719" s="1">
        <f t="shared" si="93"/>
        <v>0.11459672698000468</v>
      </c>
    </row>
    <row r="720" spans="1:49" x14ac:dyDescent="0.2">
      <c r="A720">
        <v>718</v>
      </c>
      <c r="B720" t="s">
        <v>13373</v>
      </c>
      <c r="F720" t="s">
        <v>13372</v>
      </c>
      <c r="G720" t="s">
        <v>15</v>
      </c>
      <c r="H720" t="s">
        <v>14</v>
      </c>
      <c r="I720" t="s">
        <v>13371</v>
      </c>
      <c r="J720" t="s">
        <v>13370</v>
      </c>
      <c r="K720" t="s">
        <v>13369</v>
      </c>
      <c r="L720" t="s">
        <v>13368</v>
      </c>
      <c r="M720" t="s">
        <v>1319</v>
      </c>
      <c r="N720">
        <v>4</v>
      </c>
      <c r="O720" t="s">
        <v>13367</v>
      </c>
      <c r="P720" t="s">
        <v>13366</v>
      </c>
      <c r="Q720" t="s">
        <v>13365</v>
      </c>
      <c r="R720" s="7">
        <v>38777</v>
      </c>
      <c r="S720" s="8">
        <f t="shared" si="88"/>
        <v>2006</v>
      </c>
      <c r="T720" s="8">
        <v>2006</v>
      </c>
      <c r="U720" s="8">
        <f t="shared" si="89"/>
        <v>16</v>
      </c>
      <c r="V720" s="7">
        <v>38777</v>
      </c>
      <c r="W720" t="s">
        <v>13340</v>
      </c>
      <c r="X720" s="2">
        <v>0.11</v>
      </c>
      <c r="Y720" s="6">
        <f t="shared" si="94"/>
        <v>2.9363871759963698E-3</v>
      </c>
      <c r="AA720">
        <v>13493205</v>
      </c>
      <c r="AB720">
        <v>72149</v>
      </c>
      <c r="AD720" t="s">
        <v>7</v>
      </c>
      <c r="AE720">
        <v>53</v>
      </c>
      <c r="AF720">
        <v>1</v>
      </c>
      <c r="AH720" t="s">
        <v>13364</v>
      </c>
      <c r="AI720" t="s">
        <v>13363</v>
      </c>
      <c r="AJ720" t="s">
        <v>13362</v>
      </c>
      <c r="AK720" t="s">
        <v>13361</v>
      </c>
      <c r="AL720">
        <v>0</v>
      </c>
      <c r="AM720" s="5">
        <f t="shared" si="90"/>
        <v>0</v>
      </c>
      <c r="AN720" s="4">
        <f t="shared" si="95"/>
        <v>0</v>
      </c>
      <c r="AO720" s="3"/>
      <c r="AP720">
        <v>0</v>
      </c>
      <c r="AR720" t="s">
        <v>1</v>
      </c>
      <c r="AT720" s="2" t="s">
        <v>20</v>
      </c>
      <c r="AU720" s="1">
        <f t="shared" si="91"/>
        <v>0.20554710231974588</v>
      </c>
      <c r="AV720" s="1">
        <f t="shared" si="92"/>
        <v>0.1468193587998185</v>
      </c>
      <c r="AW720" s="1">
        <f t="shared" si="93"/>
        <v>8.8091615279891095E-2</v>
      </c>
    </row>
    <row r="721" spans="1:49" x14ac:dyDescent="0.2">
      <c r="A721">
        <v>719</v>
      </c>
      <c r="B721" t="s">
        <v>13360</v>
      </c>
      <c r="F721" t="s">
        <v>13359</v>
      </c>
      <c r="G721" t="s">
        <v>15</v>
      </c>
      <c r="H721" t="s">
        <v>14</v>
      </c>
      <c r="I721" t="s">
        <v>13358</v>
      </c>
      <c r="J721">
        <v>112779277</v>
      </c>
      <c r="K721" t="s">
        <v>13357</v>
      </c>
      <c r="M721" t="s">
        <v>678</v>
      </c>
      <c r="N721">
        <v>4</v>
      </c>
      <c r="O721" t="s">
        <v>13356</v>
      </c>
      <c r="P721" t="s">
        <v>13355</v>
      </c>
      <c r="Q721" t="s">
        <v>13354</v>
      </c>
      <c r="R721" s="7">
        <v>38777</v>
      </c>
      <c r="S721" s="8">
        <f t="shared" si="88"/>
        <v>2006</v>
      </c>
      <c r="T721" s="8">
        <v>2006</v>
      </c>
      <c r="U721" s="8">
        <f t="shared" si="89"/>
        <v>16</v>
      </c>
      <c r="V721" s="7">
        <v>38777</v>
      </c>
      <c r="W721" t="s">
        <v>13340</v>
      </c>
      <c r="X721" s="2">
        <v>0.11</v>
      </c>
      <c r="Y721" s="6">
        <f t="shared" si="94"/>
        <v>2.9363871759963698E-3</v>
      </c>
      <c r="AA721">
        <v>13493205</v>
      </c>
      <c r="AB721">
        <v>72149</v>
      </c>
      <c r="AD721" t="s">
        <v>7</v>
      </c>
      <c r="AE721">
        <v>53</v>
      </c>
      <c r="AF721">
        <v>1</v>
      </c>
      <c r="AH721" t="s">
        <v>13353</v>
      </c>
      <c r="AI721" t="s">
        <v>13352</v>
      </c>
      <c r="AJ721" t="s">
        <v>13351</v>
      </c>
      <c r="AK721" t="s">
        <v>13350</v>
      </c>
      <c r="AL721">
        <v>1</v>
      </c>
      <c r="AM721" s="5">
        <f t="shared" si="90"/>
        <v>6.25E-2</v>
      </c>
      <c r="AN721" s="4">
        <f t="shared" si="95"/>
        <v>9.46611132146914E-5</v>
      </c>
      <c r="AO721" s="3"/>
      <c r="AP721">
        <v>0</v>
      </c>
      <c r="AR721" t="s">
        <v>1</v>
      </c>
      <c r="AT721" s="2" t="s">
        <v>20</v>
      </c>
      <c r="AU721" s="1">
        <f t="shared" si="91"/>
        <v>0.20838693571618663</v>
      </c>
      <c r="AV721" s="1">
        <f t="shared" si="92"/>
        <v>0.15155241446055306</v>
      </c>
      <c r="AW721" s="1">
        <f t="shared" si="93"/>
        <v>9.4717893204919495E-2</v>
      </c>
    </row>
    <row r="722" spans="1:49" x14ac:dyDescent="0.2">
      <c r="A722">
        <v>720</v>
      </c>
      <c r="B722" t="s">
        <v>13349</v>
      </c>
      <c r="F722" t="s">
        <v>13348</v>
      </c>
      <c r="G722" t="s">
        <v>15</v>
      </c>
      <c r="H722" t="s">
        <v>14</v>
      </c>
      <c r="I722" t="s">
        <v>13347</v>
      </c>
      <c r="J722" t="s">
        <v>13346</v>
      </c>
      <c r="K722" t="s">
        <v>13345</v>
      </c>
      <c r="L722" t="s">
        <v>13344</v>
      </c>
      <c r="M722" t="s">
        <v>2981</v>
      </c>
      <c r="N722">
        <v>6</v>
      </c>
      <c r="O722" t="s">
        <v>13343</v>
      </c>
      <c r="P722" t="s">
        <v>13342</v>
      </c>
      <c r="Q722" t="s">
        <v>13341</v>
      </c>
      <c r="R722" s="7">
        <v>38777</v>
      </c>
      <c r="S722" s="8">
        <f t="shared" si="88"/>
        <v>2006</v>
      </c>
      <c r="T722" s="8">
        <v>2006</v>
      </c>
      <c r="U722" s="8">
        <f t="shared" si="89"/>
        <v>16</v>
      </c>
      <c r="V722" s="7">
        <v>38777</v>
      </c>
      <c r="W722" t="s">
        <v>13340</v>
      </c>
      <c r="X722" s="2">
        <v>0.11</v>
      </c>
      <c r="Y722" s="6">
        <f t="shared" si="94"/>
        <v>2.9363871759963698E-3</v>
      </c>
      <c r="AA722">
        <v>13493205</v>
      </c>
      <c r="AB722">
        <v>72149</v>
      </c>
      <c r="AD722" t="s">
        <v>7</v>
      </c>
      <c r="AE722">
        <v>53</v>
      </c>
      <c r="AF722">
        <v>1</v>
      </c>
      <c r="AH722" t="s">
        <v>13339</v>
      </c>
      <c r="AI722" t="s">
        <v>13338</v>
      </c>
      <c r="AJ722" t="s">
        <v>13337</v>
      </c>
      <c r="AK722" t="s">
        <v>13336</v>
      </c>
      <c r="AL722">
        <v>2</v>
      </c>
      <c r="AM722" s="5">
        <f t="shared" si="90"/>
        <v>0.125</v>
      </c>
      <c r="AN722" s="4">
        <f t="shared" si="95"/>
        <v>1.893222264293828E-4</v>
      </c>
      <c r="AO722" s="3"/>
      <c r="AP722">
        <v>0</v>
      </c>
      <c r="AR722" t="s">
        <v>1</v>
      </c>
      <c r="AT722" s="2" t="s">
        <v>20</v>
      </c>
      <c r="AU722" s="1">
        <f t="shared" si="91"/>
        <v>0.21122676911262736</v>
      </c>
      <c r="AV722" s="1">
        <f t="shared" si="92"/>
        <v>0.15628547012128763</v>
      </c>
      <c r="AW722" s="1">
        <f t="shared" si="93"/>
        <v>0.10134417112994788</v>
      </c>
    </row>
    <row r="723" spans="1:49" x14ac:dyDescent="0.2">
      <c r="A723">
        <v>721</v>
      </c>
      <c r="B723" t="s">
        <v>13335</v>
      </c>
      <c r="C723" t="s">
        <v>13334</v>
      </c>
      <c r="F723" t="s">
        <v>13333</v>
      </c>
      <c r="G723" t="s">
        <v>15</v>
      </c>
      <c r="H723" t="s">
        <v>14</v>
      </c>
      <c r="I723" t="s">
        <v>13332</v>
      </c>
      <c r="J723">
        <v>60031888</v>
      </c>
      <c r="K723" t="s">
        <v>13331</v>
      </c>
      <c r="L723" t="s">
        <v>396</v>
      </c>
      <c r="M723" t="s">
        <v>395</v>
      </c>
      <c r="N723">
        <v>2</v>
      </c>
      <c r="O723" t="s">
        <v>13330</v>
      </c>
      <c r="P723" t="s">
        <v>13329</v>
      </c>
      <c r="Q723" t="s">
        <v>13328</v>
      </c>
      <c r="R723" s="7">
        <v>38777</v>
      </c>
      <c r="S723" s="8">
        <f t="shared" si="88"/>
        <v>2006</v>
      </c>
      <c r="T723" s="8">
        <v>2006</v>
      </c>
      <c r="U723" s="8">
        <f t="shared" si="89"/>
        <v>16</v>
      </c>
      <c r="V723" s="7">
        <v>38777</v>
      </c>
      <c r="W723" t="s">
        <v>3085</v>
      </c>
      <c r="X723" s="2">
        <v>0.318</v>
      </c>
      <c r="Y723" s="6">
        <f t="shared" si="94"/>
        <v>8.4888283815167786E-3</v>
      </c>
      <c r="AA723">
        <v>338443</v>
      </c>
      <c r="AB723">
        <v>27160</v>
      </c>
      <c r="AC723">
        <v>15739120</v>
      </c>
      <c r="AD723" t="s">
        <v>7</v>
      </c>
      <c r="AE723">
        <v>49</v>
      </c>
      <c r="AF723">
        <v>3</v>
      </c>
      <c r="AH723" t="s">
        <v>13327</v>
      </c>
      <c r="AI723" t="s">
        <v>13326</v>
      </c>
      <c r="AK723" t="s">
        <v>13325</v>
      </c>
      <c r="AL723">
        <v>2</v>
      </c>
      <c r="AM723" s="5">
        <f t="shared" si="90"/>
        <v>0.125</v>
      </c>
      <c r="AN723" s="4">
        <f t="shared" si="95"/>
        <v>1.893222264293828E-4</v>
      </c>
      <c r="AO723" s="3"/>
      <c r="AP723">
        <v>0</v>
      </c>
      <c r="AR723" t="s">
        <v>1</v>
      </c>
      <c r="AT723" s="2">
        <v>0.77</v>
      </c>
      <c r="AU723" s="1">
        <f t="shared" si="91"/>
        <v>0.59989765349905599</v>
      </c>
      <c r="AV723" s="1">
        <f t="shared" si="92"/>
        <v>0.43390753039730806</v>
      </c>
      <c r="AW723" s="1">
        <f t="shared" si="93"/>
        <v>0.26791740729556013</v>
      </c>
    </row>
    <row r="724" spans="1:49" x14ac:dyDescent="0.2">
      <c r="A724">
        <v>722</v>
      </c>
      <c r="B724" t="s">
        <v>13324</v>
      </c>
      <c r="C724" t="s">
        <v>13323</v>
      </c>
      <c r="F724" t="s">
        <v>13322</v>
      </c>
      <c r="G724" t="s">
        <v>15</v>
      </c>
      <c r="H724" t="s">
        <v>14</v>
      </c>
      <c r="I724" t="s">
        <v>13321</v>
      </c>
      <c r="N724">
        <v>2</v>
      </c>
      <c r="O724" t="s">
        <v>13320</v>
      </c>
      <c r="P724" t="s">
        <v>13319</v>
      </c>
      <c r="Q724" t="s">
        <v>860</v>
      </c>
      <c r="R724" s="7">
        <v>38777</v>
      </c>
      <c r="S724" s="8">
        <f t="shared" si="88"/>
        <v>2006</v>
      </c>
      <c r="T724" s="8">
        <v>2006</v>
      </c>
      <c r="U724" s="8">
        <f t="shared" si="89"/>
        <v>16</v>
      </c>
      <c r="V724" s="7">
        <v>38777</v>
      </c>
      <c r="W724" t="s">
        <v>9758</v>
      </c>
      <c r="X724" s="2">
        <v>0.29499999999999998</v>
      </c>
      <c r="Y724" s="6">
        <f t="shared" si="94"/>
        <v>7.8748565174448087E-3</v>
      </c>
      <c r="AA724">
        <v>10642269</v>
      </c>
      <c r="AB724">
        <v>19554</v>
      </c>
      <c r="AD724" t="s">
        <v>7</v>
      </c>
      <c r="AE724">
        <v>51</v>
      </c>
      <c r="AF724">
        <v>3</v>
      </c>
      <c r="AH724" t="s">
        <v>13318</v>
      </c>
      <c r="AI724" t="s">
        <v>13317</v>
      </c>
      <c r="AK724" t="s">
        <v>13316</v>
      </c>
      <c r="AL724">
        <v>0</v>
      </c>
      <c r="AM724" s="5">
        <f t="shared" si="90"/>
        <v>0</v>
      </c>
      <c r="AN724" s="4">
        <f t="shared" si="95"/>
        <v>0</v>
      </c>
      <c r="AO724" s="3"/>
      <c r="AP724">
        <v>0</v>
      </c>
      <c r="AR724" t="s">
        <v>1</v>
      </c>
      <c r="AT724" s="2" t="s">
        <v>20</v>
      </c>
      <c r="AU724" s="1">
        <f t="shared" si="91"/>
        <v>0.55123995622113653</v>
      </c>
      <c r="AV724" s="1">
        <f t="shared" si="92"/>
        <v>0.39374282587224041</v>
      </c>
      <c r="AW724" s="1">
        <f t="shared" si="93"/>
        <v>0.23624569552334423</v>
      </c>
    </row>
    <row r="725" spans="1:49" x14ac:dyDescent="0.2">
      <c r="A725">
        <v>723</v>
      </c>
      <c r="B725" t="s">
        <v>13315</v>
      </c>
      <c r="C725" t="s">
        <v>13314</v>
      </c>
      <c r="F725" t="s">
        <v>13313</v>
      </c>
      <c r="G725" t="s">
        <v>15</v>
      </c>
      <c r="H725" t="s">
        <v>14</v>
      </c>
      <c r="I725" t="s">
        <v>13312</v>
      </c>
      <c r="N725">
        <v>3</v>
      </c>
      <c r="O725" t="s">
        <v>13311</v>
      </c>
      <c r="P725" t="s">
        <v>13310</v>
      </c>
      <c r="Q725" t="s">
        <v>9789</v>
      </c>
      <c r="R725" s="7">
        <v>38777</v>
      </c>
      <c r="S725" s="8">
        <f t="shared" si="88"/>
        <v>2006</v>
      </c>
      <c r="T725" s="8">
        <v>2006</v>
      </c>
      <c r="U725" s="8">
        <f t="shared" si="89"/>
        <v>16</v>
      </c>
      <c r="V725" s="7">
        <v>38777</v>
      </c>
      <c r="W725" t="s">
        <v>9758</v>
      </c>
      <c r="X725" s="2">
        <v>0.29499999999999998</v>
      </c>
      <c r="Y725" s="6">
        <f t="shared" si="94"/>
        <v>7.8748565174448087E-3</v>
      </c>
      <c r="AA725">
        <v>10642269</v>
      </c>
      <c r="AB725">
        <v>19554</v>
      </c>
      <c r="AD725" t="s">
        <v>7</v>
      </c>
      <c r="AE725">
        <v>51</v>
      </c>
      <c r="AF725">
        <v>3</v>
      </c>
      <c r="AH725" t="s">
        <v>13309</v>
      </c>
      <c r="AI725" t="s">
        <v>13308</v>
      </c>
      <c r="AK725" t="s">
        <v>13307</v>
      </c>
      <c r="AL725">
        <v>1</v>
      </c>
      <c r="AM725" s="5">
        <f t="shared" si="90"/>
        <v>6.25E-2</v>
      </c>
      <c r="AN725" s="4">
        <f t="shared" si="95"/>
        <v>9.46611132146914E-5</v>
      </c>
      <c r="AO725" s="3"/>
      <c r="AP725">
        <v>0</v>
      </c>
      <c r="AQ725" t="s">
        <v>12795</v>
      </c>
      <c r="AR725" t="s">
        <v>13306</v>
      </c>
      <c r="AS725" t="s">
        <v>1327</v>
      </c>
      <c r="AT725" s="2" t="s">
        <v>20</v>
      </c>
      <c r="AU725" s="1">
        <f t="shared" si="91"/>
        <v>0.55407978961757731</v>
      </c>
      <c r="AV725" s="1">
        <f t="shared" si="92"/>
        <v>0.39847588153297503</v>
      </c>
      <c r="AW725" s="1">
        <f t="shared" si="93"/>
        <v>0.24287197344837266</v>
      </c>
    </row>
    <row r="726" spans="1:49" x14ac:dyDescent="0.2">
      <c r="A726">
        <v>724</v>
      </c>
      <c r="B726" t="s">
        <v>13305</v>
      </c>
      <c r="C726" t="s">
        <v>13304</v>
      </c>
      <c r="F726" t="s">
        <v>13303</v>
      </c>
      <c r="G726" t="s">
        <v>15</v>
      </c>
      <c r="H726" t="s">
        <v>14</v>
      </c>
      <c r="I726" t="s">
        <v>13302</v>
      </c>
      <c r="N726">
        <v>1</v>
      </c>
      <c r="O726" t="s">
        <v>13301</v>
      </c>
      <c r="P726">
        <v>7003897417</v>
      </c>
      <c r="R726" s="7">
        <v>38777</v>
      </c>
      <c r="S726" s="8">
        <f t="shared" si="88"/>
        <v>2006</v>
      </c>
      <c r="T726" s="8">
        <v>2006</v>
      </c>
      <c r="U726" s="8">
        <f t="shared" si="89"/>
        <v>16</v>
      </c>
      <c r="V726" s="7">
        <v>38777</v>
      </c>
      <c r="W726" t="s">
        <v>9758</v>
      </c>
      <c r="X726" s="2">
        <v>0.29499999999999998</v>
      </c>
      <c r="Y726" s="6">
        <f t="shared" si="94"/>
        <v>7.8748565174448087E-3</v>
      </c>
      <c r="AA726">
        <v>10642269</v>
      </c>
      <c r="AB726">
        <v>19554</v>
      </c>
      <c r="AD726" t="s">
        <v>7</v>
      </c>
      <c r="AE726">
        <v>51</v>
      </c>
      <c r="AF726">
        <v>3</v>
      </c>
      <c r="AH726" t="s">
        <v>13300</v>
      </c>
      <c r="AI726" t="s">
        <v>13299</v>
      </c>
      <c r="AK726" t="s">
        <v>13298</v>
      </c>
      <c r="AL726">
        <v>6</v>
      </c>
      <c r="AM726" s="5">
        <f t="shared" si="90"/>
        <v>0.375</v>
      </c>
      <c r="AN726" s="4">
        <f t="shared" si="95"/>
        <v>5.6796667928814845E-4</v>
      </c>
      <c r="AO726" s="3"/>
      <c r="AP726">
        <v>0</v>
      </c>
      <c r="AR726" t="s">
        <v>1</v>
      </c>
      <c r="AT726" s="2" t="s">
        <v>20</v>
      </c>
      <c r="AU726" s="1">
        <f t="shared" si="91"/>
        <v>0.568278956599781</v>
      </c>
      <c r="AV726" s="1">
        <f t="shared" si="92"/>
        <v>0.42214115983664785</v>
      </c>
      <c r="AW726" s="1">
        <f t="shared" si="93"/>
        <v>0.27600336307351464</v>
      </c>
    </row>
    <row r="727" spans="1:49" x14ac:dyDescent="0.2">
      <c r="A727">
        <v>725</v>
      </c>
      <c r="B727" t="s">
        <v>13297</v>
      </c>
      <c r="C727" t="s">
        <v>13296</v>
      </c>
      <c r="F727" t="s">
        <v>13295</v>
      </c>
      <c r="G727" t="s">
        <v>15</v>
      </c>
      <c r="H727" t="s">
        <v>14</v>
      </c>
      <c r="I727" t="s">
        <v>13294</v>
      </c>
      <c r="J727">
        <v>60033230</v>
      </c>
      <c r="K727" t="s">
        <v>13293</v>
      </c>
      <c r="L727" t="s">
        <v>12843</v>
      </c>
      <c r="M727" t="s">
        <v>395</v>
      </c>
      <c r="N727">
        <v>2</v>
      </c>
      <c r="O727" t="s">
        <v>13292</v>
      </c>
      <c r="P727" t="s">
        <v>13291</v>
      </c>
      <c r="Q727" t="s">
        <v>13290</v>
      </c>
      <c r="R727" s="7">
        <v>38777</v>
      </c>
      <c r="S727" s="8">
        <f t="shared" si="88"/>
        <v>2006</v>
      </c>
      <c r="T727" s="8">
        <v>2006</v>
      </c>
      <c r="U727" s="8">
        <f t="shared" si="89"/>
        <v>16</v>
      </c>
      <c r="V727" s="7">
        <v>38777</v>
      </c>
      <c r="W727" t="s">
        <v>13289</v>
      </c>
      <c r="X727" s="2">
        <v>0.26</v>
      </c>
      <c r="Y727" s="6">
        <f t="shared" si="94"/>
        <v>6.9405515069005099E-3</v>
      </c>
      <c r="AA727">
        <v>10546618</v>
      </c>
      <c r="AB727">
        <v>4700152485</v>
      </c>
      <c r="AC727">
        <v>15556212</v>
      </c>
      <c r="AD727" t="s">
        <v>7</v>
      </c>
      <c r="AE727">
        <v>16</v>
      </c>
      <c r="AF727">
        <v>1</v>
      </c>
      <c r="AH727" s="10">
        <v>44413</v>
      </c>
      <c r="AI727" t="s">
        <v>13288</v>
      </c>
      <c r="AK727" t="s">
        <v>13287</v>
      </c>
      <c r="AL727">
        <v>3</v>
      </c>
      <c r="AM727" s="5">
        <f t="shared" si="90"/>
        <v>0.1875</v>
      </c>
      <c r="AN727" s="4">
        <f t="shared" si="95"/>
        <v>2.8398333964407423E-4</v>
      </c>
      <c r="AO727" s="3"/>
      <c r="AP727">
        <v>0</v>
      </c>
      <c r="AR727" t="s">
        <v>1</v>
      </c>
      <c r="AT727" s="2" t="s">
        <v>20</v>
      </c>
      <c r="AU727" s="1">
        <f t="shared" si="91"/>
        <v>0.49435810567235788</v>
      </c>
      <c r="AV727" s="1">
        <f t="shared" si="92"/>
        <v>0.36122674232722918</v>
      </c>
      <c r="AW727" s="1">
        <f t="shared" si="93"/>
        <v>0.2280953789821005</v>
      </c>
    </row>
    <row r="728" spans="1:49" x14ac:dyDescent="0.2">
      <c r="A728">
        <v>726</v>
      </c>
      <c r="B728" t="s">
        <v>13286</v>
      </c>
      <c r="C728" t="s">
        <v>13285</v>
      </c>
      <c r="E728">
        <v>16683203</v>
      </c>
      <c r="F728" t="s">
        <v>13284</v>
      </c>
      <c r="G728" t="s">
        <v>15</v>
      </c>
      <c r="H728" t="s">
        <v>14</v>
      </c>
      <c r="I728" t="s">
        <v>1209</v>
      </c>
      <c r="J728" t="s">
        <v>13283</v>
      </c>
      <c r="K728" t="s">
        <v>13282</v>
      </c>
      <c r="L728" t="s">
        <v>13281</v>
      </c>
      <c r="M728" t="s">
        <v>4196</v>
      </c>
      <c r="N728">
        <v>7</v>
      </c>
      <c r="O728" t="s">
        <v>13280</v>
      </c>
      <c r="P728" t="s">
        <v>13279</v>
      </c>
      <c r="Q728" t="s">
        <v>13278</v>
      </c>
      <c r="R728" s="7">
        <v>38777</v>
      </c>
      <c r="S728" s="8">
        <f t="shared" si="88"/>
        <v>2006</v>
      </c>
      <c r="T728" s="8">
        <v>2006</v>
      </c>
      <c r="U728" s="8">
        <f t="shared" si="89"/>
        <v>16</v>
      </c>
      <c r="V728" s="7">
        <v>38777</v>
      </c>
      <c r="W728" t="s">
        <v>1467</v>
      </c>
      <c r="X728" s="2">
        <v>0.85499999999999998</v>
      </c>
      <c r="Y728" s="6">
        <f t="shared" si="94"/>
        <v>2.28237366861536E-2</v>
      </c>
      <c r="AA728">
        <v>980331</v>
      </c>
      <c r="AB728">
        <v>23342</v>
      </c>
      <c r="AC728">
        <v>15731561</v>
      </c>
      <c r="AD728" t="s">
        <v>7</v>
      </c>
      <c r="AE728">
        <v>32</v>
      </c>
      <c r="AF728">
        <v>3</v>
      </c>
      <c r="AH728" t="s">
        <v>13277</v>
      </c>
      <c r="AI728" t="s">
        <v>13276</v>
      </c>
      <c r="AJ728" t="s">
        <v>13275</v>
      </c>
      <c r="AK728" t="s">
        <v>13274</v>
      </c>
      <c r="AL728">
        <v>21</v>
      </c>
      <c r="AM728" s="5">
        <f t="shared" si="90"/>
        <v>1.3125</v>
      </c>
      <c r="AN728" s="4">
        <f t="shared" si="95"/>
        <v>1.9878833775085194E-3</v>
      </c>
      <c r="AO728" s="3"/>
      <c r="AP728">
        <v>0</v>
      </c>
      <c r="AQ728" t="s">
        <v>13273</v>
      </c>
      <c r="AR728" t="s">
        <v>1</v>
      </c>
      <c r="AS728" t="s">
        <v>669</v>
      </c>
      <c r="AT728" s="2">
        <v>2.6259999999999999</v>
      </c>
      <c r="AU728" s="1">
        <f t="shared" si="91"/>
        <v>1.6572980693560075</v>
      </c>
      <c r="AV728" s="1">
        <f t="shared" si="92"/>
        <v>1.2405810031831059</v>
      </c>
      <c r="AW728" s="1">
        <f t="shared" si="93"/>
        <v>0.82386393701020433</v>
      </c>
    </row>
    <row r="729" spans="1:49" x14ac:dyDescent="0.2">
      <c r="A729">
        <v>727</v>
      </c>
      <c r="B729" t="s">
        <v>13272</v>
      </c>
      <c r="C729" t="s">
        <v>13271</v>
      </c>
      <c r="E729">
        <v>16416051</v>
      </c>
      <c r="F729" t="s">
        <v>13270</v>
      </c>
      <c r="G729" t="s">
        <v>15</v>
      </c>
      <c r="H729" t="s">
        <v>14</v>
      </c>
      <c r="I729" t="s">
        <v>13269</v>
      </c>
      <c r="J729">
        <v>60008042</v>
      </c>
      <c r="K729" t="s">
        <v>13268</v>
      </c>
      <c r="L729" t="s">
        <v>13267</v>
      </c>
      <c r="M729" t="s">
        <v>1160</v>
      </c>
      <c r="N729">
        <v>2</v>
      </c>
      <c r="O729" t="s">
        <v>13266</v>
      </c>
      <c r="P729" t="s">
        <v>13265</v>
      </c>
      <c r="Q729" t="s">
        <v>13264</v>
      </c>
      <c r="R729" s="7">
        <v>38777</v>
      </c>
      <c r="S729" s="8">
        <f t="shared" si="88"/>
        <v>2006</v>
      </c>
      <c r="T729" s="8">
        <v>2006</v>
      </c>
      <c r="U729" s="8">
        <f t="shared" si="89"/>
        <v>16</v>
      </c>
      <c r="V729" s="7">
        <v>38777</v>
      </c>
      <c r="W729" t="s">
        <v>3193</v>
      </c>
      <c r="X729" s="2">
        <v>1.1579999999999999</v>
      </c>
      <c r="Y729" s="6">
        <f t="shared" si="94"/>
        <v>3.0912148634579962E-2</v>
      </c>
      <c r="AA729">
        <v>1668595</v>
      </c>
      <c r="AB729">
        <v>14223</v>
      </c>
      <c r="AD729" t="s">
        <v>7</v>
      </c>
      <c r="AE729">
        <v>87</v>
      </c>
      <c r="AF729">
        <v>3</v>
      </c>
      <c r="AH729" t="s">
        <v>13263</v>
      </c>
      <c r="AI729" t="s">
        <v>13262</v>
      </c>
      <c r="AJ729" t="s">
        <v>13261</v>
      </c>
      <c r="AK729" t="s">
        <v>13260</v>
      </c>
      <c r="AL729">
        <v>33</v>
      </c>
      <c r="AM729" s="5">
        <f t="shared" si="90"/>
        <v>2.0625</v>
      </c>
      <c r="AN729" s="4">
        <f t="shared" si="95"/>
        <v>3.1238167360848165E-3</v>
      </c>
      <c r="AO729" s="3"/>
      <c r="AP729">
        <v>0</v>
      </c>
      <c r="AR729" t="s">
        <v>1</v>
      </c>
      <c r="AT729" s="2">
        <v>3.573</v>
      </c>
      <c r="AU729" s="1">
        <f t="shared" si="91"/>
        <v>2.2575649065031418</v>
      </c>
      <c r="AV729" s="1">
        <f t="shared" si="92"/>
        <v>1.7017982685332389</v>
      </c>
      <c r="AW729" s="1">
        <f t="shared" si="93"/>
        <v>1.146031630563336</v>
      </c>
    </row>
    <row r="730" spans="1:49" x14ac:dyDescent="0.2">
      <c r="A730">
        <v>728</v>
      </c>
      <c r="B730" t="s">
        <v>13259</v>
      </c>
      <c r="C730" t="s">
        <v>13258</v>
      </c>
      <c r="F730" t="s">
        <v>13257</v>
      </c>
      <c r="G730" t="s">
        <v>15</v>
      </c>
      <c r="H730" t="s">
        <v>14</v>
      </c>
      <c r="I730" t="s">
        <v>13256</v>
      </c>
      <c r="J730">
        <v>60009550</v>
      </c>
      <c r="K730" t="s">
        <v>13255</v>
      </c>
      <c r="L730" t="s">
        <v>13254</v>
      </c>
      <c r="M730" t="s">
        <v>107</v>
      </c>
      <c r="N730">
        <v>2</v>
      </c>
      <c r="O730" t="s">
        <v>13253</v>
      </c>
      <c r="P730" t="s">
        <v>13252</v>
      </c>
      <c r="Q730" t="s">
        <v>13251</v>
      </c>
      <c r="R730" s="7">
        <v>38777</v>
      </c>
      <c r="S730" s="8">
        <f t="shared" si="88"/>
        <v>2006</v>
      </c>
      <c r="T730" s="8">
        <v>2006</v>
      </c>
      <c r="U730" s="8">
        <f t="shared" si="89"/>
        <v>16</v>
      </c>
      <c r="V730" s="7">
        <v>38777</v>
      </c>
      <c r="W730" t="s">
        <v>13250</v>
      </c>
      <c r="X730" s="2">
        <v>0.53400000000000003</v>
      </c>
      <c r="Y730" s="6">
        <f t="shared" si="94"/>
        <v>1.4254825018018741E-2</v>
      </c>
      <c r="AA730">
        <v>8927553</v>
      </c>
      <c r="AB730">
        <v>20484</v>
      </c>
      <c r="AD730" t="s">
        <v>7</v>
      </c>
      <c r="AE730">
        <v>19</v>
      </c>
      <c r="AF730">
        <v>2</v>
      </c>
      <c r="AH730" t="s">
        <v>13249</v>
      </c>
      <c r="AI730" t="s">
        <v>13248</v>
      </c>
      <c r="AJ730" t="s">
        <v>13247</v>
      </c>
      <c r="AK730" t="s">
        <v>13246</v>
      </c>
      <c r="AL730">
        <v>26</v>
      </c>
      <c r="AM730" s="5">
        <f t="shared" si="90"/>
        <v>1.625</v>
      </c>
      <c r="AN730" s="4">
        <f t="shared" si="95"/>
        <v>2.4611889435819764E-3</v>
      </c>
      <c r="AO730" s="3"/>
      <c r="AP730">
        <v>0</v>
      </c>
      <c r="AR730" t="s">
        <v>1</v>
      </c>
      <c r="AT730" s="2">
        <v>1.3089999999999999</v>
      </c>
      <c r="AU730" s="1">
        <f t="shared" si="91"/>
        <v>1.0716734195687712</v>
      </c>
      <c r="AV730" s="1">
        <f t="shared" si="92"/>
        <v>0.83580069808003588</v>
      </c>
      <c r="AW730" s="1">
        <f t="shared" si="93"/>
        <v>0.59992797659130059</v>
      </c>
    </row>
    <row r="731" spans="1:49" x14ac:dyDescent="0.2">
      <c r="A731">
        <v>729</v>
      </c>
      <c r="B731" t="s">
        <v>13245</v>
      </c>
      <c r="C731" t="s">
        <v>13244</v>
      </c>
      <c r="F731" t="s">
        <v>13243</v>
      </c>
      <c r="G731" t="s">
        <v>15</v>
      </c>
      <c r="H731" t="s">
        <v>14</v>
      </c>
      <c r="I731" t="s">
        <v>13242</v>
      </c>
      <c r="J731" t="s">
        <v>13241</v>
      </c>
      <c r="K731" t="s">
        <v>13240</v>
      </c>
      <c r="L731" t="s">
        <v>13239</v>
      </c>
      <c r="M731" t="s">
        <v>13238</v>
      </c>
      <c r="N731">
        <v>2</v>
      </c>
      <c r="O731" t="s">
        <v>13237</v>
      </c>
      <c r="P731" t="s">
        <v>13236</v>
      </c>
      <c r="Q731" t="s">
        <v>13235</v>
      </c>
      <c r="R731" s="7">
        <v>38777</v>
      </c>
      <c r="S731" s="8">
        <f t="shared" si="88"/>
        <v>2006</v>
      </c>
      <c r="T731" s="8">
        <v>2006</v>
      </c>
      <c r="U731" s="8">
        <f t="shared" si="89"/>
        <v>16</v>
      </c>
      <c r="V731" s="7">
        <v>38777</v>
      </c>
      <c r="W731" t="s">
        <v>2750</v>
      </c>
      <c r="X731" s="2">
        <v>0.371</v>
      </c>
      <c r="Y731" s="6">
        <f t="shared" si="94"/>
        <v>9.9036331117695747E-3</v>
      </c>
      <c r="AA731">
        <v>486604</v>
      </c>
      <c r="AB731">
        <v>28580</v>
      </c>
      <c r="AD731" t="s">
        <v>7</v>
      </c>
      <c r="AE731">
        <v>41</v>
      </c>
      <c r="AF731">
        <v>2</v>
      </c>
      <c r="AG731" t="s">
        <v>13234</v>
      </c>
      <c r="AI731" t="s">
        <v>13233</v>
      </c>
      <c r="AK731" t="s">
        <v>13232</v>
      </c>
      <c r="AL731">
        <v>53</v>
      </c>
      <c r="AM731" s="5">
        <f t="shared" si="90"/>
        <v>3.3125</v>
      </c>
      <c r="AN731" s="4">
        <f t="shared" si="95"/>
        <v>5.0170390003786442E-3</v>
      </c>
      <c r="AO731" s="3"/>
      <c r="AP731">
        <v>1</v>
      </c>
      <c r="AR731" t="s">
        <v>1</v>
      </c>
      <c r="AT731" s="2">
        <v>1.431</v>
      </c>
      <c r="AU731" s="1">
        <f t="shared" si="91"/>
        <v>0.84376548783522942</v>
      </c>
      <c r="AV731" s="1">
        <f t="shared" si="92"/>
        <v>0.74603360560741094</v>
      </c>
      <c r="AW731" s="1">
        <f t="shared" si="93"/>
        <v>0.64830172337959235</v>
      </c>
    </row>
    <row r="732" spans="1:49" x14ac:dyDescent="0.2">
      <c r="A732">
        <v>730</v>
      </c>
      <c r="B732" t="s">
        <v>13231</v>
      </c>
      <c r="C732" t="s">
        <v>13230</v>
      </c>
      <c r="F732" t="s">
        <v>13229</v>
      </c>
      <c r="G732" t="s">
        <v>15</v>
      </c>
      <c r="H732" t="s">
        <v>14</v>
      </c>
      <c r="I732" t="s">
        <v>13228</v>
      </c>
      <c r="J732">
        <v>60033125</v>
      </c>
      <c r="K732" t="s">
        <v>13227</v>
      </c>
      <c r="L732" t="s">
        <v>13226</v>
      </c>
      <c r="M732" t="s">
        <v>378</v>
      </c>
      <c r="N732">
        <v>3</v>
      </c>
      <c r="O732" t="s">
        <v>13225</v>
      </c>
      <c r="P732" t="s">
        <v>13224</v>
      </c>
      <c r="Q732" t="s">
        <v>13223</v>
      </c>
      <c r="R732" s="7">
        <v>38777</v>
      </c>
      <c r="S732" s="8">
        <f t="shared" si="88"/>
        <v>2006</v>
      </c>
      <c r="T732" s="8">
        <v>2006</v>
      </c>
      <c r="U732" s="8">
        <f t="shared" si="89"/>
        <v>16</v>
      </c>
      <c r="V732" s="7">
        <v>38777</v>
      </c>
      <c r="W732" t="s">
        <v>2750</v>
      </c>
      <c r="X732" s="2">
        <v>0.371</v>
      </c>
      <c r="Y732" s="6">
        <f t="shared" si="94"/>
        <v>9.9036331117695747E-3</v>
      </c>
      <c r="AA732">
        <v>486604</v>
      </c>
      <c r="AB732">
        <v>28580</v>
      </c>
      <c r="AD732" t="s">
        <v>7</v>
      </c>
      <c r="AE732">
        <v>41</v>
      </c>
      <c r="AF732">
        <v>2</v>
      </c>
      <c r="AG732" t="s">
        <v>13222</v>
      </c>
      <c r="AI732" t="s">
        <v>13221</v>
      </c>
      <c r="AK732" t="s">
        <v>13220</v>
      </c>
      <c r="AL732">
        <v>19</v>
      </c>
      <c r="AM732" s="5">
        <f t="shared" si="90"/>
        <v>1.1875</v>
      </c>
      <c r="AN732" s="4">
        <f t="shared" si="95"/>
        <v>1.7985611510791368E-3</v>
      </c>
      <c r="AO732" s="3"/>
      <c r="AP732">
        <v>0</v>
      </c>
      <c r="AR732" t="s">
        <v>1</v>
      </c>
      <c r="AT732" s="2">
        <v>1.431</v>
      </c>
      <c r="AU732" s="1">
        <f t="shared" si="91"/>
        <v>0.74721115235624425</v>
      </c>
      <c r="AV732" s="1">
        <f t="shared" si="92"/>
        <v>0.58510971314243554</v>
      </c>
      <c r="AW732" s="1">
        <f t="shared" si="93"/>
        <v>0.42300827392862683</v>
      </c>
    </row>
    <row r="733" spans="1:49" x14ac:dyDescent="0.2">
      <c r="A733">
        <v>731</v>
      </c>
      <c r="B733" t="s">
        <v>13219</v>
      </c>
      <c r="C733" t="s">
        <v>13218</v>
      </c>
      <c r="F733" t="s">
        <v>13217</v>
      </c>
      <c r="G733" t="s">
        <v>15</v>
      </c>
      <c r="H733" t="s">
        <v>14</v>
      </c>
      <c r="I733" t="s">
        <v>13216</v>
      </c>
      <c r="N733">
        <v>1</v>
      </c>
      <c r="O733" t="s">
        <v>13215</v>
      </c>
      <c r="P733">
        <v>56423205700</v>
      </c>
      <c r="R733" s="7">
        <v>38777</v>
      </c>
      <c r="S733" s="8">
        <f t="shared" si="88"/>
        <v>2006</v>
      </c>
      <c r="T733" s="8">
        <v>2006</v>
      </c>
      <c r="U733" s="8">
        <f t="shared" si="89"/>
        <v>16</v>
      </c>
      <c r="V733" s="7">
        <v>38777</v>
      </c>
      <c r="W733" t="s">
        <v>13214</v>
      </c>
      <c r="X733" s="2">
        <v>0.14899999999999999</v>
      </c>
      <c r="Y733" s="6">
        <f t="shared" si="94"/>
        <v>3.977469902031446E-3</v>
      </c>
      <c r="AA733">
        <v>5431972</v>
      </c>
      <c r="AB733">
        <v>15425</v>
      </c>
      <c r="AC733">
        <v>15738906</v>
      </c>
      <c r="AD733" t="s">
        <v>7</v>
      </c>
      <c r="AE733">
        <v>49</v>
      </c>
      <c r="AF733">
        <v>3</v>
      </c>
      <c r="AH733" t="s">
        <v>5080</v>
      </c>
      <c r="AI733" t="s">
        <v>13213</v>
      </c>
      <c r="AJ733" t="s">
        <v>13212</v>
      </c>
      <c r="AK733" t="s">
        <v>13211</v>
      </c>
      <c r="AL733">
        <v>0</v>
      </c>
      <c r="AM733" s="5">
        <f t="shared" si="90"/>
        <v>0</v>
      </c>
      <c r="AN733" s="4">
        <f t="shared" si="95"/>
        <v>0</v>
      </c>
      <c r="AO733" s="3"/>
      <c r="AP733">
        <v>0</v>
      </c>
      <c r="AQ733" t="s">
        <v>1329</v>
      </c>
      <c r="AR733">
        <v>40217320</v>
      </c>
      <c r="AS733" t="s">
        <v>1327</v>
      </c>
      <c r="AT733" s="2" t="s">
        <v>20</v>
      </c>
      <c r="AU733" s="1">
        <f t="shared" si="91"/>
        <v>0.2784228931422012</v>
      </c>
      <c r="AV733" s="1">
        <f t="shared" si="92"/>
        <v>0.19887349510157229</v>
      </c>
      <c r="AW733" s="1">
        <f t="shared" si="93"/>
        <v>0.11932409706094337</v>
      </c>
    </row>
    <row r="734" spans="1:49" x14ac:dyDescent="0.2">
      <c r="A734">
        <v>732</v>
      </c>
      <c r="B734" t="s">
        <v>13210</v>
      </c>
      <c r="F734" t="s">
        <v>13209</v>
      </c>
      <c r="G734" t="s">
        <v>15</v>
      </c>
      <c r="H734" t="s">
        <v>14</v>
      </c>
      <c r="I734" t="s">
        <v>13208</v>
      </c>
      <c r="J734" t="s">
        <v>13207</v>
      </c>
      <c r="K734" t="s">
        <v>13206</v>
      </c>
      <c r="L734" t="s">
        <v>13205</v>
      </c>
      <c r="M734" t="s">
        <v>1965</v>
      </c>
      <c r="N734">
        <v>3</v>
      </c>
      <c r="O734" t="s">
        <v>13204</v>
      </c>
      <c r="P734" t="s">
        <v>13203</v>
      </c>
      <c r="Q734" t="s">
        <v>13202</v>
      </c>
      <c r="R734" s="7">
        <v>38777</v>
      </c>
      <c r="S734" s="8">
        <f t="shared" ref="S734:S797" si="96">YEAR(R734)</f>
        <v>2006</v>
      </c>
      <c r="T734" s="8">
        <v>2006</v>
      </c>
      <c r="U734" s="8">
        <f t="shared" ref="U734:U797" si="97">2022-T734</f>
        <v>16</v>
      </c>
      <c r="V734" s="7">
        <v>38777</v>
      </c>
      <c r="W734" t="s">
        <v>13201</v>
      </c>
      <c r="X734" s="2">
        <v>0.17100000000000001</v>
      </c>
      <c r="Y734" s="6">
        <f t="shared" si="94"/>
        <v>4.5647473372307209E-3</v>
      </c>
      <c r="AA734">
        <v>10051120</v>
      </c>
      <c r="AB734">
        <v>145727</v>
      </c>
      <c r="AD734" t="s">
        <v>7</v>
      </c>
      <c r="AE734">
        <v>23</v>
      </c>
      <c r="AF734">
        <v>1</v>
      </c>
      <c r="AH734" t="s">
        <v>13200</v>
      </c>
      <c r="AI734" t="s">
        <v>13199</v>
      </c>
      <c r="AJ734" t="s">
        <v>13198</v>
      </c>
      <c r="AK734" t="s">
        <v>13197</v>
      </c>
      <c r="AL734">
        <v>1</v>
      </c>
      <c r="AM734" s="5">
        <f t="shared" ref="AM734:AM797" si="98">AL734/U734</f>
        <v>6.25E-2</v>
      </c>
      <c r="AN734" s="4">
        <f t="shared" si="95"/>
        <v>9.46611132146914E-5</v>
      </c>
      <c r="AO734" s="3"/>
      <c r="AP734">
        <v>0</v>
      </c>
      <c r="AR734" t="s">
        <v>1</v>
      </c>
      <c r="AT734" s="2" t="s">
        <v>20</v>
      </c>
      <c r="AU734" s="1">
        <f t="shared" ref="AU734:AU797" si="99">(Y734*0.7+AN734*0.3)*100</f>
        <v>0.3223721470025912</v>
      </c>
      <c r="AV734" s="1">
        <f t="shared" ref="AV734:AV797" si="100">(Y734*0.5+AN734*0.5)*100</f>
        <v>0.2329704225222706</v>
      </c>
      <c r="AW734" s="1">
        <f t="shared" ref="AW734:AW797" si="101">(Y734*0.3+AN734*0.7)*100</f>
        <v>0.14356869804195002</v>
      </c>
    </row>
    <row r="735" spans="1:49" x14ac:dyDescent="0.2">
      <c r="A735">
        <v>733</v>
      </c>
      <c r="B735" t="s">
        <v>13196</v>
      </c>
      <c r="C735" t="s">
        <v>13195</v>
      </c>
      <c r="F735" t="s">
        <v>13194</v>
      </c>
      <c r="G735" t="s">
        <v>15</v>
      </c>
      <c r="H735" t="s">
        <v>14</v>
      </c>
      <c r="I735" t="s">
        <v>13193</v>
      </c>
      <c r="J735" t="s">
        <v>13187</v>
      </c>
      <c r="K735" t="s">
        <v>13192</v>
      </c>
      <c r="L735" t="s">
        <v>13191</v>
      </c>
      <c r="M735" t="s">
        <v>13190</v>
      </c>
      <c r="N735">
        <v>2</v>
      </c>
      <c r="O735" t="s">
        <v>13189</v>
      </c>
      <c r="P735" t="s">
        <v>13188</v>
      </c>
      <c r="Q735" t="s">
        <v>13187</v>
      </c>
      <c r="R735" s="7">
        <v>38777</v>
      </c>
      <c r="S735" s="8">
        <f t="shared" si="96"/>
        <v>2006</v>
      </c>
      <c r="T735" s="8">
        <v>2006</v>
      </c>
      <c r="U735" s="8">
        <f t="shared" si="97"/>
        <v>16</v>
      </c>
      <c r="V735" s="7">
        <v>38777</v>
      </c>
      <c r="W735" t="s">
        <v>3118</v>
      </c>
      <c r="X735" s="2">
        <v>0.39700000000000002</v>
      </c>
      <c r="Y735" s="6">
        <f t="shared" si="94"/>
        <v>1.0597688262459626E-2</v>
      </c>
      <c r="AA735" t="s">
        <v>3117</v>
      </c>
      <c r="AB735">
        <v>19716</v>
      </c>
      <c r="AC735">
        <v>19183240</v>
      </c>
      <c r="AD735" t="s">
        <v>7</v>
      </c>
      <c r="AE735">
        <v>138</v>
      </c>
      <c r="AF735">
        <v>2</v>
      </c>
      <c r="AH735" t="s">
        <v>13186</v>
      </c>
      <c r="AI735" t="s">
        <v>13185</v>
      </c>
      <c r="AK735" t="s">
        <v>13184</v>
      </c>
      <c r="AL735">
        <v>2</v>
      </c>
      <c r="AM735" s="5">
        <f t="shared" si="98"/>
        <v>0.125</v>
      </c>
      <c r="AN735" s="4">
        <f t="shared" si="95"/>
        <v>1.893222264293828E-4</v>
      </c>
      <c r="AO735" s="3"/>
      <c r="AP735">
        <v>0</v>
      </c>
      <c r="AQ735" t="s">
        <v>13183</v>
      </c>
      <c r="AR735" t="s">
        <v>1</v>
      </c>
      <c r="AS735" t="s">
        <v>13182</v>
      </c>
      <c r="AT735" s="2">
        <v>0.97299999999999998</v>
      </c>
      <c r="AU735" s="1">
        <f t="shared" si="99"/>
        <v>0.74751784516505526</v>
      </c>
      <c r="AV735" s="1">
        <f t="shared" si="100"/>
        <v>0.53935052444445042</v>
      </c>
      <c r="AW735" s="1">
        <f t="shared" si="101"/>
        <v>0.33118320372384558</v>
      </c>
    </row>
    <row r="736" spans="1:49" x14ac:dyDescent="0.2">
      <c r="A736">
        <v>734</v>
      </c>
      <c r="B736" t="s">
        <v>13181</v>
      </c>
      <c r="C736" t="s">
        <v>13180</v>
      </c>
      <c r="F736" t="s">
        <v>13179</v>
      </c>
      <c r="G736" t="s">
        <v>15</v>
      </c>
      <c r="H736" t="s">
        <v>14</v>
      </c>
      <c r="I736" t="s">
        <v>13178</v>
      </c>
      <c r="J736" t="s">
        <v>13177</v>
      </c>
      <c r="K736" t="s">
        <v>13176</v>
      </c>
      <c r="L736" t="s">
        <v>13175</v>
      </c>
      <c r="M736" t="s">
        <v>11237</v>
      </c>
      <c r="N736">
        <v>5</v>
      </c>
      <c r="O736" t="s">
        <v>13174</v>
      </c>
      <c r="P736" t="s">
        <v>13173</v>
      </c>
      <c r="Q736" t="s">
        <v>13172</v>
      </c>
      <c r="R736" s="7">
        <v>38777</v>
      </c>
      <c r="S736" s="8">
        <f t="shared" si="96"/>
        <v>2006</v>
      </c>
      <c r="T736" s="8">
        <v>2006</v>
      </c>
      <c r="U736" s="8">
        <f t="shared" si="97"/>
        <v>16</v>
      </c>
      <c r="V736" s="7">
        <v>38777</v>
      </c>
      <c r="W736" t="s">
        <v>13171</v>
      </c>
      <c r="X736" s="2">
        <v>0.60699999999999998</v>
      </c>
      <c r="Y736" s="6">
        <f t="shared" si="94"/>
        <v>1.6203518325725422E-2</v>
      </c>
      <c r="AA736">
        <v>84301</v>
      </c>
      <c r="AB736">
        <v>24765</v>
      </c>
      <c r="AD736" t="s">
        <v>7</v>
      </c>
      <c r="AE736">
        <v>84</v>
      </c>
      <c r="AF736">
        <v>3</v>
      </c>
      <c r="AH736" t="s">
        <v>13170</v>
      </c>
      <c r="AI736" t="s">
        <v>13169</v>
      </c>
      <c r="AK736" t="s">
        <v>13168</v>
      </c>
      <c r="AL736">
        <v>8</v>
      </c>
      <c r="AM736" s="5">
        <f t="shared" si="98"/>
        <v>0.5</v>
      </c>
      <c r="AN736" s="4">
        <f t="shared" si="95"/>
        <v>7.572889057175312E-4</v>
      </c>
      <c r="AO736" s="3"/>
      <c r="AP736">
        <v>0</v>
      </c>
      <c r="AR736" t="s">
        <v>1</v>
      </c>
      <c r="AT736" s="2">
        <v>1.597</v>
      </c>
      <c r="AU736" s="1">
        <f t="shared" si="99"/>
        <v>1.1569649499723054</v>
      </c>
      <c r="AV736" s="1">
        <f t="shared" si="100"/>
        <v>0.84804036157214768</v>
      </c>
      <c r="AW736" s="1">
        <f t="shared" si="101"/>
        <v>0.53911577317198978</v>
      </c>
    </row>
    <row r="737" spans="1:49" x14ac:dyDescent="0.2">
      <c r="A737">
        <v>735</v>
      </c>
      <c r="B737" t="s">
        <v>13167</v>
      </c>
      <c r="C737" t="s">
        <v>13166</v>
      </c>
      <c r="F737" t="s">
        <v>13165</v>
      </c>
      <c r="G737" t="s">
        <v>15</v>
      </c>
      <c r="H737" t="s">
        <v>14</v>
      </c>
      <c r="I737" t="s">
        <v>13164</v>
      </c>
      <c r="J737">
        <v>60018363</v>
      </c>
      <c r="K737" t="s">
        <v>13163</v>
      </c>
      <c r="L737" t="s">
        <v>13162</v>
      </c>
      <c r="M737" t="s">
        <v>152</v>
      </c>
      <c r="N737">
        <v>4</v>
      </c>
      <c r="O737" t="s">
        <v>13161</v>
      </c>
      <c r="P737" t="s">
        <v>13160</v>
      </c>
      <c r="Q737" t="s">
        <v>13159</v>
      </c>
      <c r="R737" s="7">
        <v>38777</v>
      </c>
      <c r="S737" s="8">
        <f t="shared" si="96"/>
        <v>2006</v>
      </c>
      <c r="T737" s="8">
        <v>2006</v>
      </c>
      <c r="U737" s="8">
        <f t="shared" si="97"/>
        <v>16</v>
      </c>
      <c r="V737" s="7">
        <v>38777</v>
      </c>
      <c r="W737" t="s">
        <v>13158</v>
      </c>
      <c r="X737" s="2">
        <v>0.30199999999999999</v>
      </c>
      <c r="Y737" s="6">
        <f t="shared" si="94"/>
        <v>8.0617175195536687E-3</v>
      </c>
      <c r="AA737">
        <v>9296212</v>
      </c>
      <c r="AB737">
        <v>20725</v>
      </c>
      <c r="AD737" t="s">
        <v>7</v>
      </c>
      <c r="AE737">
        <v>36</v>
      </c>
      <c r="AF737">
        <v>4</v>
      </c>
      <c r="AH737" t="s">
        <v>13157</v>
      </c>
      <c r="AI737" t="s">
        <v>13156</v>
      </c>
      <c r="AJ737" t="s">
        <v>13155</v>
      </c>
      <c r="AK737" t="s">
        <v>13154</v>
      </c>
      <c r="AL737">
        <v>10</v>
      </c>
      <c r="AM737" s="5">
        <f t="shared" si="98"/>
        <v>0.625</v>
      </c>
      <c r="AN737" s="4">
        <f t="shared" si="95"/>
        <v>9.4661113214691405E-4</v>
      </c>
      <c r="AO737" s="3"/>
      <c r="AP737">
        <v>0</v>
      </c>
      <c r="AR737" t="s">
        <v>1</v>
      </c>
      <c r="AT737" s="2">
        <v>1.671</v>
      </c>
      <c r="AU737" s="1">
        <f t="shared" si="99"/>
        <v>0.59271856033316417</v>
      </c>
      <c r="AV737" s="1">
        <f t="shared" si="100"/>
        <v>0.45041643258502911</v>
      </c>
      <c r="AW737" s="1">
        <f t="shared" si="101"/>
        <v>0.308114304836894</v>
      </c>
    </row>
    <row r="738" spans="1:49" x14ac:dyDescent="0.2">
      <c r="A738">
        <v>736</v>
      </c>
      <c r="B738" t="s">
        <v>13153</v>
      </c>
      <c r="F738" t="s">
        <v>13152</v>
      </c>
      <c r="G738" t="s">
        <v>15</v>
      </c>
      <c r="H738" t="s">
        <v>14</v>
      </c>
      <c r="I738" t="s">
        <v>13151</v>
      </c>
      <c r="J738">
        <v>60016835</v>
      </c>
      <c r="K738" t="s">
        <v>13150</v>
      </c>
      <c r="L738" t="s">
        <v>3842</v>
      </c>
      <c r="M738" t="s">
        <v>721</v>
      </c>
      <c r="N738">
        <v>2</v>
      </c>
      <c r="O738" t="s">
        <v>13149</v>
      </c>
      <c r="P738" t="s">
        <v>13148</v>
      </c>
      <c r="Q738" t="s">
        <v>13147</v>
      </c>
      <c r="R738" s="7">
        <v>38777</v>
      </c>
      <c r="S738" s="8">
        <f t="shared" si="96"/>
        <v>2006</v>
      </c>
      <c r="T738" s="8">
        <v>2006</v>
      </c>
      <c r="U738" s="8">
        <f t="shared" si="97"/>
        <v>16</v>
      </c>
      <c r="V738" s="7">
        <v>38777</v>
      </c>
      <c r="W738" t="s">
        <v>13146</v>
      </c>
      <c r="X738" s="2">
        <v>0.128</v>
      </c>
      <c r="Y738" s="6">
        <f t="shared" si="94"/>
        <v>3.4168868957048667E-3</v>
      </c>
      <c r="AA738">
        <v>10040579</v>
      </c>
      <c r="AB738">
        <v>19474</v>
      </c>
      <c r="AD738" t="s">
        <v>7</v>
      </c>
      <c r="AE738">
        <v>15</v>
      </c>
      <c r="AF738">
        <v>1</v>
      </c>
      <c r="AH738" t="s">
        <v>13145</v>
      </c>
      <c r="AI738" t="s">
        <v>13144</v>
      </c>
      <c r="AJ738" t="s">
        <v>13143</v>
      </c>
      <c r="AK738" t="s">
        <v>13142</v>
      </c>
      <c r="AL738">
        <v>4</v>
      </c>
      <c r="AM738" s="5">
        <f t="shared" si="98"/>
        <v>0.25</v>
      </c>
      <c r="AN738" s="4">
        <f t="shared" si="95"/>
        <v>3.786444528587656E-4</v>
      </c>
      <c r="AO738" s="3"/>
      <c r="AP738">
        <v>0</v>
      </c>
      <c r="AR738" t="s">
        <v>1</v>
      </c>
      <c r="AT738" s="2" t="s">
        <v>20</v>
      </c>
      <c r="AU738" s="1">
        <f t="shared" si="99"/>
        <v>0.25054141628510368</v>
      </c>
      <c r="AV738" s="1">
        <f t="shared" si="100"/>
        <v>0.18977656742818161</v>
      </c>
      <c r="AW738" s="1">
        <f t="shared" si="101"/>
        <v>0.12901171857125959</v>
      </c>
    </row>
    <row r="739" spans="1:49" x14ac:dyDescent="0.2">
      <c r="A739">
        <v>737</v>
      </c>
      <c r="B739" t="s">
        <v>13141</v>
      </c>
      <c r="C739" t="s">
        <v>13140</v>
      </c>
      <c r="F739" t="s">
        <v>13139</v>
      </c>
      <c r="G739" t="s">
        <v>15</v>
      </c>
      <c r="H739" t="s">
        <v>14</v>
      </c>
      <c r="I739" t="s">
        <v>13138</v>
      </c>
      <c r="J739">
        <v>60009114</v>
      </c>
      <c r="K739" t="s">
        <v>13137</v>
      </c>
      <c r="L739" t="s">
        <v>12959</v>
      </c>
      <c r="M739" t="s">
        <v>395</v>
      </c>
      <c r="N739">
        <v>2</v>
      </c>
      <c r="O739" t="s">
        <v>13136</v>
      </c>
      <c r="P739" t="s">
        <v>13135</v>
      </c>
      <c r="Q739" t="s">
        <v>13134</v>
      </c>
      <c r="R739" s="7">
        <v>38777</v>
      </c>
      <c r="S739" s="8">
        <f t="shared" si="96"/>
        <v>2006</v>
      </c>
      <c r="T739" s="8">
        <v>2006</v>
      </c>
      <c r="U739" s="8">
        <f t="shared" si="97"/>
        <v>16</v>
      </c>
      <c r="V739" s="7">
        <v>38777</v>
      </c>
      <c r="W739" t="s">
        <v>13133</v>
      </c>
      <c r="X739" s="2">
        <v>0.19700000000000001</v>
      </c>
      <c r="Y739" s="6">
        <f t="shared" si="94"/>
        <v>5.2588024879207714E-3</v>
      </c>
      <c r="AA739">
        <v>10712836</v>
      </c>
      <c r="AB739">
        <v>12515</v>
      </c>
      <c r="AC739">
        <v>15738760</v>
      </c>
      <c r="AD739" t="s">
        <v>7</v>
      </c>
      <c r="AE739">
        <v>27</v>
      </c>
      <c r="AF739">
        <v>2</v>
      </c>
      <c r="AH739" t="s">
        <v>13132</v>
      </c>
      <c r="AI739" t="s">
        <v>13131</v>
      </c>
      <c r="AJ739" t="s">
        <v>13130</v>
      </c>
      <c r="AK739" t="s">
        <v>13129</v>
      </c>
      <c r="AL739">
        <v>6</v>
      </c>
      <c r="AM739" s="5">
        <f t="shared" si="98"/>
        <v>0.375</v>
      </c>
      <c r="AN739" s="4">
        <f t="shared" si="95"/>
        <v>5.6796667928814845E-4</v>
      </c>
      <c r="AO739" s="3"/>
      <c r="AP739">
        <v>0</v>
      </c>
      <c r="AR739" t="s">
        <v>1</v>
      </c>
      <c r="AT739" s="2">
        <v>0.60699999999999998</v>
      </c>
      <c r="AU739" s="1">
        <f t="shared" si="99"/>
        <v>0.38515517453309844</v>
      </c>
      <c r="AV739" s="1">
        <f t="shared" si="100"/>
        <v>0.29133845836044603</v>
      </c>
      <c r="AW739" s="1">
        <f t="shared" si="101"/>
        <v>0.19752174218779353</v>
      </c>
    </row>
    <row r="740" spans="1:49" x14ac:dyDescent="0.2">
      <c r="A740">
        <v>738</v>
      </c>
      <c r="B740" t="s">
        <v>13128</v>
      </c>
      <c r="C740" t="s">
        <v>13127</v>
      </c>
      <c r="F740" t="s">
        <v>13126</v>
      </c>
      <c r="G740" t="s">
        <v>15</v>
      </c>
      <c r="H740" t="s">
        <v>14</v>
      </c>
      <c r="I740" t="s">
        <v>13125</v>
      </c>
      <c r="J740" t="s">
        <v>13124</v>
      </c>
      <c r="K740" t="s">
        <v>13123</v>
      </c>
      <c r="L740" t="s">
        <v>13122</v>
      </c>
      <c r="M740" t="s">
        <v>13121</v>
      </c>
      <c r="N740">
        <v>4</v>
      </c>
      <c r="O740" t="s">
        <v>13120</v>
      </c>
      <c r="P740" t="s">
        <v>13119</v>
      </c>
      <c r="Q740" t="s">
        <v>13118</v>
      </c>
      <c r="R740" s="7">
        <v>38777</v>
      </c>
      <c r="S740" s="8">
        <f t="shared" si="96"/>
        <v>2006</v>
      </c>
      <c r="T740" s="8">
        <v>2006</v>
      </c>
      <c r="U740" s="8">
        <f t="shared" si="97"/>
        <v>16</v>
      </c>
      <c r="V740" s="7">
        <v>38777</v>
      </c>
      <c r="W740" t="s">
        <v>13117</v>
      </c>
      <c r="X740" s="2">
        <v>1.863</v>
      </c>
      <c r="Y740" s="6">
        <f t="shared" si="94"/>
        <v>4.9731720989829427E-2</v>
      </c>
      <c r="AA740">
        <v>431397</v>
      </c>
      <c r="AB740">
        <v>18854</v>
      </c>
      <c r="AD740" t="s">
        <v>7</v>
      </c>
      <c r="AE740">
        <v>42</v>
      </c>
      <c r="AF740">
        <v>3</v>
      </c>
      <c r="AG740" t="s">
        <v>13116</v>
      </c>
      <c r="AI740" t="s">
        <v>13115</v>
      </c>
      <c r="AK740" t="s">
        <v>13114</v>
      </c>
      <c r="AL740">
        <v>60</v>
      </c>
      <c r="AM740" s="5">
        <f t="shared" si="98"/>
        <v>3.75</v>
      </c>
      <c r="AN740" s="4">
        <f t="shared" si="95"/>
        <v>5.6796667928814843E-3</v>
      </c>
      <c r="AO740" s="3"/>
      <c r="AP740">
        <v>1</v>
      </c>
      <c r="AR740" t="s">
        <v>1</v>
      </c>
      <c r="AT740" s="2">
        <v>5.24</v>
      </c>
      <c r="AU740" s="1">
        <f t="shared" si="99"/>
        <v>3.6516104730745043</v>
      </c>
      <c r="AV740" s="1">
        <f t="shared" si="100"/>
        <v>2.7705693891355456</v>
      </c>
      <c r="AW740" s="1">
        <f t="shared" si="101"/>
        <v>1.8895283051965868</v>
      </c>
    </row>
    <row r="741" spans="1:49" x14ac:dyDescent="0.2">
      <c r="A741">
        <v>739</v>
      </c>
      <c r="B741" t="s">
        <v>13113</v>
      </c>
      <c r="C741" t="s">
        <v>13112</v>
      </c>
      <c r="F741" t="s">
        <v>13111</v>
      </c>
      <c r="G741" t="s">
        <v>15</v>
      </c>
      <c r="H741" t="s">
        <v>14</v>
      </c>
      <c r="I741" t="s">
        <v>13110</v>
      </c>
      <c r="J741">
        <v>60002731</v>
      </c>
      <c r="K741" t="s">
        <v>13109</v>
      </c>
      <c r="L741" t="s">
        <v>8349</v>
      </c>
      <c r="M741" t="s">
        <v>378</v>
      </c>
      <c r="N741">
        <v>2</v>
      </c>
      <c r="O741" t="s">
        <v>13108</v>
      </c>
      <c r="P741" t="s">
        <v>13107</v>
      </c>
      <c r="Q741" t="s">
        <v>13106</v>
      </c>
      <c r="R741" s="7">
        <v>38777</v>
      </c>
      <c r="S741" s="8">
        <f t="shared" si="96"/>
        <v>2006</v>
      </c>
      <c r="T741" s="8">
        <v>2006</v>
      </c>
      <c r="U741" s="8">
        <f t="shared" si="97"/>
        <v>16</v>
      </c>
      <c r="V741" s="7">
        <v>38777</v>
      </c>
      <c r="W741" t="s">
        <v>809</v>
      </c>
      <c r="X741" s="2">
        <v>0.39600000000000002</v>
      </c>
      <c r="Y741" s="6">
        <f t="shared" si="94"/>
        <v>1.0570993833586931E-2</v>
      </c>
      <c r="AA741">
        <v>8858985</v>
      </c>
      <c r="AB741">
        <v>25993</v>
      </c>
      <c r="AD741" t="s">
        <v>7</v>
      </c>
      <c r="AE741">
        <v>21</v>
      </c>
      <c r="AF741">
        <v>3</v>
      </c>
      <c r="AH741" t="s">
        <v>13105</v>
      </c>
      <c r="AI741" t="s">
        <v>13104</v>
      </c>
      <c r="AK741" t="s">
        <v>13103</v>
      </c>
      <c r="AL741">
        <v>1</v>
      </c>
      <c r="AM741" s="5">
        <f t="shared" si="98"/>
        <v>6.25E-2</v>
      </c>
      <c r="AN741" s="4">
        <f t="shared" si="95"/>
        <v>9.46611132146914E-5</v>
      </c>
      <c r="AO741" s="3"/>
      <c r="AP741">
        <v>0</v>
      </c>
      <c r="AR741" t="s">
        <v>1</v>
      </c>
      <c r="AT741" s="2" t="s">
        <v>20</v>
      </c>
      <c r="AU741" s="1">
        <f t="shared" si="99"/>
        <v>0.74280940174752585</v>
      </c>
      <c r="AV741" s="1">
        <f t="shared" si="100"/>
        <v>0.53328274734008119</v>
      </c>
      <c r="AW741" s="1">
        <f t="shared" si="101"/>
        <v>0.32375609293263635</v>
      </c>
    </row>
    <row r="742" spans="1:49" x14ac:dyDescent="0.2">
      <c r="A742">
        <v>740</v>
      </c>
      <c r="B742" t="s">
        <v>13102</v>
      </c>
      <c r="F742" t="s">
        <v>13101</v>
      </c>
      <c r="G742" t="s">
        <v>15</v>
      </c>
      <c r="H742" t="s">
        <v>14</v>
      </c>
      <c r="I742" t="s">
        <v>13100</v>
      </c>
      <c r="J742" t="s">
        <v>13099</v>
      </c>
      <c r="K742" t="s">
        <v>13098</v>
      </c>
      <c r="L742" t="s">
        <v>13097</v>
      </c>
      <c r="M742" t="s">
        <v>13096</v>
      </c>
      <c r="N742">
        <v>4</v>
      </c>
      <c r="O742" t="s">
        <v>13095</v>
      </c>
      <c r="P742" t="s">
        <v>13094</v>
      </c>
      <c r="Q742" t="s">
        <v>13093</v>
      </c>
      <c r="R742" s="7">
        <v>38777</v>
      </c>
      <c r="S742" s="8">
        <f t="shared" si="96"/>
        <v>2006</v>
      </c>
      <c r="T742" s="8">
        <v>2006</v>
      </c>
      <c r="U742" s="8">
        <f t="shared" si="97"/>
        <v>16</v>
      </c>
      <c r="V742" s="7">
        <v>38777</v>
      </c>
      <c r="W742" t="s">
        <v>13092</v>
      </c>
      <c r="X742" s="2">
        <v>0.372</v>
      </c>
      <c r="Y742" s="6">
        <f t="shared" si="94"/>
        <v>9.930327540642268E-3</v>
      </c>
      <c r="AA742">
        <v>10213589</v>
      </c>
      <c r="AB742">
        <v>19103</v>
      </c>
      <c r="AD742" t="s">
        <v>7</v>
      </c>
      <c r="AE742">
        <v>14</v>
      </c>
      <c r="AF742">
        <v>1</v>
      </c>
      <c r="AH742" t="s">
        <v>13091</v>
      </c>
      <c r="AI742" t="s">
        <v>13090</v>
      </c>
      <c r="AJ742" t="s">
        <v>13089</v>
      </c>
      <c r="AK742" t="s">
        <v>13088</v>
      </c>
      <c r="AL742">
        <v>8</v>
      </c>
      <c r="AM742" s="5">
        <f t="shared" si="98"/>
        <v>0.5</v>
      </c>
      <c r="AN742" s="4">
        <f t="shared" si="95"/>
        <v>7.572889057175312E-4</v>
      </c>
      <c r="AO742" s="3"/>
      <c r="AP742">
        <v>0</v>
      </c>
      <c r="AR742" t="s">
        <v>1</v>
      </c>
      <c r="AT742" s="2">
        <v>1.1879999999999999</v>
      </c>
      <c r="AU742" s="1">
        <f t="shared" si="99"/>
        <v>0.7178415950164847</v>
      </c>
      <c r="AV742" s="1">
        <f t="shared" si="100"/>
        <v>0.53438082231798989</v>
      </c>
      <c r="AW742" s="1">
        <f t="shared" si="101"/>
        <v>0.35092004961949519</v>
      </c>
    </row>
    <row r="743" spans="1:49" x14ac:dyDescent="0.2">
      <c r="A743">
        <v>741</v>
      </c>
      <c r="B743" t="s">
        <v>13087</v>
      </c>
      <c r="C743" t="s">
        <v>13086</v>
      </c>
      <c r="D743" t="s">
        <v>13085</v>
      </c>
      <c r="E743">
        <v>16626627</v>
      </c>
      <c r="F743" t="s">
        <v>13084</v>
      </c>
      <c r="G743" t="s">
        <v>15</v>
      </c>
      <c r="H743" t="s">
        <v>14</v>
      </c>
      <c r="I743" t="s">
        <v>13083</v>
      </c>
      <c r="J743">
        <v>60014097</v>
      </c>
      <c r="K743" t="s">
        <v>13082</v>
      </c>
      <c r="L743" t="s">
        <v>2078</v>
      </c>
      <c r="M743" t="s">
        <v>646</v>
      </c>
      <c r="N743">
        <v>2</v>
      </c>
      <c r="O743" t="s">
        <v>13081</v>
      </c>
      <c r="P743" t="s">
        <v>13080</v>
      </c>
      <c r="Q743" t="s">
        <v>13079</v>
      </c>
      <c r="R743" s="7">
        <v>38777</v>
      </c>
      <c r="S743" s="8">
        <f t="shared" si="96"/>
        <v>2006</v>
      </c>
      <c r="T743" s="8">
        <v>2006</v>
      </c>
      <c r="U743" s="8">
        <f t="shared" si="97"/>
        <v>16</v>
      </c>
      <c r="V743" s="7">
        <v>38777</v>
      </c>
      <c r="W743" t="s">
        <v>13078</v>
      </c>
      <c r="X743" s="2">
        <v>1.59</v>
      </c>
      <c r="Y743" s="6">
        <f t="shared" si="94"/>
        <v>4.2444141907583888E-2</v>
      </c>
      <c r="AA743">
        <v>52728</v>
      </c>
      <c r="AB743">
        <v>16791</v>
      </c>
      <c r="AD743" t="s">
        <v>7</v>
      </c>
      <c r="AE743">
        <v>1757</v>
      </c>
      <c r="AF743">
        <v>3</v>
      </c>
      <c r="AH743" t="s">
        <v>13077</v>
      </c>
      <c r="AI743" t="s">
        <v>13076</v>
      </c>
      <c r="AJ743" t="s">
        <v>13075</v>
      </c>
      <c r="AK743" t="s">
        <v>13074</v>
      </c>
      <c r="AL743">
        <v>11</v>
      </c>
      <c r="AM743" s="5">
        <f t="shared" si="98"/>
        <v>0.6875</v>
      </c>
      <c r="AN743" s="4">
        <f t="shared" si="95"/>
        <v>1.0412722453616054E-3</v>
      </c>
      <c r="AO743" s="3"/>
      <c r="AP743">
        <v>1</v>
      </c>
      <c r="AQ743" t="s">
        <v>12547</v>
      </c>
      <c r="AR743" t="s">
        <v>1</v>
      </c>
      <c r="AS743" t="s">
        <v>12545</v>
      </c>
      <c r="AT743" s="2" t="s">
        <v>20</v>
      </c>
      <c r="AU743" s="1">
        <f t="shared" si="99"/>
        <v>3.0023281008917202</v>
      </c>
      <c r="AV743" s="1">
        <f t="shared" si="100"/>
        <v>2.1742707076472745</v>
      </c>
      <c r="AW743" s="1">
        <f t="shared" si="101"/>
        <v>1.3462133144028288</v>
      </c>
    </row>
    <row r="744" spans="1:49" x14ac:dyDescent="0.2">
      <c r="A744">
        <v>742</v>
      </c>
      <c r="B744" t="s">
        <v>13073</v>
      </c>
      <c r="C744" t="s">
        <v>13072</v>
      </c>
      <c r="D744">
        <v>6.450200603E+17</v>
      </c>
      <c r="E744">
        <v>16492972</v>
      </c>
      <c r="F744" t="s">
        <v>13071</v>
      </c>
      <c r="G744" t="s">
        <v>15</v>
      </c>
      <c r="H744" t="s">
        <v>14</v>
      </c>
      <c r="I744" t="s">
        <v>13070</v>
      </c>
      <c r="J744" t="s">
        <v>13069</v>
      </c>
      <c r="K744" t="s">
        <v>13068</v>
      </c>
      <c r="L744" t="s">
        <v>13067</v>
      </c>
      <c r="M744" t="s">
        <v>2981</v>
      </c>
      <c r="N744">
        <v>9</v>
      </c>
      <c r="O744" t="s">
        <v>13066</v>
      </c>
      <c r="P744" t="s">
        <v>13065</v>
      </c>
      <c r="Q744" t="s">
        <v>13064</v>
      </c>
      <c r="R744" s="7">
        <v>38777</v>
      </c>
      <c r="S744" s="8">
        <f t="shared" si="96"/>
        <v>2006</v>
      </c>
      <c r="T744" s="8">
        <v>2006</v>
      </c>
      <c r="U744" s="8">
        <f t="shared" si="97"/>
        <v>16</v>
      </c>
      <c r="V744" s="7">
        <v>38777</v>
      </c>
      <c r="W744" t="s">
        <v>13063</v>
      </c>
      <c r="X744" s="2">
        <v>1.056</v>
      </c>
      <c r="Y744" s="6">
        <f t="shared" si="94"/>
        <v>2.818931688956515E-2</v>
      </c>
      <c r="AA744">
        <v>313998</v>
      </c>
      <c r="AB744">
        <v>15754</v>
      </c>
      <c r="AD744" t="s">
        <v>7</v>
      </c>
      <c r="AE744">
        <v>59</v>
      </c>
      <c r="AF744">
        <v>3</v>
      </c>
      <c r="AH744" t="s">
        <v>13062</v>
      </c>
      <c r="AI744" t="s">
        <v>13061</v>
      </c>
      <c r="AK744" t="s">
        <v>13060</v>
      </c>
      <c r="AL744">
        <v>6</v>
      </c>
      <c r="AM744" s="5">
        <f t="shared" si="98"/>
        <v>0.375</v>
      </c>
      <c r="AN744" s="4">
        <f t="shared" si="95"/>
        <v>5.6796667928814845E-4</v>
      </c>
      <c r="AO744" s="3"/>
      <c r="AP744">
        <v>1</v>
      </c>
      <c r="AR744" t="s">
        <v>1</v>
      </c>
      <c r="AT744" s="2">
        <v>3.7559999999999998</v>
      </c>
      <c r="AU744" s="1">
        <f t="shared" si="99"/>
        <v>1.9902911826482046</v>
      </c>
      <c r="AV744" s="1">
        <f t="shared" si="100"/>
        <v>1.4378641784426649</v>
      </c>
      <c r="AW744" s="1">
        <f t="shared" si="101"/>
        <v>0.88543717423712476</v>
      </c>
    </row>
    <row r="745" spans="1:49" x14ac:dyDescent="0.2">
      <c r="A745">
        <v>743</v>
      </c>
      <c r="B745" t="s">
        <v>13059</v>
      </c>
      <c r="C745" t="s">
        <v>13058</v>
      </c>
      <c r="F745" t="s">
        <v>13057</v>
      </c>
      <c r="G745" t="s">
        <v>15</v>
      </c>
      <c r="H745" t="s">
        <v>14</v>
      </c>
      <c r="I745" t="s">
        <v>13056</v>
      </c>
      <c r="J745" t="s">
        <v>13055</v>
      </c>
      <c r="K745" t="s">
        <v>13054</v>
      </c>
      <c r="L745" t="s">
        <v>13053</v>
      </c>
      <c r="M745" t="s">
        <v>317</v>
      </c>
      <c r="N745">
        <v>2</v>
      </c>
      <c r="O745" t="s">
        <v>13052</v>
      </c>
      <c r="P745" t="s">
        <v>13051</v>
      </c>
      <c r="Q745" t="s">
        <v>13050</v>
      </c>
      <c r="R745" s="7">
        <v>38777</v>
      </c>
      <c r="S745" s="8">
        <f t="shared" si="96"/>
        <v>2006</v>
      </c>
      <c r="T745" s="8">
        <v>2006</v>
      </c>
      <c r="U745" s="8">
        <f t="shared" si="97"/>
        <v>16</v>
      </c>
      <c r="V745" s="7">
        <v>38777</v>
      </c>
      <c r="W745" t="s">
        <v>1203</v>
      </c>
      <c r="X745" s="2">
        <v>1.218</v>
      </c>
      <c r="Y745" s="6">
        <f t="shared" si="94"/>
        <v>3.2513814366941618E-2</v>
      </c>
      <c r="AA745">
        <v>189448</v>
      </c>
      <c r="AB745">
        <v>15107</v>
      </c>
      <c r="AD745" t="s">
        <v>7</v>
      </c>
      <c r="AE745">
        <v>52</v>
      </c>
      <c r="AF745">
        <v>3</v>
      </c>
      <c r="AH745" t="s">
        <v>13049</v>
      </c>
      <c r="AI745" t="s">
        <v>13048</v>
      </c>
      <c r="AJ745" t="s">
        <v>13047</v>
      </c>
      <c r="AK745" t="s">
        <v>13046</v>
      </c>
      <c r="AL745">
        <v>224</v>
      </c>
      <c r="AM745" s="5">
        <f t="shared" si="98"/>
        <v>14</v>
      </c>
      <c r="AN745" s="4">
        <f t="shared" si="95"/>
        <v>2.1204089360090876E-2</v>
      </c>
      <c r="AO745" s="3"/>
      <c r="AP745">
        <v>0</v>
      </c>
      <c r="AQ745" t="s">
        <v>13045</v>
      </c>
      <c r="AR745" t="s">
        <v>1</v>
      </c>
      <c r="AS745" t="s">
        <v>13044</v>
      </c>
      <c r="AT745" s="2" t="s">
        <v>20</v>
      </c>
      <c r="AU745" s="1">
        <f t="shared" si="99"/>
        <v>2.9120896864886392</v>
      </c>
      <c r="AV745" s="1">
        <f t="shared" si="100"/>
        <v>2.6858951863516247</v>
      </c>
      <c r="AW745" s="1">
        <f t="shared" si="101"/>
        <v>2.4597006862146094</v>
      </c>
    </row>
    <row r="746" spans="1:49" x14ac:dyDescent="0.2">
      <c r="A746">
        <v>744</v>
      </c>
      <c r="B746" t="s">
        <v>13043</v>
      </c>
      <c r="C746" t="s">
        <v>13042</v>
      </c>
      <c r="E746">
        <v>16599559</v>
      </c>
      <c r="F746" t="s">
        <v>13041</v>
      </c>
      <c r="G746" t="s">
        <v>15</v>
      </c>
      <c r="H746" t="s">
        <v>14</v>
      </c>
      <c r="I746" t="s">
        <v>13040</v>
      </c>
      <c r="J746" t="s">
        <v>13039</v>
      </c>
      <c r="K746" t="s">
        <v>13038</v>
      </c>
      <c r="L746" t="s">
        <v>13037</v>
      </c>
      <c r="M746" t="s">
        <v>13036</v>
      </c>
      <c r="N746">
        <v>4</v>
      </c>
      <c r="O746" t="s">
        <v>13035</v>
      </c>
      <c r="P746" t="s">
        <v>13034</v>
      </c>
      <c r="Q746" t="s">
        <v>13033</v>
      </c>
      <c r="R746" s="7">
        <v>38777</v>
      </c>
      <c r="S746" s="8">
        <f t="shared" si="96"/>
        <v>2006</v>
      </c>
      <c r="T746" s="8">
        <v>2006</v>
      </c>
      <c r="U746" s="8">
        <f t="shared" si="97"/>
        <v>16</v>
      </c>
      <c r="V746" s="7">
        <v>38777</v>
      </c>
      <c r="W746" t="s">
        <v>13032</v>
      </c>
      <c r="X746" s="2">
        <v>0.57199999999999995</v>
      </c>
      <c r="Y746" s="6">
        <f t="shared" si="94"/>
        <v>1.5269213315181121E-2</v>
      </c>
      <c r="AA746">
        <v>87567938</v>
      </c>
      <c r="AB746">
        <v>15541</v>
      </c>
      <c r="AD746" t="s">
        <v>7</v>
      </c>
      <c r="AE746">
        <v>22</v>
      </c>
      <c r="AF746">
        <v>2</v>
      </c>
      <c r="AH746" t="s">
        <v>13031</v>
      </c>
      <c r="AI746" t="s">
        <v>13030</v>
      </c>
      <c r="AK746" t="s">
        <v>13029</v>
      </c>
      <c r="AL746">
        <v>42</v>
      </c>
      <c r="AM746" s="5">
        <f t="shared" si="98"/>
        <v>2.625</v>
      </c>
      <c r="AN746" s="4">
        <f t="shared" si="95"/>
        <v>3.9757667550170388E-3</v>
      </c>
      <c r="AO746" s="3"/>
      <c r="AP746">
        <v>0</v>
      </c>
      <c r="AR746" t="s">
        <v>1</v>
      </c>
      <c r="AT746" s="2">
        <v>2.681</v>
      </c>
      <c r="AU746" s="1">
        <f t="shared" si="99"/>
        <v>1.1881179347131896</v>
      </c>
      <c r="AV746" s="1">
        <f t="shared" si="100"/>
        <v>0.96224900350990805</v>
      </c>
      <c r="AW746" s="1">
        <f t="shared" si="101"/>
        <v>0.73638007230662628</v>
      </c>
    </row>
    <row r="747" spans="1:49" x14ac:dyDescent="0.2">
      <c r="A747">
        <v>745</v>
      </c>
      <c r="B747" t="s">
        <v>13028</v>
      </c>
      <c r="C747" t="s">
        <v>13027</v>
      </c>
      <c r="F747" t="s">
        <v>13026</v>
      </c>
      <c r="G747" t="s">
        <v>15</v>
      </c>
      <c r="H747" t="s">
        <v>14</v>
      </c>
      <c r="I747" t="s">
        <v>13025</v>
      </c>
      <c r="J747">
        <v>60000673</v>
      </c>
      <c r="K747" t="s">
        <v>13024</v>
      </c>
      <c r="L747" t="s">
        <v>13023</v>
      </c>
      <c r="M747" t="s">
        <v>693</v>
      </c>
      <c r="N747">
        <v>3</v>
      </c>
      <c r="O747" t="s">
        <v>13022</v>
      </c>
      <c r="P747" t="s">
        <v>13021</v>
      </c>
      <c r="Q747" t="s">
        <v>13020</v>
      </c>
      <c r="R747" s="7">
        <v>38777</v>
      </c>
      <c r="S747" s="8">
        <f t="shared" si="96"/>
        <v>2006</v>
      </c>
      <c r="T747" s="8">
        <v>2006</v>
      </c>
      <c r="U747" s="8">
        <f t="shared" si="97"/>
        <v>16</v>
      </c>
      <c r="V747" s="7">
        <v>38777</v>
      </c>
      <c r="W747" t="s">
        <v>13019</v>
      </c>
      <c r="X747" s="2">
        <v>0.29799999999999999</v>
      </c>
      <c r="Y747" s="6">
        <f t="shared" si="94"/>
        <v>7.9549398040628921E-3</v>
      </c>
      <c r="AA747">
        <v>15244695</v>
      </c>
      <c r="AB747">
        <v>50120</v>
      </c>
      <c r="AD747" t="s">
        <v>7</v>
      </c>
      <c r="AE747">
        <v>29</v>
      </c>
      <c r="AF747">
        <v>1</v>
      </c>
      <c r="AH747" t="s">
        <v>13018</v>
      </c>
      <c r="AI747" t="s">
        <v>13017</v>
      </c>
      <c r="AJ747" t="s">
        <v>13016</v>
      </c>
      <c r="AK747" t="s">
        <v>13015</v>
      </c>
      <c r="AL747">
        <v>31</v>
      </c>
      <c r="AM747" s="5">
        <f t="shared" si="98"/>
        <v>1.9375</v>
      </c>
      <c r="AN747" s="4">
        <f t="shared" si="95"/>
        <v>2.9344945096554335E-3</v>
      </c>
      <c r="AO747" s="3"/>
      <c r="AP747">
        <v>0</v>
      </c>
      <c r="AR747" t="s">
        <v>1</v>
      </c>
      <c r="AT747" s="2">
        <v>0.53400000000000003</v>
      </c>
      <c r="AU747" s="1">
        <f t="shared" si="99"/>
        <v>0.64488062157406545</v>
      </c>
      <c r="AV747" s="1">
        <f t="shared" si="100"/>
        <v>0.54447171568591624</v>
      </c>
      <c r="AW747" s="1">
        <f t="shared" si="101"/>
        <v>0.44406280979776708</v>
      </c>
    </row>
    <row r="748" spans="1:49" x14ac:dyDescent="0.2">
      <c r="A748">
        <v>746</v>
      </c>
      <c r="B748" t="s">
        <v>13014</v>
      </c>
      <c r="C748" t="s">
        <v>13013</v>
      </c>
      <c r="E748">
        <v>16481348</v>
      </c>
      <c r="F748" t="s">
        <v>13012</v>
      </c>
      <c r="G748" t="s">
        <v>15</v>
      </c>
      <c r="H748" t="s">
        <v>14</v>
      </c>
      <c r="I748" t="s">
        <v>13011</v>
      </c>
      <c r="J748">
        <v>60019342</v>
      </c>
      <c r="K748" t="s">
        <v>13010</v>
      </c>
      <c r="L748" t="s">
        <v>13009</v>
      </c>
      <c r="M748" t="s">
        <v>7812</v>
      </c>
      <c r="N748">
        <v>3</v>
      </c>
      <c r="O748" t="s">
        <v>13008</v>
      </c>
      <c r="P748" t="s">
        <v>13007</v>
      </c>
      <c r="Q748" t="s">
        <v>13006</v>
      </c>
      <c r="R748" s="7">
        <v>38777</v>
      </c>
      <c r="S748" s="8">
        <f t="shared" si="96"/>
        <v>2006</v>
      </c>
      <c r="T748" s="8">
        <v>2006</v>
      </c>
      <c r="U748" s="8">
        <f t="shared" si="97"/>
        <v>16</v>
      </c>
      <c r="V748" s="7">
        <v>38777</v>
      </c>
      <c r="W748" t="s">
        <v>13005</v>
      </c>
      <c r="X748" s="2">
        <v>0.72299999999999998</v>
      </c>
      <c r="Y748" s="6">
        <f t="shared" si="94"/>
        <v>1.9300072074957958E-2</v>
      </c>
      <c r="AA748">
        <v>2678357</v>
      </c>
      <c r="AB748">
        <v>18966</v>
      </c>
      <c r="AC748">
        <v>14643804</v>
      </c>
      <c r="AD748" t="s">
        <v>7</v>
      </c>
      <c r="AE748">
        <v>21</v>
      </c>
      <c r="AF748">
        <v>2</v>
      </c>
      <c r="AH748" t="s">
        <v>13004</v>
      </c>
      <c r="AI748" t="s">
        <v>13003</v>
      </c>
      <c r="AK748" t="s">
        <v>13002</v>
      </c>
      <c r="AL748">
        <v>32</v>
      </c>
      <c r="AM748" s="5">
        <f t="shared" si="98"/>
        <v>2</v>
      </c>
      <c r="AN748" s="4">
        <f t="shared" si="95"/>
        <v>3.0291556228701248E-3</v>
      </c>
      <c r="AO748" s="3"/>
      <c r="AP748">
        <v>1</v>
      </c>
      <c r="AR748" t="s">
        <v>1</v>
      </c>
      <c r="AT748" s="2">
        <v>3</v>
      </c>
      <c r="AU748" s="1">
        <f t="shared" si="99"/>
        <v>1.4418797139331607</v>
      </c>
      <c r="AV748" s="1">
        <f t="shared" si="100"/>
        <v>1.1164613848914042</v>
      </c>
      <c r="AW748" s="1">
        <f t="shared" si="101"/>
        <v>0.7910430558496474</v>
      </c>
    </row>
    <row r="749" spans="1:49" x14ac:dyDescent="0.2">
      <c r="A749">
        <v>747</v>
      </c>
      <c r="B749" t="s">
        <v>13001</v>
      </c>
      <c r="C749" t="s">
        <v>13000</v>
      </c>
      <c r="F749" t="s">
        <v>12999</v>
      </c>
      <c r="G749" t="s">
        <v>15</v>
      </c>
      <c r="H749" t="s">
        <v>14</v>
      </c>
      <c r="I749" t="s">
        <v>12998</v>
      </c>
      <c r="J749" t="s">
        <v>12985</v>
      </c>
      <c r="K749" t="s">
        <v>12984</v>
      </c>
      <c r="L749" t="s">
        <v>12983</v>
      </c>
      <c r="M749" t="s">
        <v>1319</v>
      </c>
      <c r="N749">
        <v>12</v>
      </c>
      <c r="O749" t="s">
        <v>12997</v>
      </c>
      <c r="P749" t="s">
        <v>12996</v>
      </c>
      <c r="Q749" t="s">
        <v>12995</v>
      </c>
      <c r="R749" s="7">
        <v>38777</v>
      </c>
      <c r="S749" s="8">
        <f t="shared" si="96"/>
        <v>2006</v>
      </c>
      <c r="T749" s="8">
        <v>2006</v>
      </c>
      <c r="U749" s="8">
        <f t="shared" si="97"/>
        <v>16</v>
      </c>
      <c r="V749" s="7">
        <v>38777</v>
      </c>
      <c r="W749" t="s">
        <v>10954</v>
      </c>
      <c r="X749" s="2">
        <v>0.60499999999999998</v>
      </c>
      <c r="Y749" s="6">
        <f t="shared" si="94"/>
        <v>1.6150129467980032E-2</v>
      </c>
      <c r="AA749">
        <v>346748</v>
      </c>
      <c r="AB749">
        <v>15563</v>
      </c>
      <c r="AD749" t="s">
        <v>7</v>
      </c>
      <c r="AE749">
        <v>77</v>
      </c>
      <c r="AF749">
        <v>3</v>
      </c>
      <c r="AG749" t="s">
        <v>12994</v>
      </c>
      <c r="AI749" t="s">
        <v>12993</v>
      </c>
      <c r="AK749" t="s">
        <v>12992</v>
      </c>
      <c r="AL749">
        <v>1</v>
      </c>
      <c r="AM749" s="5">
        <f t="shared" si="98"/>
        <v>6.25E-2</v>
      </c>
      <c r="AN749" s="4">
        <f t="shared" si="95"/>
        <v>9.46611132146914E-5</v>
      </c>
      <c r="AO749" s="3"/>
      <c r="AP749">
        <v>0</v>
      </c>
      <c r="AQ749" t="s">
        <v>12991</v>
      </c>
      <c r="AR749" t="s">
        <v>1</v>
      </c>
      <c r="AS749" t="s">
        <v>12990</v>
      </c>
      <c r="AT749" s="2">
        <v>1.5229999999999999</v>
      </c>
      <c r="AU749" s="1">
        <f t="shared" si="99"/>
        <v>1.1333488961550429</v>
      </c>
      <c r="AV749" s="1">
        <f t="shared" si="100"/>
        <v>0.81223952905973618</v>
      </c>
      <c r="AW749" s="1">
        <f t="shared" si="101"/>
        <v>0.49113016196442938</v>
      </c>
    </row>
    <row r="750" spans="1:49" x14ac:dyDescent="0.2">
      <c r="A750">
        <v>748</v>
      </c>
      <c r="B750" t="s">
        <v>12989</v>
      </c>
      <c r="C750" t="s">
        <v>12988</v>
      </c>
      <c r="F750" t="s">
        <v>12987</v>
      </c>
      <c r="G750" t="s">
        <v>15</v>
      </c>
      <c r="H750" t="s">
        <v>14</v>
      </c>
      <c r="I750" t="s">
        <v>12986</v>
      </c>
      <c r="J750" t="s">
        <v>12985</v>
      </c>
      <c r="K750" t="s">
        <v>12984</v>
      </c>
      <c r="L750" t="s">
        <v>12983</v>
      </c>
      <c r="M750" t="s">
        <v>1319</v>
      </c>
      <c r="N750">
        <v>2</v>
      </c>
      <c r="O750" t="s">
        <v>12982</v>
      </c>
      <c r="P750" t="s">
        <v>12981</v>
      </c>
      <c r="Q750" t="s">
        <v>12980</v>
      </c>
      <c r="R750" s="7">
        <v>38777</v>
      </c>
      <c r="S750" s="8">
        <f t="shared" si="96"/>
        <v>2006</v>
      </c>
      <c r="T750" s="8">
        <v>2006</v>
      </c>
      <c r="U750" s="8">
        <f t="shared" si="97"/>
        <v>16</v>
      </c>
      <c r="V750" s="7">
        <v>38777</v>
      </c>
      <c r="W750" t="s">
        <v>10954</v>
      </c>
      <c r="X750" s="2">
        <v>0.60499999999999998</v>
      </c>
      <c r="Y750" s="6">
        <f t="shared" si="94"/>
        <v>1.6150129467980032E-2</v>
      </c>
      <c r="AA750">
        <v>346748</v>
      </c>
      <c r="AB750">
        <v>15563</v>
      </c>
      <c r="AD750" t="s">
        <v>7</v>
      </c>
      <c r="AE750">
        <v>77</v>
      </c>
      <c r="AF750">
        <v>3</v>
      </c>
      <c r="AG750" t="s">
        <v>12979</v>
      </c>
      <c r="AI750" t="s">
        <v>12978</v>
      </c>
      <c r="AK750" t="s">
        <v>12977</v>
      </c>
      <c r="AL750">
        <v>3</v>
      </c>
      <c r="AM750" s="5">
        <f t="shared" si="98"/>
        <v>0.1875</v>
      </c>
      <c r="AN750" s="4">
        <f t="shared" si="95"/>
        <v>2.8398333964407423E-4</v>
      </c>
      <c r="AO750" s="3"/>
      <c r="AP750">
        <v>0</v>
      </c>
      <c r="AR750" t="s">
        <v>1</v>
      </c>
      <c r="AT750" s="2">
        <v>1.5229999999999999</v>
      </c>
      <c r="AU750" s="1">
        <f t="shared" si="99"/>
        <v>1.1390285629479242</v>
      </c>
      <c r="AV750" s="1">
        <f t="shared" si="100"/>
        <v>0.8217056403812053</v>
      </c>
      <c r="AW750" s="1">
        <f t="shared" si="101"/>
        <v>0.50438271781448618</v>
      </c>
    </row>
    <row r="751" spans="1:49" x14ac:dyDescent="0.2">
      <c r="A751">
        <v>749</v>
      </c>
      <c r="B751" t="s">
        <v>12976</v>
      </c>
      <c r="C751" t="s">
        <v>12975</v>
      </c>
      <c r="F751" t="s">
        <v>12974</v>
      </c>
      <c r="G751" t="s">
        <v>15</v>
      </c>
      <c r="H751" t="s">
        <v>14</v>
      </c>
      <c r="I751" t="s">
        <v>12973</v>
      </c>
      <c r="J751">
        <v>60011047</v>
      </c>
      <c r="K751" t="s">
        <v>12972</v>
      </c>
      <c r="L751" t="s">
        <v>12971</v>
      </c>
      <c r="M751" t="s">
        <v>678</v>
      </c>
      <c r="N751">
        <v>2</v>
      </c>
      <c r="O751" t="s">
        <v>12970</v>
      </c>
      <c r="P751" t="s">
        <v>12969</v>
      </c>
      <c r="Q751" t="s">
        <v>12968</v>
      </c>
      <c r="R751" s="7">
        <v>38777</v>
      </c>
      <c r="S751" s="8">
        <f t="shared" si="96"/>
        <v>2006</v>
      </c>
      <c r="T751" s="8">
        <v>2006</v>
      </c>
      <c r="U751" s="8">
        <f t="shared" si="97"/>
        <v>16</v>
      </c>
      <c r="V751" s="7">
        <v>38777</v>
      </c>
      <c r="W751" t="s">
        <v>10954</v>
      </c>
      <c r="X751" s="2">
        <v>0.60499999999999998</v>
      </c>
      <c r="Y751" s="6">
        <f t="shared" si="94"/>
        <v>1.6150129467980032E-2</v>
      </c>
      <c r="AA751">
        <v>346748</v>
      </c>
      <c r="AB751">
        <v>15563</v>
      </c>
      <c r="AD751" t="s">
        <v>7</v>
      </c>
      <c r="AE751">
        <v>77</v>
      </c>
      <c r="AF751">
        <v>3</v>
      </c>
      <c r="AG751">
        <v>36108</v>
      </c>
      <c r="AI751" t="s">
        <v>12967</v>
      </c>
      <c r="AK751" t="s">
        <v>12966</v>
      </c>
      <c r="AL751">
        <v>11</v>
      </c>
      <c r="AM751" s="5">
        <f t="shared" si="98"/>
        <v>0.6875</v>
      </c>
      <c r="AN751" s="4">
        <f t="shared" si="95"/>
        <v>1.0412722453616054E-3</v>
      </c>
      <c r="AO751" s="3"/>
      <c r="AP751">
        <v>0</v>
      </c>
      <c r="AQ751" t="s">
        <v>12965</v>
      </c>
      <c r="AR751" t="s">
        <v>1</v>
      </c>
      <c r="AS751" t="s">
        <v>5583</v>
      </c>
      <c r="AT751" s="2">
        <v>1.5229999999999999</v>
      </c>
      <c r="AU751" s="1">
        <f t="shared" si="99"/>
        <v>1.1617472301194502</v>
      </c>
      <c r="AV751" s="1">
        <f t="shared" si="100"/>
        <v>0.85957008566708193</v>
      </c>
      <c r="AW751" s="1">
        <f t="shared" si="101"/>
        <v>0.55739294121471328</v>
      </c>
    </row>
    <row r="752" spans="1:49" x14ac:dyDescent="0.2">
      <c r="A752">
        <v>750</v>
      </c>
      <c r="B752" t="s">
        <v>12964</v>
      </c>
      <c r="C752" t="s">
        <v>12963</v>
      </c>
      <c r="F752" t="s">
        <v>12962</v>
      </c>
      <c r="G752" t="s">
        <v>15</v>
      </c>
      <c r="H752" t="s">
        <v>14</v>
      </c>
      <c r="I752" t="s">
        <v>12961</v>
      </c>
      <c r="J752">
        <v>60007457</v>
      </c>
      <c r="K752" t="s">
        <v>12960</v>
      </c>
      <c r="L752" t="s">
        <v>12959</v>
      </c>
      <c r="M752" t="s">
        <v>395</v>
      </c>
      <c r="N752">
        <v>5</v>
      </c>
      <c r="O752" t="s">
        <v>12958</v>
      </c>
      <c r="P752" t="s">
        <v>12957</v>
      </c>
      <c r="Q752" t="s">
        <v>12956</v>
      </c>
      <c r="R752" s="7">
        <v>38777</v>
      </c>
      <c r="S752" s="8">
        <f t="shared" si="96"/>
        <v>2006</v>
      </c>
      <c r="T752" s="8">
        <v>2006</v>
      </c>
      <c r="U752" s="8">
        <f t="shared" si="97"/>
        <v>16</v>
      </c>
      <c r="V752" s="7">
        <v>38777</v>
      </c>
      <c r="W752" t="s">
        <v>12955</v>
      </c>
      <c r="X752" s="2">
        <v>1.0189999999999999</v>
      </c>
      <c r="Y752" s="6">
        <f t="shared" si="94"/>
        <v>2.7201623021275458E-2</v>
      </c>
      <c r="AA752">
        <v>262617</v>
      </c>
      <c r="AB752">
        <v>20269</v>
      </c>
      <c r="AD752" t="s">
        <v>7</v>
      </c>
      <c r="AE752">
        <v>75</v>
      </c>
      <c r="AF752">
        <v>2</v>
      </c>
      <c r="AH752" t="s">
        <v>12954</v>
      </c>
      <c r="AI752" t="s">
        <v>12953</v>
      </c>
      <c r="AJ752" t="s">
        <v>12952</v>
      </c>
      <c r="AK752" t="s">
        <v>12951</v>
      </c>
      <c r="AL752">
        <v>4</v>
      </c>
      <c r="AM752" s="5">
        <f t="shared" si="98"/>
        <v>0.25</v>
      </c>
      <c r="AN752" s="4">
        <f t="shared" si="95"/>
        <v>3.786444528587656E-4</v>
      </c>
      <c r="AO752" s="3"/>
      <c r="AP752">
        <v>0</v>
      </c>
      <c r="AQ752" t="s">
        <v>12795</v>
      </c>
      <c r="AR752" t="s">
        <v>1</v>
      </c>
      <c r="AS752" t="s">
        <v>1327</v>
      </c>
      <c r="AT752" s="2">
        <v>1.1559999999999999</v>
      </c>
      <c r="AU752" s="1">
        <f t="shared" si="99"/>
        <v>1.915472945075045</v>
      </c>
      <c r="AV752" s="1">
        <f t="shared" si="100"/>
        <v>1.3790133737067112</v>
      </c>
      <c r="AW752" s="1">
        <f t="shared" si="101"/>
        <v>0.8425538023383774</v>
      </c>
    </row>
    <row r="753" spans="1:49" x14ac:dyDescent="0.2">
      <c r="A753">
        <v>751</v>
      </c>
      <c r="B753" t="s">
        <v>12950</v>
      </c>
      <c r="C753" t="s">
        <v>12949</v>
      </c>
      <c r="F753" t="s">
        <v>12948</v>
      </c>
      <c r="G753" t="s">
        <v>15</v>
      </c>
      <c r="H753" t="s">
        <v>14</v>
      </c>
      <c r="I753" t="s">
        <v>12947</v>
      </c>
      <c r="J753" t="s">
        <v>12946</v>
      </c>
      <c r="K753" t="s">
        <v>12945</v>
      </c>
      <c r="L753" t="s">
        <v>12944</v>
      </c>
      <c r="M753" t="s">
        <v>317</v>
      </c>
      <c r="N753">
        <v>1</v>
      </c>
      <c r="O753" t="s">
        <v>12943</v>
      </c>
      <c r="P753">
        <v>7003879244</v>
      </c>
      <c r="Q753" t="s">
        <v>12942</v>
      </c>
      <c r="R753" s="7">
        <v>38777</v>
      </c>
      <c r="S753" s="8">
        <f t="shared" si="96"/>
        <v>2006</v>
      </c>
      <c r="T753" s="8">
        <v>2006</v>
      </c>
      <c r="U753" s="8">
        <f t="shared" si="97"/>
        <v>16</v>
      </c>
      <c r="V753" s="7">
        <v>38777</v>
      </c>
      <c r="W753" t="s">
        <v>12914</v>
      </c>
      <c r="X753" s="2">
        <v>0.33500000000000002</v>
      </c>
      <c r="Y753" s="6">
        <f t="shared" si="94"/>
        <v>8.94263367235258E-3</v>
      </c>
      <c r="AA753">
        <v>10964290</v>
      </c>
      <c r="AB753">
        <v>18201</v>
      </c>
      <c r="AC753" t="s">
        <v>12913</v>
      </c>
      <c r="AD753" t="s">
        <v>7</v>
      </c>
      <c r="AE753">
        <v>16</v>
      </c>
      <c r="AF753">
        <v>2</v>
      </c>
      <c r="AH753" t="s">
        <v>12941</v>
      </c>
      <c r="AI753" t="s">
        <v>12940</v>
      </c>
      <c r="AJ753" t="s">
        <v>12939</v>
      </c>
      <c r="AK753" t="s">
        <v>12938</v>
      </c>
      <c r="AL753">
        <v>41</v>
      </c>
      <c r="AM753" s="5">
        <f t="shared" si="98"/>
        <v>2.5625</v>
      </c>
      <c r="AN753" s="4">
        <f t="shared" si="95"/>
        <v>3.8811056418023475E-3</v>
      </c>
      <c r="AO753" s="3"/>
      <c r="AP753">
        <v>0</v>
      </c>
      <c r="AR753" t="s">
        <v>1</v>
      </c>
      <c r="AT753" s="2">
        <v>1.694</v>
      </c>
      <c r="AU753" s="1">
        <f t="shared" si="99"/>
        <v>0.74241752631875102</v>
      </c>
      <c r="AV753" s="1">
        <f t="shared" si="100"/>
        <v>0.64118696570774647</v>
      </c>
      <c r="AW753" s="1">
        <f t="shared" si="101"/>
        <v>0.5399564050967417</v>
      </c>
    </row>
    <row r="754" spans="1:49" x14ac:dyDescent="0.2">
      <c r="A754">
        <v>752</v>
      </c>
      <c r="B754" t="s">
        <v>12937</v>
      </c>
      <c r="C754" t="s">
        <v>12936</v>
      </c>
      <c r="F754" t="s">
        <v>12935</v>
      </c>
      <c r="G754" t="s">
        <v>15</v>
      </c>
      <c r="H754" t="s">
        <v>14</v>
      </c>
      <c r="I754" t="s">
        <v>12934</v>
      </c>
      <c r="J754">
        <v>60069554</v>
      </c>
      <c r="K754" t="s">
        <v>12933</v>
      </c>
      <c r="L754" t="s">
        <v>2078</v>
      </c>
      <c r="M754" t="s">
        <v>646</v>
      </c>
      <c r="N754">
        <v>3</v>
      </c>
      <c r="O754" t="s">
        <v>12932</v>
      </c>
      <c r="P754" t="s">
        <v>12931</v>
      </c>
      <c r="Q754" t="s">
        <v>12930</v>
      </c>
      <c r="R754" s="7">
        <v>38777</v>
      </c>
      <c r="S754" s="8">
        <f t="shared" si="96"/>
        <v>2006</v>
      </c>
      <c r="T754" s="8">
        <v>2006</v>
      </c>
      <c r="U754" s="8">
        <f t="shared" si="97"/>
        <v>16</v>
      </c>
      <c r="V754" s="7">
        <v>38777</v>
      </c>
      <c r="W754" t="s">
        <v>12914</v>
      </c>
      <c r="X754" s="2">
        <v>0.33500000000000002</v>
      </c>
      <c r="Y754" s="6">
        <f t="shared" si="94"/>
        <v>8.94263367235258E-3</v>
      </c>
      <c r="AA754">
        <v>10964290</v>
      </c>
      <c r="AB754">
        <v>18201</v>
      </c>
      <c r="AC754" t="s">
        <v>12913</v>
      </c>
      <c r="AD754" t="s">
        <v>7</v>
      </c>
      <c r="AE754">
        <v>16</v>
      </c>
      <c r="AF754">
        <v>2</v>
      </c>
      <c r="AH754" t="s">
        <v>12929</v>
      </c>
      <c r="AI754" t="s">
        <v>12928</v>
      </c>
      <c r="AJ754" t="s">
        <v>12927</v>
      </c>
      <c r="AK754" t="s">
        <v>12926</v>
      </c>
      <c r="AL754">
        <v>2</v>
      </c>
      <c r="AM754" s="5">
        <f t="shared" si="98"/>
        <v>0.125</v>
      </c>
      <c r="AN754" s="4">
        <f t="shared" si="95"/>
        <v>1.893222264293828E-4</v>
      </c>
      <c r="AO754" s="3"/>
      <c r="AP754">
        <v>0</v>
      </c>
      <c r="AR754" t="s">
        <v>1</v>
      </c>
      <c r="AT754" s="2">
        <v>1.694</v>
      </c>
      <c r="AU754" s="1">
        <f t="shared" si="99"/>
        <v>0.63166402385756215</v>
      </c>
      <c r="AV754" s="1">
        <f t="shared" si="100"/>
        <v>0.45659779493909813</v>
      </c>
      <c r="AW754" s="1">
        <f t="shared" si="101"/>
        <v>0.28153156602063417</v>
      </c>
    </row>
    <row r="755" spans="1:49" x14ac:dyDescent="0.2">
      <c r="A755">
        <v>753</v>
      </c>
      <c r="B755" t="s">
        <v>12925</v>
      </c>
      <c r="C755" t="s">
        <v>12924</v>
      </c>
      <c r="F755" t="s">
        <v>12923</v>
      </c>
      <c r="G755" t="s">
        <v>15</v>
      </c>
      <c r="H755" t="s">
        <v>14</v>
      </c>
      <c r="I755" t="s">
        <v>12922</v>
      </c>
      <c r="J755" t="s">
        <v>12921</v>
      </c>
      <c r="K755" t="s">
        <v>12920</v>
      </c>
      <c r="L755" t="s">
        <v>12919</v>
      </c>
      <c r="M755" t="s">
        <v>12918</v>
      </c>
      <c r="N755">
        <v>3</v>
      </c>
      <c r="O755" t="s">
        <v>12917</v>
      </c>
      <c r="P755" t="s">
        <v>12916</v>
      </c>
      <c r="Q755" t="s">
        <v>12915</v>
      </c>
      <c r="R755" s="7">
        <v>38777</v>
      </c>
      <c r="S755" s="8">
        <f t="shared" si="96"/>
        <v>2006</v>
      </c>
      <c r="T755" s="8">
        <v>2006</v>
      </c>
      <c r="U755" s="8">
        <f t="shared" si="97"/>
        <v>16</v>
      </c>
      <c r="V755" s="7">
        <v>38777</v>
      </c>
      <c r="W755" t="s">
        <v>12914</v>
      </c>
      <c r="X755" s="2">
        <v>0.33500000000000002</v>
      </c>
      <c r="Y755" s="6">
        <f t="shared" si="94"/>
        <v>8.94263367235258E-3</v>
      </c>
      <c r="AA755">
        <v>10964290</v>
      </c>
      <c r="AB755">
        <v>18201</v>
      </c>
      <c r="AC755" t="s">
        <v>12913</v>
      </c>
      <c r="AD755" t="s">
        <v>7</v>
      </c>
      <c r="AE755">
        <v>16</v>
      </c>
      <c r="AF755">
        <v>2</v>
      </c>
      <c r="AH755" t="s">
        <v>12912</v>
      </c>
      <c r="AI755" t="s">
        <v>12911</v>
      </c>
      <c r="AJ755" t="s">
        <v>12910</v>
      </c>
      <c r="AK755" t="s">
        <v>12909</v>
      </c>
      <c r="AL755">
        <v>12</v>
      </c>
      <c r="AM755" s="5">
        <f t="shared" si="98"/>
        <v>0.75</v>
      </c>
      <c r="AN755" s="4">
        <f t="shared" si="95"/>
        <v>1.1359333585762969E-3</v>
      </c>
      <c r="AO755" s="3"/>
      <c r="AP755">
        <v>0</v>
      </c>
      <c r="AR755" t="s">
        <v>1</v>
      </c>
      <c r="AT755" s="2">
        <v>1.694</v>
      </c>
      <c r="AU755" s="1">
        <f t="shared" si="99"/>
        <v>0.66006235782196954</v>
      </c>
      <c r="AV755" s="1">
        <f t="shared" si="100"/>
        <v>0.50392835154644389</v>
      </c>
      <c r="AW755" s="1">
        <f t="shared" si="101"/>
        <v>0.34779434527091818</v>
      </c>
    </row>
    <row r="756" spans="1:49" x14ac:dyDescent="0.2">
      <c r="A756">
        <v>754</v>
      </c>
      <c r="B756" t="s">
        <v>12908</v>
      </c>
      <c r="C756" t="s">
        <v>12907</v>
      </c>
      <c r="F756" t="s">
        <v>12906</v>
      </c>
      <c r="G756" t="s">
        <v>15</v>
      </c>
      <c r="H756" t="s">
        <v>14</v>
      </c>
      <c r="I756" t="s">
        <v>12905</v>
      </c>
      <c r="J756">
        <v>60101980</v>
      </c>
      <c r="K756" t="s">
        <v>12904</v>
      </c>
      <c r="L756" t="s">
        <v>12903</v>
      </c>
      <c r="M756" t="s">
        <v>395</v>
      </c>
      <c r="N756">
        <v>2</v>
      </c>
      <c r="O756" t="s">
        <v>12902</v>
      </c>
      <c r="P756" t="s">
        <v>12901</v>
      </c>
      <c r="Q756" t="s">
        <v>12900</v>
      </c>
      <c r="R756" s="7">
        <v>38777</v>
      </c>
      <c r="S756" s="8">
        <f t="shared" si="96"/>
        <v>2006</v>
      </c>
      <c r="T756" s="8">
        <v>2006</v>
      </c>
      <c r="U756" s="8">
        <f t="shared" si="97"/>
        <v>16</v>
      </c>
      <c r="V756" s="7">
        <v>38777</v>
      </c>
      <c r="W756" t="s">
        <v>12899</v>
      </c>
      <c r="X756" s="2">
        <v>0.36699999999999999</v>
      </c>
      <c r="Y756" s="6">
        <f t="shared" si="94"/>
        <v>9.7968553962787964E-3</v>
      </c>
      <c r="AA756">
        <v>10283358</v>
      </c>
      <c r="AB756">
        <v>27502</v>
      </c>
      <c r="AD756" t="s">
        <v>7</v>
      </c>
      <c r="AE756">
        <v>51</v>
      </c>
      <c r="AF756">
        <v>3</v>
      </c>
      <c r="AH756" t="s">
        <v>5332</v>
      </c>
      <c r="AI756" t="s">
        <v>12898</v>
      </c>
      <c r="AK756" t="s">
        <v>12897</v>
      </c>
      <c r="AL756">
        <v>3</v>
      </c>
      <c r="AM756" s="5">
        <f t="shared" si="98"/>
        <v>0.1875</v>
      </c>
      <c r="AN756" s="4">
        <f t="shared" si="95"/>
        <v>2.8398333964407423E-4</v>
      </c>
      <c r="AO756" s="3"/>
      <c r="AP756">
        <v>0</v>
      </c>
      <c r="AR756" t="s">
        <v>1</v>
      </c>
      <c r="AT756" s="2">
        <v>0.67900000000000005</v>
      </c>
      <c r="AU756" s="1">
        <f t="shared" si="99"/>
        <v>0.69429937792883789</v>
      </c>
      <c r="AV756" s="1">
        <f t="shared" si="100"/>
        <v>0.50404193679614351</v>
      </c>
      <c r="AW756" s="1">
        <f t="shared" si="101"/>
        <v>0.31378449566344913</v>
      </c>
    </row>
    <row r="757" spans="1:49" x14ac:dyDescent="0.2">
      <c r="A757">
        <v>755</v>
      </c>
      <c r="B757" t="s">
        <v>12896</v>
      </c>
      <c r="C757" t="s">
        <v>12895</v>
      </c>
      <c r="F757" t="s">
        <v>12894</v>
      </c>
      <c r="G757" t="s">
        <v>15</v>
      </c>
      <c r="H757" t="s">
        <v>14</v>
      </c>
      <c r="I757" t="s">
        <v>12893</v>
      </c>
      <c r="J757">
        <v>60014907</v>
      </c>
      <c r="K757" t="s">
        <v>12892</v>
      </c>
      <c r="L757" t="s">
        <v>12891</v>
      </c>
      <c r="M757" t="s">
        <v>224</v>
      </c>
      <c r="N757">
        <v>3</v>
      </c>
      <c r="O757" t="s">
        <v>12890</v>
      </c>
      <c r="P757" t="s">
        <v>12889</v>
      </c>
      <c r="Q757" t="s">
        <v>12888</v>
      </c>
      <c r="R757" s="7">
        <v>38777</v>
      </c>
      <c r="S757" s="8">
        <f t="shared" si="96"/>
        <v>2006</v>
      </c>
      <c r="T757" s="8">
        <v>2006</v>
      </c>
      <c r="U757" s="8">
        <f t="shared" si="97"/>
        <v>16</v>
      </c>
      <c r="V757" s="7">
        <v>38777</v>
      </c>
      <c r="W757" t="s">
        <v>516</v>
      </c>
      <c r="X757" s="2">
        <v>0.249</v>
      </c>
      <c r="Y757" s="6">
        <f t="shared" si="94"/>
        <v>6.6469127893008734E-3</v>
      </c>
      <c r="AA757">
        <v>8943370</v>
      </c>
      <c r="AB757">
        <v>18200</v>
      </c>
      <c r="AC757">
        <v>10991204</v>
      </c>
      <c r="AD757" t="s">
        <v>7</v>
      </c>
      <c r="AE757">
        <v>19</v>
      </c>
      <c r="AF757">
        <v>2</v>
      </c>
      <c r="AH757" t="s">
        <v>12887</v>
      </c>
      <c r="AI757" t="s">
        <v>12886</v>
      </c>
      <c r="AJ757" t="s">
        <v>12885</v>
      </c>
      <c r="AK757" t="s">
        <v>12884</v>
      </c>
      <c r="AL757">
        <v>3</v>
      </c>
      <c r="AM757" s="5">
        <f t="shared" si="98"/>
        <v>0.1875</v>
      </c>
      <c r="AN757" s="4">
        <f t="shared" si="95"/>
        <v>2.8398333964407423E-4</v>
      </c>
      <c r="AO757" s="3"/>
      <c r="AP757">
        <v>0</v>
      </c>
      <c r="AR757" t="s">
        <v>1</v>
      </c>
      <c r="AT757" s="2" t="s">
        <v>20</v>
      </c>
      <c r="AU757" s="1">
        <f t="shared" si="99"/>
        <v>0.47380339544038336</v>
      </c>
      <c r="AV757" s="1">
        <f t="shared" si="100"/>
        <v>0.34654480644724739</v>
      </c>
      <c r="AW757" s="1">
        <f t="shared" si="101"/>
        <v>0.21928621745411139</v>
      </c>
    </row>
    <row r="758" spans="1:49" x14ac:dyDescent="0.2">
      <c r="A758">
        <v>756</v>
      </c>
      <c r="B758" t="s">
        <v>12883</v>
      </c>
      <c r="F758" t="s">
        <v>12882</v>
      </c>
      <c r="G758" t="s">
        <v>15</v>
      </c>
      <c r="H758" t="s">
        <v>14</v>
      </c>
      <c r="I758" t="s">
        <v>2946</v>
      </c>
      <c r="J758">
        <v>60007511</v>
      </c>
      <c r="K758" t="s">
        <v>9995</v>
      </c>
      <c r="L758" t="s">
        <v>534</v>
      </c>
      <c r="M758" t="s">
        <v>136</v>
      </c>
      <c r="N758">
        <v>2</v>
      </c>
      <c r="O758" t="s">
        <v>9994</v>
      </c>
      <c r="P758" t="s">
        <v>9993</v>
      </c>
      <c r="Q758" t="s">
        <v>9992</v>
      </c>
      <c r="R758" s="7">
        <v>38777</v>
      </c>
      <c r="S758" s="8">
        <f t="shared" si="96"/>
        <v>2006</v>
      </c>
      <c r="T758" s="8">
        <v>2006</v>
      </c>
      <c r="U758" s="8">
        <f t="shared" si="97"/>
        <v>16</v>
      </c>
      <c r="V758" s="7">
        <v>38777</v>
      </c>
      <c r="W758" t="s">
        <v>9991</v>
      </c>
      <c r="X758" s="2">
        <v>0.215</v>
      </c>
      <c r="Y758" s="6">
        <f t="shared" si="94"/>
        <v>5.7393022076292679E-3</v>
      </c>
      <c r="AA758">
        <v>3744884</v>
      </c>
      <c r="AB758">
        <v>28637</v>
      </c>
      <c r="AD758" t="s">
        <v>7</v>
      </c>
      <c r="AE758">
        <v>48</v>
      </c>
      <c r="AF758">
        <v>3</v>
      </c>
      <c r="AH758" t="s">
        <v>12881</v>
      </c>
      <c r="AI758" t="s">
        <v>12880</v>
      </c>
      <c r="AJ758" t="s">
        <v>12879</v>
      </c>
      <c r="AK758" t="s">
        <v>12878</v>
      </c>
      <c r="AL758">
        <v>4</v>
      </c>
      <c r="AM758" s="5">
        <f t="shared" si="98"/>
        <v>0.25</v>
      </c>
      <c r="AN758" s="4">
        <f t="shared" si="95"/>
        <v>3.786444528587656E-4</v>
      </c>
      <c r="AO758" s="3"/>
      <c r="AP758">
        <v>0</v>
      </c>
      <c r="AR758" t="s">
        <v>1</v>
      </c>
      <c r="AT758" s="2">
        <v>0.64900000000000002</v>
      </c>
      <c r="AU758" s="1">
        <f t="shared" si="99"/>
        <v>0.41311048811981171</v>
      </c>
      <c r="AV758" s="1">
        <f t="shared" si="100"/>
        <v>0.30589733302440164</v>
      </c>
      <c r="AW758" s="1">
        <f t="shared" si="101"/>
        <v>0.19868417792899165</v>
      </c>
    </row>
    <row r="759" spans="1:49" x14ac:dyDescent="0.2">
      <c r="A759">
        <v>757</v>
      </c>
      <c r="B759" t="s">
        <v>12877</v>
      </c>
      <c r="C759" t="s">
        <v>12876</v>
      </c>
      <c r="F759" t="s">
        <v>12875</v>
      </c>
      <c r="G759" t="s">
        <v>15</v>
      </c>
      <c r="H759" t="s">
        <v>14</v>
      </c>
      <c r="I759" t="s">
        <v>12874</v>
      </c>
      <c r="J759" t="s">
        <v>12873</v>
      </c>
      <c r="K759" t="s">
        <v>12872</v>
      </c>
      <c r="L759" t="s">
        <v>12871</v>
      </c>
      <c r="M759" t="s">
        <v>12870</v>
      </c>
      <c r="N759">
        <v>6</v>
      </c>
      <c r="O759" t="s">
        <v>12869</v>
      </c>
      <c r="P759" t="s">
        <v>12868</v>
      </c>
      <c r="Q759" t="s">
        <v>12867</v>
      </c>
      <c r="R759" s="7">
        <v>38777</v>
      </c>
      <c r="S759" s="8">
        <f t="shared" si="96"/>
        <v>2006</v>
      </c>
      <c r="T759" s="8">
        <v>2006</v>
      </c>
      <c r="U759" s="8">
        <f t="shared" si="97"/>
        <v>16</v>
      </c>
      <c r="V759" s="7">
        <v>38777</v>
      </c>
      <c r="W759" t="s">
        <v>9581</v>
      </c>
      <c r="X759" s="2">
        <v>0.42</v>
      </c>
      <c r="Y759" s="6">
        <f t="shared" si="94"/>
        <v>1.1211660126531593E-2</v>
      </c>
      <c r="AA759">
        <v>15308669</v>
      </c>
      <c r="AB759">
        <v>17543</v>
      </c>
      <c r="AD759" t="s">
        <v>7</v>
      </c>
      <c r="AE759">
        <v>6</v>
      </c>
      <c r="AF759">
        <v>2</v>
      </c>
      <c r="AH759" t="s">
        <v>12866</v>
      </c>
      <c r="AI759" t="s">
        <v>12865</v>
      </c>
      <c r="AJ759" t="s">
        <v>12864</v>
      </c>
      <c r="AK759" t="s">
        <v>12863</v>
      </c>
      <c r="AL759">
        <v>5</v>
      </c>
      <c r="AM759" s="5">
        <f t="shared" si="98"/>
        <v>0.3125</v>
      </c>
      <c r="AN759" s="4">
        <f t="shared" si="95"/>
        <v>4.7330556607345703E-4</v>
      </c>
      <c r="AO759" s="3"/>
      <c r="AP759">
        <v>0</v>
      </c>
      <c r="AR759" t="s">
        <v>1</v>
      </c>
      <c r="AT759" s="2" t="s">
        <v>20</v>
      </c>
      <c r="AU759" s="1">
        <f t="shared" si="99"/>
        <v>0.79901537583941507</v>
      </c>
      <c r="AV759" s="1">
        <f t="shared" si="100"/>
        <v>0.58424828463025247</v>
      </c>
      <c r="AW759" s="1">
        <f t="shared" si="101"/>
        <v>0.36948119342108976</v>
      </c>
    </row>
    <row r="760" spans="1:49" x14ac:dyDescent="0.2">
      <c r="A760">
        <v>758</v>
      </c>
      <c r="B760" t="s">
        <v>12862</v>
      </c>
      <c r="C760" t="s">
        <v>12861</v>
      </c>
      <c r="F760" t="s">
        <v>12860</v>
      </c>
      <c r="G760" t="s">
        <v>15</v>
      </c>
      <c r="H760" t="s">
        <v>14</v>
      </c>
      <c r="I760" t="s">
        <v>12859</v>
      </c>
      <c r="J760" t="s">
        <v>12858</v>
      </c>
      <c r="K760" t="s">
        <v>12857</v>
      </c>
      <c r="L760" t="s">
        <v>12856</v>
      </c>
      <c r="M760" t="s">
        <v>12855</v>
      </c>
      <c r="N760">
        <v>4</v>
      </c>
      <c r="O760" t="s">
        <v>12854</v>
      </c>
      <c r="P760" t="s">
        <v>12853</v>
      </c>
      <c r="Q760" t="s">
        <v>12852</v>
      </c>
      <c r="R760" s="7">
        <v>38777</v>
      </c>
      <c r="S760" s="8">
        <f t="shared" si="96"/>
        <v>2006</v>
      </c>
      <c r="T760" s="8">
        <v>2006</v>
      </c>
      <c r="U760" s="8">
        <f t="shared" si="97"/>
        <v>16</v>
      </c>
      <c r="V760" s="7">
        <v>38777</v>
      </c>
      <c r="W760" t="s">
        <v>9581</v>
      </c>
      <c r="X760" s="2">
        <v>0.42</v>
      </c>
      <c r="Y760" s="6">
        <f t="shared" si="94"/>
        <v>1.1211660126531593E-2</v>
      </c>
      <c r="AA760">
        <v>15308669</v>
      </c>
      <c r="AB760">
        <v>17543</v>
      </c>
      <c r="AD760" t="s">
        <v>7</v>
      </c>
      <c r="AE760">
        <v>6</v>
      </c>
      <c r="AF760">
        <v>2</v>
      </c>
      <c r="AH760" t="s">
        <v>8741</v>
      </c>
      <c r="AI760" t="s">
        <v>12851</v>
      </c>
      <c r="AJ760" t="s">
        <v>12850</v>
      </c>
      <c r="AK760" t="s">
        <v>12849</v>
      </c>
      <c r="AL760">
        <v>14</v>
      </c>
      <c r="AM760" s="5">
        <f t="shared" si="98"/>
        <v>0.875</v>
      </c>
      <c r="AN760" s="4">
        <f t="shared" si="95"/>
        <v>1.3252555850056798E-3</v>
      </c>
      <c r="AO760" s="3"/>
      <c r="AP760">
        <v>0</v>
      </c>
      <c r="AR760" t="s">
        <v>1</v>
      </c>
      <c r="AT760" s="2" t="s">
        <v>20</v>
      </c>
      <c r="AU760" s="1">
        <f t="shared" si="99"/>
        <v>0.82457387640738167</v>
      </c>
      <c r="AV760" s="1">
        <f t="shared" si="100"/>
        <v>0.62684578557686366</v>
      </c>
      <c r="AW760" s="1">
        <f t="shared" si="101"/>
        <v>0.42911769474634531</v>
      </c>
    </row>
    <row r="761" spans="1:49" x14ac:dyDescent="0.2">
      <c r="A761">
        <v>759</v>
      </c>
      <c r="B761" t="s">
        <v>12848</v>
      </c>
      <c r="C761" t="s">
        <v>12847</v>
      </c>
      <c r="F761" t="s">
        <v>12846</v>
      </c>
      <c r="G761" t="s">
        <v>15</v>
      </c>
      <c r="H761" t="s">
        <v>14</v>
      </c>
      <c r="I761" t="s">
        <v>12845</v>
      </c>
      <c r="J761">
        <v>60103862</v>
      </c>
      <c r="K761" t="s">
        <v>12844</v>
      </c>
      <c r="L761" t="s">
        <v>12843</v>
      </c>
      <c r="M761" t="s">
        <v>395</v>
      </c>
      <c r="N761">
        <v>1</v>
      </c>
      <c r="O761" t="s">
        <v>12842</v>
      </c>
      <c r="P761">
        <v>35605618300</v>
      </c>
      <c r="Q761">
        <v>60103862</v>
      </c>
      <c r="R761" s="7">
        <v>38777</v>
      </c>
      <c r="S761" s="8">
        <f t="shared" si="96"/>
        <v>2006</v>
      </c>
      <c r="T761" s="8">
        <v>2006</v>
      </c>
      <c r="U761" s="8">
        <f t="shared" si="97"/>
        <v>16</v>
      </c>
      <c r="V761" s="7">
        <v>38777</v>
      </c>
      <c r="W761" t="s">
        <v>12841</v>
      </c>
      <c r="X761" s="2">
        <v>0.222</v>
      </c>
      <c r="Y761" s="6">
        <f t="shared" si="94"/>
        <v>5.9261632097381278E-3</v>
      </c>
      <c r="AA761">
        <v>10623590</v>
      </c>
      <c r="AB761">
        <v>13606</v>
      </c>
      <c r="AD761" t="s">
        <v>7</v>
      </c>
      <c r="AE761">
        <v>33</v>
      </c>
      <c r="AF761">
        <v>2</v>
      </c>
      <c r="AH761" t="s">
        <v>12840</v>
      </c>
      <c r="AI761" t="s">
        <v>12839</v>
      </c>
      <c r="AK761" t="s">
        <v>12838</v>
      </c>
      <c r="AL761">
        <v>28</v>
      </c>
      <c r="AM761" s="5">
        <f t="shared" si="98"/>
        <v>1.75</v>
      </c>
      <c r="AN761" s="4">
        <f t="shared" si="95"/>
        <v>2.6505111700113595E-3</v>
      </c>
      <c r="AO761" s="3"/>
      <c r="AP761">
        <v>0</v>
      </c>
      <c r="AQ761" t="s">
        <v>1329</v>
      </c>
      <c r="AR761" t="s">
        <v>12837</v>
      </c>
      <c r="AS761" t="s">
        <v>12836</v>
      </c>
      <c r="AT761" s="2">
        <v>0.39200000000000002</v>
      </c>
      <c r="AU761" s="1">
        <f t="shared" si="99"/>
        <v>0.49434675978200965</v>
      </c>
      <c r="AV761" s="1">
        <f t="shared" si="100"/>
        <v>0.42883371898747441</v>
      </c>
      <c r="AW761" s="1">
        <f t="shared" si="101"/>
        <v>0.36332067819293895</v>
      </c>
    </row>
    <row r="762" spans="1:49" x14ac:dyDescent="0.2">
      <c r="A762">
        <v>760</v>
      </c>
      <c r="B762" t="s">
        <v>12835</v>
      </c>
      <c r="C762" t="s">
        <v>12834</v>
      </c>
      <c r="E762">
        <v>16522022</v>
      </c>
      <c r="F762" t="s">
        <v>12833</v>
      </c>
      <c r="G762" t="s">
        <v>15</v>
      </c>
      <c r="H762" t="s">
        <v>14</v>
      </c>
      <c r="I762" t="s">
        <v>12832</v>
      </c>
      <c r="J762" t="s">
        <v>12831</v>
      </c>
      <c r="K762" t="s">
        <v>12830</v>
      </c>
      <c r="L762" t="s">
        <v>12829</v>
      </c>
      <c r="M762" t="s">
        <v>204</v>
      </c>
      <c r="N762">
        <v>6</v>
      </c>
      <c r="O762" t="s">
        <v>12828</v>
      </c>
      <c r="P762" t="s">
        <v>12827</v>
      </c>
      <c r="Q762" t="s">
        <v>12826</v>
      </c>
      <c r="R762" s="7">
        <v>38777</v>
      </c>
      <c r="S762" s="8">
        <f t="shared" si="96"/>
        <v>2006</v>
      </c>
      <c r="T762" s="8">
        <v>2006</v>
      </c>
      <c r="U762" s="8">
        <f t="shared" si="97"/>
        <v>16</v>
      </c>
      <c r="V762" s="7">
        <v>38777</v>
      </c>
      <c r="W762" t="s">
        <v>12825</v>
      </c>
      <c r="X762" s="2">
        <v>4.8529999999999998</v>
      </c>
      <c r="Y762" s="6">
        <f t="shared" si="94"/>
        <v>0.12954806331918528</v>
      </c>
      <c r="AA762">
        <v>15306984</v>
      </c>
      <c r="AB762">
        <v>17853</v>
      </c>
      <c r="AD762" t="s">
        <v>7</v>
      </c>
      <c r="AE762">
        <v>6</v>
      </c>
      <c r="AF762">
        <v>3</v>
      </c>
      <c r="AH762" t="s">
        <v>12824</v>
      </c>
      <c r="AI762" t="s">
        <v>12823</v>
      </c>
      <c r="AK762" t="s">
        <v>12822</v>
      </c>
      <c r="AL762">
        <v>340</v>
      </c>
      <c r="AM762" s="5">
        <f t="shared" si="98"/>
        <v>21.25</v>
      </c>
      <c r="AN762" s="4">
        <f t="shared" si="95"/>
        <v>3.2184778492995079E-2</v>
      </c>
      <c r="AO762" s="3"/>
      <c r="AP762">
        <v>0</v>
      </c>
      <c r="AQ762" t="s">
        <v>8585</v>
      </c>
      <c r="AR762" t="s">
        <v>12821</v>
      </c>
      <c r="AS762" t="s">
        <v>8583</v>
      </c>
      <c r="AT762" s="2">
        <v>11.189</v>
      </c>
      <c r="AU762" s="1">
        <f t="shared" si="99"/>
        <v>10.033907787132822</v>
      </c>
      <c r="AV762" s="1">
        <f t="shared" si="100"/>
        <v>8.0866420906090184</v>
      </c>
      <c r="AW762" s="1">
        <f t="shared" si="101"/>
        <v>6.1393763940852137</v>
      </c>
    </row>
    <row r="763" spans="1:49" x14ac:dyDescent="0.2">
      <c r="A763">
        <v>761</v>
      </c>
      <c r="B763" t="s">
        <v>12820</v>
      </c>
      <c r="C763" t="s">
        <v>12819</v>
      </c>
      <c r="F763" t="s">
        <v>12818</v>
      </c>
      <c r="G763" t="s">
        <v>15</v>
      </c>
      <c r="H763" t="s">
        <v>14</v>
      </c>
      <c r="I763" t="s">
        <v>12817</v>
      </c>
      <c r="J763" t="s">
        <v>12816</v>
      </c>
      <c r="K763" t="s">
        <v>12815</v>
      </c>
      <c r="L763" t="s">
        <v>12814</v>
      </c>
      <c r="M763" t="s">
        <v>12813</v>
      </c>
      <c r="N763">
        <v>7</v>
      </c>
      <c r="O763" t="s">
        <v>12812</v>
      </c>
      <c r="P763" t="s">
        <v>12811</v>
      </c>
      <c r="Q763" t="s">
        <v>12810</v>
      </c>
      <c r="R763" s="7">
        <v>38777</v>
      </c>
      <c r="S763" s="8">
        <f t="shared" si="96"/>
        <v>2006</v>
      </c>
      <c r="T763" s="8">
        <v>2006</v>
      </c>
      <c r="U763" s="8">
        <f t="shared" si="97"/>
        <v>16</v>
      </c>
      <c r="V763" s="7">
        <v>38777</v>
      </c>
      <c r="W763" t="s">
        <v>1247</v>
      </c>
      <c r="X763" s="2">
        <v>2.823</v>
      </c>
      <c r="Y763" s="6">
        <f t="shared" si="94"/>
        <v>7.5358372707615917E-2</v>
      </c>
      <c r="AA763">
        <v>1636804</v>
      </c>
      <c r="AB763">
        <v>17249</v>
      </c>
      <c r="AD763" t="s">
        <v>7</v>
      </c>
      <c r="AE763">
        <v>44</v>
      </c>
      <c r="AF763">
        <v>3</v>
      </c>
      <c r="AH763" t="s">
        <v>12809</v>
      </c>
      <c r="AI763" t="s">
        <v>12808</v>
      </c>
      <c r="AK763" t="s">
        <v>12807</v>
      </c>
      <c r="AL763">
        <v>377</v>
      </c>
      <c r="AM763" s="5">
        <f t="shared" si="98"/>
        <v>23.5625</v>
      </c>
      <c r="AN763" s="4">
        <f t="shared" si="95"/>
        <v>3.5687239681938661E-2</v>
      </c>
      <c r="AO763" s="3"/>
      <c r="AP763">
        <v>0</v>
      </c>
      <c r="AR763" t="s">
        <v>1</v>
      </c>
      <c r="AT763" s="2">
        <v>9.6189999999999998</v>
      </c>
      <c r="AU763" s="1">
        <f t="shared" si="99"/>
        <v>6.345703279991274</v>
      </c>
      <c r="AV763" s="1">
        <f t="shared" si="100"/>
        <v>5.5522806194777283</v>
      </c>
      <c r="AW763" s="1">
        <f t="shared" si="101"/>
        <v>4.7588579589641835</v>
      </c>
    </row>
    <row r="764" spans="1:49" x14ac:dyDescent="0.2">
      <c r="A764">
        <v>762</v>
      </c>
      <c r="B764" t="s">
        <v>12806</v>
      </c>
      <c r="C764" t="s">
        <v>12805</v>
      </c>
      <c r="F764" t="s">
        <v>12804</v>
      </c>
      <c r="G764" t="s">
        <v>15</v>
      </c>
      <c r="H764" t="s">
        <v>14</v>
      </c>
      <c r="I764" t="s">
        <v>12803</v>
      </c>
      <c r="J764">
        <v>60011774</v>
      </c>
      <c r="K764" t="s">
        <v>1121</v>
      </c>
      <c r="L764" t="s">
        <v>836</v>
      </c>
      <c r="M764" t="s">
        <v>395</v>
      </c>
      <c r="N764">
        <v>2</v>
      </c>
      <c r="O764" t="s">
        <v>12802</v>
      </c>
      <c r="P764" t="s">
        <v>12801</v>
      </c>
      <c r="Q764" t="s">
        <v>12800</v>
      </c>
      <c r="R764" s="7">
        <v>38777</v>
      </c>
      <c r="S764" s="8">
        <f t="shared" si="96"/>
        <v>2006</v>
      </c>
      <c r="T764" s="8">
        <v>2006</v>
      </c>
      <c r="U764" s="8">
        <f t="shared" si="97"/>
        <v>16</v>
      </c>
      <c r="V764" s="7">
        <v>38777</v>
      </c>
      <c r="W764" t="s">
        <v>12799</v>
      </c>
      <c r="X764" s="2">
        <v>0.32500000000000001</v>
      </c>
      <c r="Y764" s="6">
        <f t="shared" si="94"/>
        <v>8.6756893836256385E-3</v>
      </c>
      <c r="AA764">
        <v>10637710</v>
      </c>
      <c r="AB764">
        <v>12922</v>
      </c>
      <c r="AD764" t="s">
        <v>7</v>
      </c>
      <c r="AE764">
        <v>52</v>
      </c>
      <c r="AF764">
        <v>2</v>
      </c>
      <c r="AH764" t="s">
        <v>12798</v>
      </c>
      <c r="AI764" t="s">
        <v>12797</v>
      </c>
      <c r="AK764" t="s">
        <v>12796</v>
      </c>
      <c r="AL764">
        <v>1</v>
      </c>
      <c r="AM764" s="5">
        <f t="shared" si="98"/>
        <v>6.25E-2</v>
      </c>
      <c r="AN764" s="4">
        <f t="shared" si="95"/>
        <v>9.46611132146914E-5</v>
      </c>
      <c r="AO764" s="3"/>
      <c r="AP764">
        <v>0</v>
      </c>
      <c r="AQ764" t="s">
        <v>12795</v>
      </c>
      <c r="AR764" t="s">
        <v>12794</v>
      </c>
      <c r="AS764" t="s">
        <v>1327</v>
      </c>
      <c r="AT764" s="2">
        <v>0.85599999999999998</v>
      </c>
      <c r="AU764" s="1">
        <f t="shared" si="99"/>
        <v>0.61013809025023535</v>
      </c>
      <c r="AV764" s="1">
        <f t="shared" si="100"/>
        <v>0.43851752484201656</v>
      </c>
      <c r="AW764" s="1">
        <f t="shared" si="101"/>
        <v>0.2668969594337976</v>
      </c>
    </row>
    <row r="765" spans="1:49" x14ac:dyDescent="0.2">
      <c r="A765">
        <v>763</v>
      </c>
      <c r="B765" t="s">
        <v>12793</v>
      </c>
      <c r="C765" t="s">
        <v>12792</v>
      </c>
      <c r="F765" t="s">
        <v>12791</v>
      </c>
      <c r="G765" t="s">
        <v>15</v>
      </c>
      <c r="H765" t="s">
        <v>14</v>
      </c>
      <c r="I765" t="s">
        <v>12790</v>
      </c>
      <c r="J765" t="s">
        <v>12789</v>
      </c>
      <c r="K765" t="s">
        <v>12788</v>
      </c>
      <c r="L765" t="s">
        <v>12787</v>
      </c>
      <c r="M765" t="s">
        <v>12786</v>
      </c>
      <c r="N765">
        <v>3</v>
      </c>
      <c r="O765" t="s">
        <v>12785</v>
      </c>
      <c r="P765" t="s">
        <v>12784</v>
      </c>
      <c r="Q765" t="s">
        <v>12783</v>
      </c>
      <c r="R765" s="7">
        <v>38777</v>
      </c>
      <c r="S765" s="8">
        <f t="shared" si="96"/>
        <v>2006</v>
      </c>
      <c r="T765" s="8">
        <v>2006</v>
      </c>
      <c r="U765" s="8">
        <f t="shared" si="97"/>
        <v>16</v>
      </c>
      <c r="V765" s="7">
        <v>38777</v>
      </c>
      <c r="W765" t="s">
        <v>873</v>
      </c>
      <c r="X765" s="2">
        <v>1.365</v>
      </c>
      <c r="Y765" s="6">
        <f t="shared" si="94"/>
        <v>3.6437895411227675E-2</v>
      </c>
      <c r="AA765">
        <v>189545</v>
      </c>
      <c r="AB765">
        <v>17393</v>
      </c>
      <c r="AD765" t="s">
        <v>7</v>
      </c>
      <c r="AE765">
        <v>55</v>
      </c>
      <c r="AF765">
        <v>2</v>
      </c>
      <c r="AH765" t="s">
        <v>12782</v>
      </c>
      <c r="AI765" t="s">
        <v>12781</v>
      </c>
      <c r="AJ765" t="s">
        <v>12780</v>
      </c>
      <c r="AK765" t="s">
        <v>12779</v>
      </c>
      <c r="AL765">
        <v>15</v>
      </c>
      <c r="AM765" s="5">
        <f t="shared" si="98"/>
        <v>0.9375</v>
      </c>
      <c r="AN765" s="4">
        <f t="shared" si="95"/>
        <v>1.4199166982203711E-3</v>
      </c>
      <c r="AO765" s="3"/>
      <c r="AP765">
        <v>0</v>
      </c>
      <c r="AR765" t="s">
        <v>1</v>
      </c>
      <c r="AS765" t="s">
        <v>12778</v>
      </c>
      <c r="AT765" s="2" t="s">
        <v>20</v>
      </c>
      <c r="AU765" s="1">
        <f t="shared" si="99"/>
        <v>2.5932501797325482</v>
      </c>
      <c r="AV765" s="1">
        <f t="shared" si="100"/>
        <v>1.8928906054724022</v>
      </c>
      <c r="AW765" s="1">
        <f t="shared" si="101"/>
        <v>1.1925310312122561</v>
      </c>
    </row>
    <row r="766" spans="1:49" x14ac:dyDescent="0.2">
      <c r="A766">
        <v>764</v>
      </c>
      <c r="B766" t="s">
        <v>12777</v>
      </c>
      <c r="C766" t="s">
        <v>12776</v>
      </c>
      <c r="F766" t="s">
        <v>12775</v>
      </c>
      <c r="G766" t="s">
        <v>15</v>
      </c>
      <c r="H766" t="s">
        <v>14</v>
      </c>
      <c r="I766" t="s">
        <v>12774</v>
      </c>
      <c r="J766">
        <v>60019118</v>
      </c>
      <c r="K766" t="s">
        <v>4309</v>
      </c>
      <c r="L766" t="s">
        <v>2625</v>
      </c>
      <c r="M766" t="s">
        <v>721</v>
      </c>
      <c r="N766">
        <v>4</v>
      </c>
      <c r="O766" t="s">
        <v>12773</v>
      </c>
      <c r="P766" t="s">
        <v>12772</v>
      </c>
      <c r="Q766" t="s">
        <v>12771</v>
      </c>
      <c r="R766" s="7">
        <v>38777</v>
      </c>
      <c r="S766" s="8">
        <f t="shared" si="96"/>
        <v>2006</v>
      </c>
      <c r="T766" s="8">
        <v>2006</v>
      </c>
      <c r="U766" s="8">
        <f t="shared" si="97"/>
        <v>16</v>
      </c>
      <c r="V766" s="7">
        <v>38777</v>
      </c>
      <c r="W766" t="s">
        <v>873</v>
      </c>
      <c r="X766" s="2">
        <v>1.365</v>
      </c>
      <c r="Y766" s="6">
        <f t="shared" si="94"/>
        <v>3.6437895411227675E-2</v>
      </c>
      <c r="AA766">
        <v>189545</v>
      </c>
      <c r="AB766">
        <v>17393</v>
      </c>
      <c r="AD766" t="s">
        <v>7</v>
      </c>
      <c r="AE766">
        <v>55</v>
      </c>
      <c r="AF766">
        <v>2</v>
      </c>
      <c r="AH766" t="s">
        <v>12770</v>
      </c>
      <c r="AI766" t="s">
        <v>12769</v>
      </c>
      <c r="AJ766" t="s">
        <v>12768</v>
      </c>
      <c r="AK766" t="s">
        <v>12767</v>
      </c>
      <c r="AL766">
        <v>32</v>
      </c>
      <c r="AM766" s="5">
        <f t="shared" si="98"/>
        <v>2</v>
      </c>
      <c r="AN766" s="4">
        <f t="shared" si="95"/>
        <v>3.0291556228701248E-3</v>
      </c>
      <c r="AO766" s="3"/>
      <c r="AP766">
        <v>0</v>
      </c>
      <c r="AR766" t="s">
        <v>12766</v>
      </c>
      <c r="AT766" s="2" t="s">
        <v>20</v>
      </c>
      <c r="AU766" s="1">
        <f t="shared" si="99"/>
        <v>2.6415273474720409</v>
      </c>
      <c r="AV766" s="1">
        <f t="shared" si="100"/>
        <v>1.9733525517048898</v>
      </c>
      <c r="AW766" s="1">
        <f t="shared" si="101"/>
        <v>1.3051777559377389</v>
      </c>
    </row>
    <row r="767" spans="1:49" x14ac:dyDescent="0.2">
      <c r="A767">
        <v>765</v>
      </c>
      <c r="B767" t="s">
        <v>12765</v>
      </c>
      <c r="C767" t="s">
        <v>12764</v>
      </c>
      <c r="F767" t="s">
        <v>12763</v>
      </c>
      <c r="G767" t="s">
        <v>15</v>
      </c>
      <c r="H767" t="s">
        <v>14</v>
      </c>
      <c r="I767" t="s">
        <v>8929</v>
      </c>
      <c r="J767" t="s">
        <v>12762</v>
      </c>
      <c r="K767" t="s">
        <v>12761</v>
      </c>
      <c r="L767" t="s">
        <v>12760</v>
      </c>
      <c r="M767" t="s">
        <v>204</v>
      </c>
      <c r="N767">
        <v>2</v>
      </c>
      <c r="O767" t="s">
        <v>12759</v>
      </c>
      <c r="P767" t="s">
        <v>12758</v>
      </c>
      <c r="Q767" t="s">
        <v>12757</v>
      </c>
      <c r="R767" s="7">
        <v>38777</v>
      </c>
      <c r="S767" s="8">
        <f t="shared" si="96"/>
        <v>2006</v>
      </c>
      <c r="T767" s="8">
        <v>2006</v>
      </c>
      <c r="U767" s="8">
        <f t="shared" si="97"/>
        <v>16</v>
      </c>
      <c r="V767" s="7">
        <v>38777</v>
      </c>
      <c r="W767" t="s">
        <v>873</v>
      </c>
      <c r="X767" s="2">
        <v>1.365</v>
      </c>
      <c r="Y767" s="6">
        <f t="shared" si="94"/>
        <v>3.6437895411227675E-2</v>
      </c>
      <c r="AA767">
        <v>189545</v>
      </c>
      <c r="AB767">
        <v>17393</v>
      </c>
      <c r="AD767" t="s">
        <v>7</v>
      </c>
      <c r="AE767">
        <v>55</v>
      </c>
      <c r="AF767">
        <v>2</v>
      </c>
      <c r="AH767" t="s">
        <v>12756</v>
      </c>
      <c r="AI767" t="s">
        <v>12755</v>
      </c>
      <c r="AJ767" t="s">
        <v>12754</v>
      </c>
      <c r="AK767" t="s">
        <v>12753</v>
      </c>
      <c r="AL767">
        <v>129</v>
      </c>
      <c r="AM767" s="5">
        <f t="shared" si="98"/>
        <v>8.0625</v>
      </c>
      <c r="AN767" s="4">
        <f t="shared" si="95"/>
        <v>1.2211283604695191E-2</v>
      </c>
      <c r="AO767" s="3"/>
      <c r="AP767">
        <v>0</v>
      </c>
      <c r="AR767" t="s">
        <v>1</v>
      </c>
      <c r="AT767" s="2" t="s">
        <v>20</v>
      </c>
      <c r="AU767" s="1">
        <f t="shared" si="99"/>
        <v>2.9169911869267926</v>
      </c>
      <c r="AV767" s="1">
        <f t="shared" si="100"/>
        <v>2.4324589507961436</v>
      </c>
      <c r="AW767" s="1">
        <f t="shared" si="101"/>
        <v>1.9479267146654933</v>
      </c>
    </row>
    <row r="768" spans="1:49" x14ac:dyDescent="0.2">
      <c r="A768">
        <v>766</v>
      </c>
      <c r="B768" t="s">
        <v>12752</v>
      </c>
      <c r="C768" t="s">
        <v>12751</v>
      </c>
      <c r="F768" t="s">
        <v>12750</v>
      </c>
      <c r="G768" t="s">
        <v>15</v>
      </c>
      <c r="H768" t="s">
        <v>14</v>
      </c>
      <c r="I768" t="s">
        <v>982</v>
      </c>
      <c r="J768">
        <v>60008592</v>
      </c>
      <c r="K768" t="s">
        <v>981</v>
      </c>
      <c r="L768" t="s">
        <v>980</v>
      </c>
      <c r="M768" t="s">
        <v>980</v>
      </c>
      <c r="N768">
        <v>1</v>
      </c>
      <c r="O768" t="s">
        <v>12749</v>
      </c>
      <c r="P768">
        <v>7005811464</v>
      </c>
      <c r="Q768">
        <v>60008592</v>
      </c>
      <c r="R768" s="7">
        <v>38777</v>
      </c>
      <c r="S768" s="8">
        <f t="shared" si="96"/>
        <v>2006</v>
      </c>
      <c r="T768" s="8">
        <v>2006</v>
      </c>
      <c r="U768" s="8">
        <f t="shared" si="97"/>
        <v>16</v>
      </c>
      <c r="V768" s="7">
        <v>38777</v>
      </c>
      <c r="W768" t="s">
        <v>873</v>
      </c>
      <c r="X768" s="2">
        <v>1.365</v>
      </c>
      <c r="Y768" s="6">
        <f t="shared" si="94"/>
        <v>3.6437895411227675E-2</v>
      </c>
      <c r="AA768">
        <v>189545</v>
      </c>
      <c r="AB768">
        <v>17393</v>
      </c>
      <c r="AD768" t="s">
        <v>7</v>
      </c>
      <c r="AE768">
        <v>55</v>
      </c>
      <c r="AF768">
        <v>2</v>
      </c>
      <c r="AH768" t="s">
        <v>12748</v>
      </c>
      <c r="AI768" t="s">
        <v>12747</v>
      </c>
      <c r="AK768" t="s">
        <v>12746</v>
      </c>
      <c r="AL768">
        <v>3</v>
      </c>
      <c r="AM768" s="5">
        <f t="shared" si="98"/>
        <v>0.1875</v>
      </c>
      <c r="AN768" s="4">
        <f t="shared" si="95"/>
        <v>2.8398333964407423E-4</v>
      </c>
      <c r="AO768" s="3"/>
      <c r="AP768">
        <v>0</v>
      </c>
      <c r="AR768" t="s">
        <v>1</v>
      </c>
      <c r="AT768" s="2" t="s">
        <v>20</v>
      </c>
      <c r="AU768" s="1">
        <f t="shared" si="99"/>
        <v>2.5591721789752593</v>
      </c>
      <c r="AV768" s="1">
        <f t="shared" si="100"/>
        <v>1.8360939375435874</v>
      </c>
      <c r="AW768" s="1">
        <f t="shared" si="101"/>
        <v>1.1130156961119153</v>
      </c>
    </row>
    <row r="769" spans="1:49" x14ac:dyDescent="0.2">
      <c r="A769">
        <v>767</v>
      </c>
      <c r="B769" t="s">
        <v>12745</v>
      </c>
      <c r="C769" t="s">
        <v>12744</v>
      </c>
      <c r="F769" t="s">
        <v>12743</v>
      </c>
      <c r="G769" t="s">
        <v>15</v>
      </c>
      <c r="H769" t="s">
        <v>14</v>
      </c>
      <c r="I769" t="s">
        <v>4388</v>
      </c>
      <c r="J769" t="s">
        <v>12742</v>
      </c>
      <c r="K769" t="s">
        <v>12741</v>
      </c>
      <c r="L769" t="s">
        <v>12740</v>
      </c>
      <c r="M769" t="s">
        <v>12739</v>
      </c>
      <c r="N769">
        <v>5</v>
      </c>
      <c r="O769" t="s">
        <v>12738</v>
      </c>
      <c r="P769" t="s">
        <v>12737</v>
      </c>
      <c r="Q769" t="s">
        <v>12736</v>
      </c>
      <c r="R769" s="7">
        <v>38777</v>
      </c>
      <c r="S769" s="8">
        <f t="shared" si="96"/>
        <v>2006</v>
      </c>
      <c r="T769" s="8">
        <v>2006</v>
      </c>
      <c r="U769" s="8">
        <f t="shared" si="97"/>
        <v>16</v>
      </c>
      <c r="V769" s="7">
        <v>38777</v>
      </c>
      <c r="W769" t="s">
        <v>873</v>
      </c>
      <c r="X769" s="2">
        <v>1.365</v>
      </c>
      <c r="Y769" s="6">
        <f t="shared" si="94"/>
        <v>3.6437895411227675E-2</v>
      </c>
      <c r="AA769">
        <v>189545</v>
      </c>
      <c r="AB769">
        <v>17393</v>
      </c>
      <c r="AD769" t="s">
        <v>7</v>
      </c>
      <c r="AE769">
        <v>55</v>
      </c>
      <c r="AF769">
        <v>2</v>
      </c>
      <c r="AH769" t="s">
        <v>12735</v>
      </c>
      <c r="AI769" t="s">
        <v>12734</v>
      </c>
      <c r="AJ769" t="s">
        <v>12733</v>
      </c>
      <c r="AK769" t="s">
        <v>12732</v>
      </c>
      <c r="AL769">
        <v>70</v>
      </c>
      <c r="AM769" s="5">
        <f t="shared" si="98"/>
        <v>4.375</v>
      </c>
      <c r="AN769" s="4">
        <f t="shared" si="95"/>
        <v>6.6262779250283984E-3</v>
      </c>
      <c r="AO769" s="3"/>
      <c r="AP769">
        <v>0</v>
      </c>
      <c r="AQ769" t="s">
        <v>12731</v>
      </c>
      <c r="AR769" t="s">
        <v>1</v>
      </c>
      <c r="AS769" t="s">
        <v>12730</v>
      </c>
      <c r="AT769" s="2" t="s">
        <v>20</v>
      </c>
      <c r="AU769" s="1">
        <f t="shared" si="99"/>
        <v>2.7494410165367889</v>
      </c>
      <c r="AV769" s="1">
        <f t="shared" si="100"/>
        <v>2.1532086668128039</v>
      </c>
      <c r="AW769" s="1">
        <f t="shared" si="101"/>
        <v>1.556976317088818</v>
      </c>
    </row>
    <row r="770" spans="1:49" x14ac:dyDescent="0.2">
      <c r="A770">
        <v>768</v>
      </c>
      <c r="B770" t="s">
        <v>12729</v>
      </c>
      <c r="C770" t="s">
        <v>12728</v>
      </c>
      <c r="F770" t="s">
        <v>12727</v>
      </c>
      <c r="G770" t="s">
        <v>15</v>
      </c>
      <c r="H770" t="s">
        <v>14</v>
      </c>
      <c r="I770" t="s">
        <v>12726</v>
      </c>
      <c r="J770" t="s">
        <v>12725</v>
      </c>
      <c r="K770" t="s">
        <v>12724</v>
      </c>
      <c r="L770" t="s">
        <v>12723</v>
      </c>
      <c r="M770" t="s">
        <v>6287</v>
      </c>
      <c r="N770">
        <v>3</v>
      </c>
      <c r="O770" t="s">
        <v>12722</v>
      </c>
      <c r="P770" t="s">
        <v>12721</v>
      </c>
      <c r="Q770" t="s">
        <v>12720</v>
      </c>
      <c r="R770" s="7">
        <v>38777</v>
      </c>
      <c r="S770" s="8">
        <f t="shared" si="96"/>
        <v>2006</v>
      </c>
      <c r="T770" s="8">
        <v>2006</v>
      </c>
      <c r="U770" s="8">
        <f t="shared" si="97"/>
        <v>16</v>
      </c>
      <c r="V770" s="7">
        <v>38777</v>
      </c>
      <c r="W770" t="s">
        <v>873</v>
      </c>
      <c r="X770" s="2">
        <v>1.365</v>
      </c>
      <c r="Y770" s="6">
        <f t="shared" ref="Y770:Y833" si="102">(X770-$Z$4)/($Z$3-$Z$4)</f>
        <v>3.6437895411227675E-2</v>
      </c>
      <c r="AA770">
        <v>189545</v>
      </c>
      <c r="AB770">
        <v>17393</v>
      </c>
      <c r="AD770" t="s">
        <v>7</v>
      </c>
      <c r="AE770">
        <v>55</v>
      </c>
      <c r="AF770">
        <v>2</v>
      </c>
      <c r="AH770" t="s">
        <v>12719</v>
      </c>
      <c r="AI770" t="s">
        <v>12718</v>
      </c>
      <c r="AJ770" t="s">
        <v>12717</v>
      </c>
      <c r="AK770" t="s">
        <v>12716</v>
      </c>
      <c r="AL770">
        <v>4</v>
      </c>
      <c r="AM770" s="5">
        <f t="shared" si="98"/>
        <v>0.25</v>
      </c>
      <c r="AN770" s="4">
        <f t="shared" ref="AN770:AN833" si="103">(AM770-$AO$4)/($AO$3-$AO$4)</f>
        <v>3.786444528587656E-4</v>
      </c>
      <c r="AO770" s="3"/>
      <c r="AP770">
        <v>0</v>
      </c>
      <c r="AQ770" t="s">
        <v>195</v>
      </c>
      <c r="AR770">
        <v>60132010</v>
      </c>
      <c r="AS770" t="s">
        <v>194</v>
      </c>
      <c r="AT770" s="2" t="s">
        <v>20</v>
      </c>
      <c r="AU770" s="1">
        <f t="shared" si="99"/>
        <v>2.5620120123716998</v>
      </c>
      <c r="AV770" s="1">
        <f t="shared" si="100"/>
        <v>1.8408269932043222</v>
      </c>
      <c r="AW770" s="1">
        <f t="shared" si="101"/>
        <v>1.1196419740369439</v>
      </c>
    </row>
    <row r="771" spans="1:49" x14ac:dyDescent="0.2">
      <c r="A771">
        <v>769</v>
      </c>
      <c r="B771" t="s">
        <v>12715</v>
      </c>
      <c r="F771" t="s">
        <v>12714</v>
      </c>
      <c r="G771" t="s">
        <v>15</v>
      </c>
      <c r="H771" t="s">
        <v>14</v>
      </c>
      <c r="I771" t="s">
        <v>12713</v>
      </c>
      <c r="J771">
        <v>60062395</v>
      </c>
      <c r="K771" t="s">
        <v>12712</v>
      </c>
      <c r="L771" t="s">
        <v>12711</v>
      </c>
      <c r="M771" t="s">
        <v>12710</v>
      </c>
      <c r="N771">
        <v>3</v>
      </c>
      <c r="O771" t="s">
        <v>12709</v>
      </c>
      <c r="P771" t="s">
        <v>12708</v>
      </c>
      <c r="Q771" t="s">
        <v>12707</v>
      </c>
      <c r="R771" s="7">
        <v>38777</v>
      </c>
      <c r="S771" s="8">
        <f t="shared" si="96"/>
        <v>2006</v>
      </c>
      <c r="T771" s="8">
        <v>2006</v>
      </c>
      <c r="U771" s="8">
        <f t="shared" si="97"/>
        <v>16</v>
      </c>
      <c r="V771" s="7">
        <v>38777</v>
      </c>
      <c r="W771" t="s">
        <v>1736</v>
      </c>
      <c r="X771" s="2">
        <v>0.11</v>
      </c>
      <c r="Y771" s="6">
        <f t="shared" si="102"/>
        <v>2.9363871759963698E-3</v>
      </c>
      <c r="AA771">
        <v>11092742</v>
      </c>
      <c r="AB771">
        <v>1900147401</v>
      </c>
      <c r="AD771" t="s">
        <v>7</v>
      </c>
      <c r="AE771">
        <v>5</v>
      </c>
      <c r="AF771">
        <v>3</v>
      </c>
      <c r="AH771" t="s">
        <v>12706</v>
      </c>
      <c r="AI771" t="s">
        <v>12705</v>
      </c>
      <c r="AJ771" t="s">
        <v>12704</v>
      </c>
      <c r="AK771" t="s">
        <v>12703</v>
      </c>
      <c r="AL771">
        <v>5</v>
      </c>
      <c r="AM771" s="5">
        <f t="shared" si="98"/>
        <v>0.3125</v>
      </c>
      <c r="AN771" s="4">
        <f t="shared" si="103"/>
        <v>4.7330556607345703E-4</v>
      </c>
      <c r="AO771" s="3"/>
      <c r="AP771">
        <v>0</v>
      </c>
      <c r="AR771" t="s">
        <v>1</v>
      </c>
      <c r="AT771" s="2" t="s">
        <v>20</v>
      </c>
      <c r="AU771" s="1">
        <f t="shared" si="99"/>
        <v>0.21974626930194957</v>
      </c>
      <c r="AV771" s="1">
        <f t="shared" si="100"/>
        <v>0.17048463710349135</v>
      </c>
      <c r="AW771" s="1">
        <f t="shared" si="101"/>
        <v>0.12122300490503307</v>
      </c>
    </row>
    <row r="772" spans="1:49" x14ac:dyDescent="0.2">
      <c r="A772">
        <v>770</v>
      </c>
      <c r="B772" t="s">
        <v>12702</v>
      </c>
      <c r="F772" t="s">
        <v>12701</v>
      </c>
      <c r="G772" t="s">
        <v>15</v>
      </c>
      <c r="H772" t="s">
        <v>14</v>
      </c>
      <c r="I772" t="s">
        <v>12700</v>
      </c>
      <c r="J772" t="s">
        <v>12699</v>
      </c>
      <c r="K772" t="s">
        <v>12698</v>
      </c>
      <c r="L772" t="s">
        <v>12697</v>
      </c>
      <c r="M772" t="s">
        <v>12696</v>
      </c>
      <c r="N772">
        <v>4</v>
      </c>
      <c r="O772" t="s">
        <v>12695</v>
      </c>
      <c r="P772" t="s">
        <v>12694</v>
      </c>
      <c r="Q772" t="s">
        <v>12693</v>
      </c>
      <c r="R772" s="7">
        <v>38777</v>
      </c>
      <c r="S772" s="8">
        <f t="shared" si="96"/>
        <v>2006</v>
      </c>
      <c r="T772" s="8">
        <v>2006</v>
      </c>
      <c r="U772" s="8">
        <f t="shared" si="97"/>
        <v>16</v>
      </c>
      <c r="V772" s="7">
        <v>38777</v>
      </c>
      <c r="W772" t="s">
        <v>1736</v>
      </c>
      <c r="X772" s="2">
        <v>0.11</v>
      </c>
      <c r="Y772" s="6">
        <f t="shared" si="102"/>
        <v>2.9363871759963698E-3</v>
      </c>
      <c r="AA772">
        <v>11092742</v>
      </c>
      <c r="AB772">
        <v>1900147401</v>
      </c>
      <c r="AD772" t="s">
        <v>7</v>
      </c>
      <c r="AE772">
        <v>5</v>
      </c>
      <c r="AF772">
        <v>3</v>
      </c>
      <c r="AH772" t="s">
        <v>12692</v>
      </c>
      <c r="AI772" t="s">
        <v>12691</v>
      </c>
      <c r="AJ772" t="s">
        <v>12690</v>
      </c>
      <c r="AK772" t="s">
        <v>12689</v>
      </c>
      <c r="AL772">
        <v>1</v>
      </c>
      <c r="AM772" s="5">
        <f t="shared" si="98"/>
        <v>6.25E-2</v>
      </c>
      <c r="AN772" s="4">
        <f t="shared" si="103"/>
        <v>9.46611132146914E-5</v>
      </c>
      <c r="AO772" s="3"/>
      <c r="AP772">
        <v>0</v>
      </c>
      <c r="AR772" t="s">
        <v>1</v>
      </c>
      <c r="AT772" s="2" t="s">
        <v>20</v>
      </c>
      <c r="AU772" s="1">
        <f t="shared" si="99"/>
        <v>0.20838693571618663</v>
      </c>
      <c r="AV772" s="1">
        <f t="shared" si="100"/>
        <v>0.15155241446055306</v>
      </c>
      <c r="AW772" s="1">
        <f t="shared" si="101"/>
        <v>9.4717893204919495E-2</v>
      </c>
    </row>
    <row r="773" spans="1:49" x14ac:dyDescent="0.2">
      <c r="A773">
        <v>771</v>
      </c>
      <c r="B773" t="s">
        <v>12688</v>
      </c>
      <c r="F773" t="s">
        <v>12687</v>
      </c>
      <c r="G773" t="s">
        <v>15</v>
      </c>
      <c r="H773" t="s">
        <v>14</v>
      </c>
      <c r="I773" t="s">
        <v>12686</v>
      </c>
      <c r="J773">
        <v>60012718</v>
      </c>
      <c r="K773" t="s">
        <v>12685</v>
      </c>
      <c r="L773" t="s">
        <v>12684</v>
      </c>
      <c r="M773" t="s">
        <v>3366</v>
      </c>
      <c r="N773">
        <v>2</v>
      </c>
      <c r="O773" t="s">
        <v>12683</v>
      </c>
      <c r="P773" t="s">
        <v>12682</v>
      </c>
      <c r="Q773" t="s">
        <v>12681</v>
      </c>
      <c r="R773" s="7">
        <v>38777</v>
      </c>
      <c r="S773" s="8">
        <f t="shared" si="96"/>
        <v>2006</v>
      </c>
      <c r="T773" s="8">
        <v>2006</v>
      </c>
      <c r="U773" s="8">
        <f t="shared" si="97"/>
        <v>16</v>
      </c>
      <c r="V773" s="7">
        <v>38777</v>
      </c>
      <c r="W773" t="s">
        <v>1736</v>
      </c>
      <c r="X773" s="2">
        <v>0.11</v>
      </c>
      <c r="Y773" s="6">
        <f t="shared" si="102"/>
        <v>2.9363871759963698E-3</v>
      </c>
      <c r="AA773">
        <v>11092742</v>
      </c>
      <c r="AB773">
        <v>1900147401</v>
      </c>
      <c r="AD773" t="s">
        <v>7</v>
      </c>
      <c r="AE773">
        <v>5</v>
      </c>
      <c r="AF773">
        <v>3</v>
      </c>
      <c r="AH773" t="s">
        <v>7864</v>
      </c>
      <c r="AI773" t="s">
        <v>12680</v>
      </c>
      <c r="AJ773" t="s">
        <v>12679</v>
      </c>
      <c r="AK773" t="s">
        <v>12678</v>
      </c>
      <c r="AL773">
        <v>3</v>
      </c>
      <c r="AM773" s="5">
        <f t="shared" si="98"/>
        <v>0.1875</v>
      </c>
      <c r="AN773" s="4">
        <f t="shared" si="103"/>
        <v>2.8398333964407423E-4</v>
      </c>
      <c r="AO773" s="3"/>
      <c r="AP773">
        <v>0</v>
      </c>
      <c r="AR773" t="s">
        <v>1</v>
      </c>
      <c r="AT773" s="2" t="s">
        <v>20</v>
      </c>
      <c r="AU773" s="1">
        <f t="shared" si="99"/>
        <v>0.21406660250906812</v>
      </c>
      <c r="AV773" s="1">
        <f t="shared" si="100"/>
        <v>0.16101852578202222</v>
      </c>
      <c r="AW773" s="1">
        <f t="shared" si="101"/>
        <v>0.10797044905497628</v>
      </c>
    </row>
    <row r="774" spans="1:49" x14ac:dyDescent="0.2">
      <c r="A774">
        <v>772</v>
      </c>
      <c r="B774" t="s">
        <v>12677</v>
      </c>
      <c r="C774" t="s">
        <v>12676</v>
      </c>
      <c r="F774" t="s">
        <v>12675</v>
      </c>
      <c r="G774" t="s">
        <v>15</v>
      </c>
      <c r="H774" t="s">
        <v>14</v>
      </c>
      <c r="I774" t="s">
        <v>12674</v>
      </c>
      <c r="J774">
        <v>60023004</v>
      </c>
      <c r="K774" t="s">
        <v>12673</v>
      </c>
      <c r="L774" t="s">
        <v>12672</v>
      </c>
      <c r="M774" t="s">
        <v>107</v>
      </c>
      <c r="N774">
        <v>3</v>
      </c>
      <c r="O774" t="s">
        <v>12671</v>
      </c>
      <c r="P774" t="s">
        <v>12670</v>
      </c>
      <c r="Q774" t="s">
        <v>12669</v>
      </c>
      <c r="R774" s="7">
        <v>38777</v>
      </c>
      <c r="S774" s="8">
        <f t="shared" si="96"/>
        <v>2006</v>
      </c>
      <c r="T774" s="8">
        <v>2006</v>
      </c>
      <c r="U774" s="8">
        <f t="shared" si="97"/>
        <v>16</v>
      </c>
      <c r="V774" s="7">
        <v>38777</v>
      </c>
      <c r="W774" t="s">
        <v>12668</v>
      </c>
      <c r="X774" s="2">
        <v>0.73899999999999999</v>
      </c>
      <c r="Y774" s="6">
        <f t="shared" si="102"/>
        <v>1.9727182936921064E-2</v>
      </c>
      <c r="AA774">
        <v>1791613</v>
      </c>
      <c r="AB774">
        <v>21489</v>
      </c>
      <c r="AC774">
        <v>14390310</v>
      </c>
      <c r="AD774" t="s">
        <v>7</v>
      </c>
      <c r="AE774">
        <v>112</v>
      </c>
      <c r="AF774">
        <v>3</v>
      </c>
      <c r="AH774" t="s">
        <v>12667</v>
      </c>
      <c r="AI774" t="s">
        <v>12666</v>
      </c>
      <c r="AK774" t="s">
        <v>12665</v>
      </c>
      <c r="AL774">
        <v>4</v>
      </c>
      <c r="AM774" s="5">
        <f t="shared" si="98"/>
        <v>0.25</v>
      </c>
      <c r="AN774" s="4">
        <f t="shared" si="103"/>
        <v>3.786444528587656E-4</v>
      </c>
      <c r="AO774" s="3"/>
      <c r="AP774">
        <v>0</v>
      </c>
      <c r="AR774" t="s">
        <v>1</v>
      </c>
      <c r="AT774" s="2">
        <v>1.897</v>
      </c>
      <c r="AU774" s="1">
        <f t="shared" si="99"/>
        <v>1.3922621391702374</v>
      </c>
      <c r="AV774" s="1">
        <f t="shared" si="100"/>
        <v>1.0052913694889916</v>
      </c>
      <c r="AW774" s="1">
        <f t="shared" si="101"/>
        <v>0.61832059980774545</v>
      </c>
    </row>
    <row r="775" spans="1:49" x14ac:dyDescent="0.2">
      <c r="A775">
        <v>773</v>
      </c>
      <c r="B775" t="s">
        <v>12664</v>
      </c>
      <c r="C775" t="s">
        <v>12663</v>
      </c>
      <c r="F775" t="s">
        <v>12662</v>
      </c>
      <c r="G775" t="s">
        <v>15</v>
      </c>
      <c r="H775" t="s">
        <v>14</v>
      </c>
      <c r="I775" t="s">
        <v>12661</v>
      </c>
      <c r="J775" t="s">
        <v>12660</v>
      </c>
      <c r="K775" t="s">
        <v>12659</v>
      </c>
      <c r="L775" t="s">
        <v>12658</v>
      </c>
      <c r="M775" t="s">
        <v>1886</v>
      </c>
      <c r="N775">
        <v>3</v>
      </c>
      <c r="O775" t="s">
        <v>12657</v>
      </c>
      <c r="P775" t="s">
        <v>12656</v>
      </c>
      <c r="Q775" t="s">
        <v>12655</v>
      </c>
      <c r="R775" s="7">
        <v>38777</v>
      </c>
      <c r="S775" s="8">
        <f t="shared" si="96"/>
        <v>2006</v>
      </c>
      <c r="T775" s="8">
        <v>2006</v>
      </c>
      <c r="U775" s="8">
        <f t="shared" si="97"/>
        <v>16</v>
      </c>
      <c r="V775" s="7">
        <v>38777</v>
      </c>
      <c r="W775" t="s">
        <v>689</v>
      </c>
      <c r="X775" s="2">
        <v>1.468</v>
      </c>
      <c r="Y775" s="6">
        <f t="shared" si="102"/>
        <v>3.9187421585115186E-2</v>
      </c>
      <c r="AA775">
        <v>906778</v>
      </c>
      <c r="AB775">
        <v>18931</v>
      </c>
      <c r="AD775" t="s">
        <v>7</v>
      </c>
      <c r="AE775">
        <v>54</v>
      </c>
      <c r="AF775">
        <v>3</v>
      </c>
      <c r="AH775" t="s">
        <v>12654</v>
      </c>
      <c r="AI775" t="s">
        <v>12653</v>
      </c>
      <c r="AJ775" t="s">
        <v>12652</v>
      </c>
      <c r="AK775" t="s">
        <v>12651</v>
      </c>
      <c r="AL775">
        <v>19</v>
      </c>
      <c r="AM775" s="5">
        <f t="shared" si="98"/>
        <v>1.1875</v>
      </c>
      <c r="AN775" s="4">
        <f t="shared" si="103"/>
        <v>1.7985611510791368E-3</v>
      </c>
      <c r="AO775" s="3"/>
      <c r="AP775">
        <v>0</v>
      </c>
      <c r="AR775" t="s">
        <v>1</v>
      </c>
      <c r="AT775" s="2">
        <v>5.0830000000000002</v>
      </c>
      <c r="AU775" s="1">
        <f t="shared" si="99"/>
        <v>2.7970763454904368</v>
      </c>
      <c r="AV775" s="1">
        <f t="shared" si="100"/>
        <v>2.0492991368097164</v>
      </c>
      <c r="AW775" s="1">
        <f t="shared" si="101"/>
        <v>1.3015219281289951</v>
      </c>
    </row>
    <row r="776" spans="1:49" x14ac:dyDescent="0.2">
      <c r="A776">
        <v>774</v>
      </c>
      <c r="B776" t="s">
        <v>12650</v>
      </c>
      <c r="C776" t="s">
        <v>12649</v>
      </c>
      <c r="F776" t="s">
        <v>12648</v>
      </c>
      <c r="G776" t="s">
        <v>15</v>
      </c>
      <c r="H776" t="s">
        <v>14</v>
      </c>
      <c r="I776" t="s">
        <v>12647</v>
      </c>
      <c r="J776" t="s">
        <v>12646</v>
      </c>
      <c r="K776" t="s">
        <v>12645</v>
      </c>
      <c r="L776" t="s">
        <v>12644</v>
      </c>
      <c r="M776" t="s">
        <v>239</v>
      </c>
      <c r="N776">
        <v>2</v>
      </c>
      <c r="O776" t="s">
        <v>12643</v>
      </c>
      <c r="P776" t="s">
        <v>12642</v>
      </c>
      <c r="Q776" t="s">
        <v>12641</v>
      </c>
      <c r="R776" s="7">
        <v>38777</v>
      </c>
      <c r="S776" s="8">
        <f t="shared" si="96"/>
        <v>2006</v>
      </c>
      <c r="T776" s="8">
        <v>2006</v>
      </c>
      <c r="U776" s="8">
        <f t="shared" si="97"/>
        <v>16</v>
      </c>
      <c r="V776" s="7">
        <v>38777</v>
      </c>
      <c r="W776" t="s">
        <v>424</v>
      </c>
      <c r="X776" s="2">
        <v>2.0099999999999998</v>
      </c>
      <c r="Y776" s="6">
        <f t="shared" si="102"/>
        <v>5.3655802034115477E-2</v>
      </c>
      <c r="AA776">
        <v>15361276</v>
      </c>
      <c r="AB776">
        <v>18933</v>
      </c>
      <c r="AD776" t="s">
        <v>7</v>
      </c>
      <c r="AE776">
        <v>5</v>
      </c>
      <c r="AF776">
        <v>2</v>
      </c>
      <c r="AH776" t="s">
        <v>12640</v>
      </c>
      <c r="AI776" t="s">
        <v>12639</v>
      </c>
      <c r="AJ776" t="s">
        <v>12638</v>
      </c>
      <c r="AK776" t="s">
        <v>12637</v>
      </c>
      <c r="AL776">
        <v>3</v>
      </c>
      <c r="AM776" s="5">
        <f t="shared" si="98"/>
        <v>0.1875</v>
      </c>
      <c r="AN776" s="4">
        <f t="shared" si="103"/>
        <v>2.8398333964407423E-4</v>
      </c>
      <c r="AO776" s="3"/>
      <c r="AP776">
        <v>0</v>
      </c>
      <c r="AQ776" t="s">
        <v>12636</v>
      </c>
      <c r="AR776" t="s">
        <v>12635</v>
      </c>
      <c r="AS776" t="s">
        <v>12634</v>
      </c>
      <c r="AT776" s="2" t="s">
        <v>20</v>
      </c>
      <c r="AU776" s="1">
        <f t="shared" si="99"/>
        <v>3.7644256425774056</v>
      </c>
      <c r="AV776" s="1">
        <f t="shared" si="100"/>
        <v>2.6969892686879775</v>
      </c>
      <c r="AW776" s="1">
        <f t="shared" si="101"/>
        <v>1.6295528947985496</v>
      </c>
    </row>
    <row r="777" spans="1:49" x14ac:dyDescent="0.2">
      <c r="A777">
        <v>775</v>
      </c>
      <c r="B777" t="s">
        <v>12633</v>
      </c>
      <c r="C777" t="s">
        <v>12632</v>
      </c>
      <c r="F777" t="s">
        <v>12631</v>
      </c>
      <c r="G777" t="s">
        <v>15</v>
      </c>
      <c r="H777" t="s">
        <v>14</v>
      </c>
      <c r="I777" t="s">
        <v>12630</v>
      </c>
      <c r="J777" t="s">
        <v>12629</v>
      </c>
      <c r="K777" t="s">
        <v>12628</v>
      </c>
      <c r="L777" t="s">
        <v>12627</v>
      </c>
      <c r="M777" t="s">
        <v>12626</v>
      </c>
      <c r="N777">
        <v>3</v>
      </c>
      <c r="O777" t="s">
        <v>12625</v>
      </c>
      <c r="P777" t="s">
        <v>12624</v>
      </c>
      <c r="Q777" t="s">
        <v>12623</v>
      </c>
      <c r="R777" s="7">
        <v>38777</v>
      </c>
      <c r="S777" s="8">
        <f t="shared" si="96"/>
        <v>2006</v>
      </c>
      <c r="T777" s="8">
        <v>2006</v>
      </c>
      <c r="U777" s="8">
        <f t="shared" si="97"/>
        <v>16</v>
      </c>
      <c r="V777" s="7">
        <v>38777</v>
      </c>
      <c r="W777" t="s">
        <v>689</v>
      </c>
      <c r="X777" s="2">
        <v>1.468</v>
      </c>
      <c r="Y777" s="6">
        <f t="shared" si="102"/>
        <v>3.9187421585115186E-2</v>
      </c>
      <c r="AA777">
        <v>906778</v>
      </c>
      <c r="AB777">
        <v>18931</v>
      </c>
      <c r="AD777" t="s">
        <v>7</v>
      </c>
      <c r="AE777">
        <v>54</v>
      </c>
      <c r="AF777">
        <v>3</v>
      </c>
      <c r="AH777" t="s">
        <v>12622</v>
      </c>
      <c r="AI777" t="s">
        <v>12621</v>
      </c>
      <c r="AJ777" t="s">
        <v>12620</v>
      </c>
      <c r="AK777" t="s">
        <v>12619</v>
      </c>
      <c r="AL777">
        <v>72</v>
      </c>
      <c r="AM777" s="5">
        <f t="shared" si="98"/>
        <v>4.5</v>
      </c>
      <c r="AN777" s="4">
        <f t="shared" si="103"/>
        <v>6.815600151457781E-3</v>
      </c>
      <c r="AO777" s="3"/>
      <c r="AP777">
        <v>0</v>
      </c>
      <c r="AR777" t="s">
        <v>1</v>
      </c>
      <c r="AT777" s="2">
        <v>5.0830000000000002</v>
      </c>
      <c r="AU777" s="1">
        <f t="shared" si="99"/>
        <v>2.9475875155017963</v>
      </c>
      <c r="AV777" s="1">
        <f t="shared" si="100"/>
        <v>2.3001510868286483</v>
      </c>
      <c r="AW777" s="1">
        <f t="shared" si="101"/>
        <v>1.6527146581555001</v>
      </c>
    </row>
    <row r="778" spans="1:49" x14ac:dyDescent="0.2">
      <c r="A778">
        <v>776</v>
      </c>
      <c r="B778" t="s">
        <v>12618</v>
      </c>
      <c r="C778" t="s">
        <v>12617</v>
      </c>
      <c r="F778" t="s">
        <v>12616</v>
      </c>
      <c r="G778" t="s">
        <v>15</v>
      </c>
      <c r="H778" t="s">
        <v>14</v>
      </c>
      <c r="I778" t="s">
        <v>12615</v>
      </c>
      <c r="J778" t="s">
        <v>12614</v>
      </c>
      <c r="K778" t="s">
        <v>12613</v>
      </c>
      <c r="L778" t="s">
        <v>12612</v>
      </c>
      <c r="M778" t="s">
        <v>12611</v>
      </c>
      <c r="N778">
        <v>2</v>
      </c>
      <c r="O778" t="s">
        <v>12610</v>
      </c>
      <c r="P778" t="s">
        <v>12609</v>
      </c>
      <c r="Q778" t="s">
        <v>12608</v>
      </c>
      <c r="R778" s="7">
        <v>38777</v>
      </c>
      <c r="S778" s="8">
        <f t="shared" si="96"/>
        <v>2006</v>
      </c>
      <c r="T778" s="8">
        <v>2006</v>
      </c>
      <c r="U778" s="8">
        <f t="shared" si="97"/>
        <v>16</v>
      </c>
      <c r="V778" s="7">
        <v>38777</v>
      </c>
      <c r="W778" t="s">
        <v>424</v>
      </c>
      <c r="X778" s="2">
        <v>2.0099999999999998</v>
      </c>
      <c r="Y778" s="6">
        <f t="shared" si="102"/>
        <v>5.3655802034115477E-2</v>
      </c>
      <c r="AA778">
        <v>15361276</v>
      </c>
      <c r="AB778">
        <v>18933</v>
      </c>
      <c r="AD778" t="s">
        <v>7</v>
      </c>
      <c r="AE778">
        <v>5</v>
      </c>
      <c r="AF778">
        <v>3</v>
      </c>
      <c r="AH778" t="s">
        <v>12607</v>
      </c>
      <c r="AI778" t="s">
        <v>12606</v>
      </c>
      <c r="AJ778" t="s">
        <v>12605</v>
      </c>
      <c r="AK778" t="s">
        <v>12604</v>
      </c>
      <c r="AL778">
        <v>5</v>
      </c>
      <c r="AM778" s="5">
        <f t="shared" si="98"/>
        <v>0.3125</v>
      </c>
      <c r="AN778" s="4">
        <f t="shared" si="103"/>
        <v>4.7330556607345703E-4</v>
      </c>
      <c r="AO778" s="3"/>
      <c r="AP778">
        <v>0</v>
      </c>
      <c r="AR778" t="s">
        <v>1</v>
      </c>
      <c r="AT778" s="2" t="s">
        <v>20</v>
      </c>
      <c r="AU778" s="1">
        <f t="shared" si="99"/>
        <v>3.7701053093702872</v>
      </c>
      <c r="AV778" s="1">
        <f t="shared" si="100"/>
        <v>2.7064553800094466</v>
      </c>
      <c r="AW778" s="1">
        <f t="shared" si="101"/>
        <v>1.6428054506486063</v>
      </c>
    </row>
    <row r="779" spans="1:49" x14ac:dyDescent="0.2">
      <c r="A779">
        <v>777</v>
      </c>
      <c r="B779" t="s">
        <v>12603</v>
      </c>
      <c r="C779" t="s">
        <v>12602</v>
      </c>
      <c r="F779" t="s">
        <v>12601</v>
      </c>
      <c r="G779" t="s">
        <v>15</v>
      </c>
      <c r="H779" t="s">
        <v>14</v>
      </c>
      <c r="I779" t="s">
        <v>10221</v>
      </c>
      <c r="J779" t="s">
        <v>12596</v>
      </c>
      <c r="K779" t="s">
        <v>12600</v>
      </c>
      <c r="L779" t="s">
        <v>12599</v>
      </c>
      <c r="M779" t="s">
        <v>2090</v>
      </c>
      <c r="N779">
        <v>2</v>
      </c>
      <c r="O779" t="s">
        <v>12598</v>
      </c>
      <c r="P779" t="s">
        <v>12597</v>
      </c>
      <c r="Q779" t="s">
        <v>12596</v>
      </c>
      <c r="R779" s="7">
        <v>38777</v>
      </c>
      <c r="S779" s="8">
        <f t="shared" si="96"/>
        <v>2006</v>
      </c>
      <c r="T779" s="8">
        <v>2006</v>
      </c>
      <c r="U779" s="8">
        <f t="shared" si="97"/>
        <v>16</v>
      </c>
      <c r="V779" s="7">
        <v>38777</v>
      </c>
      <c r="W779" t="s">
        <v>689</v>
      </c>
      <c r="X779" s="2">
        <v>1.468</v>
      </c>
      <c r="Y779" s="6">
        <f t="shared" si="102"/>
        <v>3.9187421585115186E-2</v>
      </c>
      <c r="AA779">
        <v>906778</v>
      </c>
      <c r="AB779">
        <v>18931</v>
      </c>
      <c r="AD779" t="s">
        <v>7</v>
      </c>
      <c r="AE779">
        <v>54</v>
      </c>
      <c r="AF779">
        <v>3</v>
      </c>
      <c r="AH779" t="s">
        <v>12595</v>
      </c>
      <c r="AI779" t="s">
        <v>12594</v>
      </c>
      <c r="AJ779" t="s">
        <v>12593</v>
      </c>
      <c r="AK779" t="s">
        <v>12592</v>
      </c>
      <c r="AL779">
        <v>120</v>
      </c>
      <c r="AM779" s="5">
        <f t="shared" si="98"/>
        <v>7.5</v>
      </c>
      <c r="AN779" s="4">
        <f t="shared" si="103"/>
        <v>1.1359333585762969E-2</v>
      </c>
      <c r="AO779" s="3"/>
      <c r="AP779">
        <v>0</v>
      </c>
      <c r="AQ779" t="s">
        <v>2849</v>
      </c>
      <c r="AR779" t="s">
        <v>12591</v>
      </c>
      <c r="AS779" t="s">
        <v>2847</v>
      </c>
      <c r="AT779" s="2">
        <v>5.0830000000000002</v>
      </c>
      <c r="AU779" s="1">
        <f t="shared" si="99"/>
        <v>3.0838995185309517</v>
      </c>
      <c r="AV779" s="1">
        <f t="shared" si="100"/>
        <v>2.5273377585439079</v>
      </c>
      <c r="AW779" s="1">
        <f t="shared" si="101"/>
        <v>1.9707759985568631</v>
      </c>
    </row>
    <row r="780" spans="1:49" x14ac:dyDescent="0.2">
      <c r="A780">
        <v>778</v>
      </c>
      <c r="B780" t="s">
        <v>12590</v>
      </c>
      <c r="C780" t="s">
        <v>12589</v>
      </c>
      <c r="F780" t="s">
        <v>12588</v>
      </c>
      <c r="G780" t="s">
        <v>15</v>
      </c>
      <c r="H780" t="s">
        <v>14</v>
      </c>
      <c r="I780" t="s">
        <v>12587</v>
      </c>
      <c r="J780">
        <v>60012370</v>
      </c>
      <c r="K780" t="s">
        <v>12586</v>
      </c>
      <c r="L780" t="s">
        <v>12585</v>
      </c>
      <c r="M780" t="s">
        <v>1901</v>
      </c>
      <c r="N780">
        <v>2</v>
      </c>
      <c r="O780" t="s">
        <v>12584</v>
      </c>
      <c r="P780" t="s">
        <v>12583</v>
      </c>
      <c r="Q780" t="s">
        <v>12582</v>
      </c>
      <c r="R780" s="7">
        <v>38777</v>
      </c>
      <c r="S780" s="8">
        <f t="shared" si="96"/>
        <v>2006</v>
      </c>
      <c r="T780" s="8">
        <v>2006</v>
      </c>
      <c r="U780" s="8">
        <f t="shared" si="97"/>
        <v>16</v>
      </c>
      <c r="V780" s="7">
        <v>38777</v>
      </c>
      <c r="W780" t="s">
        <v>424</v>
      </c>
      <c r="X780" s="2">
        <v>2.0099999999999998</v>
      </c>
      <c r="Y780" s="6">
        <f t="shared" si="102"/>
        <v>5.3655802034115477E-2</v>
      </c>
      <c r="AA780">
        <v>15361276</v>
      </c>
      <c r="AB780">
        <v>18933</v>
      </c>
      <c r="AD780" t="s">
        <v>7</v>
      </c>
      <c r="AE780">
        <v>5</v>
      </c>
      <c r="AF780">
        <v>2</v>
      </c>
      <c r="AH780" t="s">
        <v>12581</v>
      </c>
      <c r="AI780" t="s">
        <v>12580</v>
      </c>
      <c r="AJ780" t="s">
        <v>12579</v>
      </c>
      <c r="AK780" t="s">
        <v>12578</v>
      </c>
      <c r="AL780">
        <v>16</v>
      </c>
      <c r="AM780" s="5">
        <f t="shared" si="98"/>
        <v>1</v>
      </c>
      <c r="AN780" s="4">
        <f t="shared" si="103"/>
        <v>1.5145778114350624E-3</v>
      </c>
      <c r="AO780" s="3"/>
      <c r="AP780">
        <v>0</v>
      </c>
      <c r="AR780" t="s">
        <v>1</v>
      </c>
      <c r="AT780" s="2" t="s">
        <v>20</v>
      </c>
      <c r="AU780" s="1">
        <f t="shared" si="99"/>
        <v>3.8013434767311352</v>
      </c>
      <c r="AV780" s="1">
        <f t="shared" si="100"/>
        <v>2.7585189922775268</v>
      </c>
      <c r="AW780" s="1">
        <f t="shared" si="101"/>
        <v>1.7156945078239185</v>
      </c>
    </row>
    <row r="781" spans="1:49" x14ac:dyDescent="0.2">
      <c r="A781">
        <v>779</v>
      </c>
      <c r="B781" t="s">
        <v>12577</v>
      </c>
      <c r="C781" t="s">
        <v>12576</v>
      </c>
      <c r="F781" t="s">
        <v>12575</v>
      </c>
      <c r="G781" t="s">
        <v>15</v>
      </c>
      <c r="H781" t="s">
        <v>14</v>
      </c>
      <c r="I781" t="s">
        <v>12574</v>
      </c>
      <c r="J781" t="s">
        <v>12573</v>
      </c>
      <c r="K781" t="s">
        <v>12572</v>
      </c>
      <c r="L781" t="s">
        <v>12571</v>
      </c>
      <c r="M781" t="s">
        <v>12570</v>
      </c>
      <c r="N781">
        <v>2</v>
      </c>
      <c r="O781" t="s">
        <v>12569</v>
      </c>
      <c r="P781" t="s">
        <v>12568</v>
      </c>
      <c r="Q781" t="s">
        <v>12567</v>
      </c>
      <c r="R781" s="7">
        <v>38777</v>
      </c>
      <c r="S781" s="8">
        <f t="shared" si="96"/>
        <v>2006</v>
      </c>
      <c r="T781" s="8">
        <v>2006</v>
      </c>
      <c r="U781" s="8">
        <f t="shared" si="97"/>
        <v>16</v>
      </c>
      <c r="V781" s="7">
        <v>38777</v>
      </c>
      <c r="W781" t="s">
        <v>424</v>
      </c>
      <c r="X781" s="2">
        <v>2.0099999999999998</v>
      </c>
      <c r="Y781" s="6">
        <f t="shared" si="102"/>
        <v>5.3655802034115477E-2</v>
      </c>
      <c r="AA781">
        <v>15361276</v>
      </c>
      <c r="AB781">
        <v>18933</v>
      </c>
      <c r="AD781" t="s">
        <v>7</v>
      </c>
      <c r="AE781">
        <v>5</v>
      </c>
      <c r="AF781">
        <v>2</v>
      </c>
      <c r="AH781" t="s">
        <v>12566</v>
      </c>
      <c r="AI781" t="s">
        <v>12565</v>
      </c>
      <c r="AJ781" t="s">
        <v>12564</v>
      </c>
      <c r="AK781" t="s">
        <v>12563</v>
      </c>
      <c r="AL781">
        <v>158</v>
      </c>
      <c r="AM781" s="5">
        <f t="shared" si="98"/>
        <v>9.875</v>
      </c>
      <c r="AN781" s="4">
        <f t="shared" si="103"/>
        <v>1.4956455887921242E-2</v>
      </c>
      <c r="AO781" s="3"/>
      <c r="AP781">
        <v>0</v>
      </c>
      <c r="AQ781" t="s">
        <v>309</v>
      </c>
      <c r="AR781" t="s">
        <v>466</v>
      </c>
      <c r="AS781" t="s">
        <v>307</v>
      </c>
      <c r="AT781" s="2" t="s">
        <v>20</v>
      </c>
      <c r="AU781" s="1">
        <f t="shared" si="99"/>
        <v>4.2045998190257201</v>
      </c>
      <c r="AV781" s="1">
        <f t="shared" si="100"/>
        <v>3.4306128961018358</v>
      </c>
      <c r="AW781" s="1">
        <f t="shared" si="101"/>
        <v>2.6566259731779516</v>
      </c>
    </row>
    <row r="782" spans="1:49" x14ac:dyDescent="0.2">
      <c r="A782">
        <v>780</v>
      </c>
      <c r="B782" t="s">
        <v>12562</v>
      </c>
      <c r="C782" t="s">
        <v>12561</v>
      </c>
      <c r="F782" t="s">
        <v>12560</v>
      </c>
      <c r="G782" t="s">
        <v>15</v>
      </c>
      <c r="H782" t="s">
        <v>14</v>
      </c>
      <c r="I782" t="s">
        <v>12559</v>
      </c>
      <c r="J782" t="s">
        <v>12558</v>
      </c>
      <c r="K782" t="s">
        <v>12557</v>
      </c>
      <c r="L782" t="s">
        <v>12556</v>
      </c>
      <c r="M782" t="s">
        <v>12555</v>
      </c>
      <c r="N782">
        <v>3</v>
      </c>
      <c r="O782" t="s">
        <v>12554</v>
      </c>
      <c r="P782" t="s">
        <v>12553</v>
      </c>
      <c r="Q782" t="s">
        <v>12552</v>
      </c>
      <c r="R782" s="7">
        <v>38777</v>
      </c>
      <c r="S782" s="8">
        <f t="shared" si="96"/>
        <v>2006</v>
      </c>
      <c r="T782" s="8">
        <v>2006</v>
      </c>
      <c r="U782" s="8">
        <f t="shared" si="97"/>
        <v>16</v>
      </c>
      <c r="V782" s="7">
        <v>38777</v>
      </c>
      <c r="W782" t="s">
        <v>424</v>
      </c>
      <c r="X782" s="2">
        <v>2.0099999999999998</v>
      </c>
      <c r="Y782" s="6">
        <f t="shared" si="102"/>
        <v>5.3655802034115477E-2</v>
      </c>
      <c r="AA782">
        <v>15361276</v>
      </c>
      <c r="AB782">
        <v>18933</v>
      </c>
      <c r="AD782" t="s">
        <v>7</v>
      </c>
      <c r="AE782">
        <v>5</v>
      </c>
      <c r="AF782">
        <v>2</v>
      </c>
      <c r="AH782" t="s">
        <v>12551</v>
      </c>
      <c r="AI782" t="s">
        <v>12550</v>
      </c>
      <c r="AJ782" t="s">
        <v>12549</v>
      </c>
      <c r="AK782" t="s">
        <v>12548</v>
      </c>
      <c r="AL782">
        <v>37</v>
      </c>
      <c r="AM782" s="5">
        <f t="shared" si="98"/>
        <v>2.3125</v>
      </c>
      <c r="AN782" s="4">
        <f t="shared" si="103"/>
        <v>3.5024611889435818E-3</v>
      </c>
      <c r="AO782" s="3"/>
      <c r="AP782">
        <v>0</v>
      </c>
      <c r="AQ782" t="s">
        <v>12547</v>
      </c>
      <c r="AR782" t="s">
        <v>12546</v>
      </c>
      <c r="AS782" t="s">
        <v>12545</v>
      </c>
      <c r="AT782" s="2" t="s">
        <v>20</v>
      </c>
      <c r="AU782" s="1">
        <f t="shared" si="99"/>
        <v>3.8609799780563905</v>
      </c>
      <c r="AV782" s="1">
        <f t="shared" si="100"/>
        <v>2.8579131611529531</v>
      </c>
      <c r="AW782" s="1">
        <f t="shared" si="101"/>
        <v>1.8548463442495149</v>
      </c>
    </row>
    <row r="783" spans="1:49" x14ac:dyDescent="0.2">
      <c r="A783">
        <v>781</v>
      </c>
      <c r="B783" t="s">
        <v>12544</v>
      </c>
      <c r="C783" t="s">
        <v>12543</v>
      </c>
      <c r="F783" t="s">
        <v>12542</v>
      </c>
      <c r="G783" t="s">
        <v>15</v>
      </c>
      <c r="H783" t="s">
        <v>14</v>
      </c>
      <c r="I783" t="s">
        <v>8733</v>
      </c>
      <c r="J783" t="s">
        <v>12541</v>
      </c>
      <c r="K783" t="s">
        <v>12540</v>
      </c>
      <c r="L783" t="s">
        <v>12539</v>
      </c>
      <c r="M783" t="s">
        <v>12538</v>
      </c>
      <c r="N783">
        <v>3</v>
      </c>
      <c r="O783" t="s">
        <v>12537</v>
      </c>
      <c r="P783" t="s">
        <v>12536</v>
      </c>
      <c r="Q783" t="s">
        <v>12535</v>
      </c>
      <c r="R783" s="7">
        <v>38777</v>
      </c>
      <c r="S783" s="8">
        <f t="shared" si="96"/>
        <v>2006</v>
      </c>
      <c r="T783" s="8">
        <v>2006</v>
      </c>
      <c r="U783" s="8">
        <f t="shared" si="97"/>
        <v>16</v>
      </c>
      <c r="V783" s="7">
        <v>38777</v>
      </c>
      <c r="W783" t="s">
        <v>689</v>
      </c>
      <c r="X783" s="2">
        <v>1.468</v>
      </c>
      <c r="Y783" s="6">
        <f t="shared" si="102"/>
        <v>3.9187421585115186E-2</v>
      </c>
      <c r="AA783">
        <v>906778</v>
      </c>
      <c r="AB783">
        <v>18931</v>
      </c>
      <c r="AD783" t="s">
        <v>7</v>
      </c>
      <c r="AE783">
        <v>54</v>
      </c>
      <c r="AF783">
        <v>3</v>
      </c>
      <c r="AH783" t="s">
        <v>12534</v>
      </c>
      <c r="AI783" t="s">
        <v>12533</v>
      </c>
      <c r="AJ783" t="s">
        <v>12532</v>
      </c>
      <c r="AK783" t="s">
        <v>12531</v>
      </c>
      <c r="AL783">
        <v>16</v>
      </c>
      <c r="AM783" s="5">
        <f t="shared" si="98"/>
        <v>1</v>
      </c>
      <c r="AN783" s="4">
        <f t="shared" si="103"/>
        <v>1.5145778114350624E-3</v>
      </c>
      <c r="AO783" s="3"/>
      <c r="AP783">
        <v>0</v>
      </c>
      <c r="AR783" t="s">
        <v>1</v>
      </c>
      <c r="AT783" s="2">
        <v>5.0830000000000002</v>
      </c>
      <c r="AU783" s="1">
        <f t="shared" si="99"/>
        <v>2.7885568453011147</v>
      </c>
      <c r="AV783" s="1">
        <f t="shared" si="100"/>
        <v>2.0350999698275123</v>
      </c>
      <c r="AW783" s="1">
        <f t="shared" si="101"/>
        <v>1.2816430943539099</v>
      </c>
    </row>
    <row r="784" spans="1:49" x14ac:dyDescent="0.2">
      <c r="A784">
        <v>782</v>
      </c>
      <c r="B784" t="s">
        <v>12530</v>
      </c>
      <c r="C784" t="s">
        <v>12529</v>
      </c>
      <c r="F784" t="s">
        <v>12528</v>
      </c>
      <c r="G784" t="s">
        <v>15</v>
      </c>
      <c r="H784" t="s">
        <v>14</v>
      </c>
      <c r="I784" t="s">
        <v>12527</v>
      </c>
      <c r="J784">
        <v>60016005</v>
      </c>
      <c r="K784" t="s">
        <v>12526</v>
      </c>
      <c r="L784" t="s">
        <v>12525</v>
      </c>
      <c r="M784" t="s">
        <v>693</v>
      </c>
      <c r="N784">
        <v>3</v>
      </c>
      <c r="O784" t="s">
        <v>12524</v>
      </c>
      <c r="P784" t="s">
        <v>12523</v>
      </c>
      <c r="Q784" t="s">
        <v>12522</v>
      </c>
      <c r="R784" s="7">
        <v>38777</v>
      </c>
      <c r="S784" s="8">
        <f t="shared" si="96"/>
        <v>2006</v>
      </c>
      <c r="T784" s="8">
        <v>2006</v>
      </c>
      <c r="U784" s="8">
        <f t="shared" si="97"/>
        <v>16</v>
      </c>
      <c r="V784" s="7">
        <v>38777</v>
      </c>
      <c r="W784" t="s">
        <v>689</v>
      </c>
      <c r="X784" s="2">
        <v>1.468</v>
      </c>
      <c r="Y784" s="6">
        <f t="shared" si="102"/>
        <v>3.9187421585115186E-2</v>
      </c>
      <c r="AA784">
        <v>906778</v>
      </c>
      <c r="AB784">
        <v>18931</v>
      </c>
      <c r="AD784" t="s">
        <v>7</v>
      </c>
      <c r="AE784">
        <v>54</v>
      </c>
      <c r="AF784">
        <v>3</v>
      </c>
      <c r="AH784" t="s">
        <v>12521</v>
      </c>
      <c r="AI784" t="s">
        <v>12520</v>
      </c>
      <c r="AJ784" t="s">
        <v>12519</v>
      </c>
      <c r="AK784" t="s">
        <v>12518</v>
      </c>
      <c r="AL784">
        <v>29</v>
      </c>
      <c r="AM784" s="5">
        <f t="shared" si="98"/>
        <v>1.8125</v>
      </c>
      <c r="AN784" s="4">
        <f t="shared" si="103"/>
        <v>2.7451722832260508E-3</v>
      </c>
      <c r="AO784" s="3"/>
      <c r="AP784">
        <v>0</v>
      </c>
      <c r="AQ784" t="s">
        <v>6182</v>
      </c>
      <c r="AR784">
        <v>283192</v>
      </c>
      <c r="AS784" t="s">
        <v>6180</v>
      </c>
      <c r="AT784" s="2">
        <v>5.0830000000000002</v>
      </c>
      <c r="AU784" s="1">
        <f t="shared" si="99"/>
        <v>2.8254746794548442</v>
      </c>
      <c r="AV784" s="1">
        <f t="shared" si="100"/>
        <v>2.0966296934170616</v>
      </c>
      <c r="AW784" s="1">
        <f t="shared" si="101"/>
        <v>1.367784707379279</v>
      </c>
    </row>
    <row r="785" spans="1:49" x14ac:dyDescent="0.2">
      <c r="A785">
        <v>783</v>
      </c>
      <c r="B785" t="s">
        <v>12517</v>
      </c>
      <c r="C785" t="s">
        <v>12516</v>
      </c>
      <c r="F785" t="s">
        <v>12515</v>
      </c>
      <c r="G785" t="s">
        <v>15</v>
      </c>
      <c r="H785" t="s">
        <v>14</v>
      </c>
      <c r="I785" t="s">
        <v>12514</v>
      </c>
      <c r="J785">
        <v>60031215</v>
      </c>
      <c r="K785" t="s">
        <v>12513</v>
      </c>
      <c r="L785" t="s">
        <v>12512</v>
      </c>
      <c r="M785" t="s">
        <v>136</v>
      </c>
      <c r="N785">
        <v>1</v>
      </c>
      <c r="O785" t="s">
        <v>12511</v>
      </c>
      <c r="P785">
        <v>7003983626</v>
      </c>
      <c r="Q785">
        <v>60031215</v>
      </c>
      <c r="R785" s="7">
        <v>38777</v>
      </c>
      <c r="S785" s="8">
        <f t="shared" si="96"/>
        <v>2006</v>
      </c>
      <c r="T785" s="8">
        <v>2006</v>
      </c>
      <c r="U785" s="8">
        <f t="shared" si="97"/>
        <v>16</v>
      </c>
      <c r="V785" s="7">
        <v>38777</v>
      </c>
      <c r="W785" t="s">
        <v>689</v>
      </c>
      <c r="X785" s="2">
        <v>1.468</v>
      </c>
      <c r="Y785" s="6">
        <f t="shared" si="102"/>
        <v>3.9187421585115186E-2</v>
      </c>
      <c r="AA785">
        <v>906778</v>
      </c>
      <c r="AB785">
        <v>18931</v>
      </c>
      <c r="AD785" t="s">
        <v>7</v>
      </c>
      <c r="AE785">
        <v>54</v>
      </c>
      <c r="AF785">
        <v>3</v>
      </c>
      <c r="AH785" t="s">
        <v>12510</v>
      </c>
      <c r="AI785" t="s">
        <v>12509</v>
      </c>
      <c r="AJ785" t="s">
        <v>12508</v>
      </c>
      <c r="AK785" t="s">
        <v>12507</v>
      </c>
      <c r="AL785">
        <v>18</v>
      </c>
      <c r="AM785" s="5">
        <f t="shared" si="98"/>
        <v>1.125</v>
      </c>
      <c r="AN785" s="4">
        <f t="shared" si="103"/>
        <v>1.7039000378644452E-3</v>
      </c>
      <c r="AO785" s="3"/>
      <c r="AP785">
        <v>0</v>
      </c>
      <c r="AR785" t="s">
        <v>1</v>
      </c>
      <c r="AS785" t="s">
        <v>12506</v>
      </c>
      <c r="AT785" s="2">
        <v>5.0830000000000002</v>
      </c>
      <c r="AU785" s="1">
        <f t="shared" si="99"/>
        <v>2.7942365120939958</v>
      </c>
      <c r="AV785" s="1">
        <f t="shared" si="100"/>
        <v>2.0445660811489814</v>
      </c>
      <c r="AW785" s="1">
        <f t="shared" si="101"/>
        <v>1.2948956502039668</v>
      </c>
    </row>
    <row r="786" spans="1:49" x14ac:dyDescent="0.2">
      <c r="A786">
        <v>784</v>
      </c>
      <c r="B786" t="s">
        <v>12505</v>
      </c>
      <c r="C786" t="s">
        <v>12504</v>
      </c>
      <c r="F786" t="s">
        <v>12503</v>
      </c>
      <c r="G786" t="s">
        <v>15</v>
      </c>
      <c r="H786" t="s">
        <v>14</v>
      </c>
      <c r="I786" t="s">
        <v>1095</v>
      </c>
      <c r="J786" t="s">
        <v>12502</v>
      </c>
      <c r="K786" t="s">
        <v>12501</v>
      </c>
      <c r="L786" t="s">
        <v>12500</v>
      </c>
      <c r="M786" t="s">
        <v>12499</v>
      </c>
      <c r="N786">
        <v>4</v>
      </c>
      <c r="O786" t="s">
        <v>12498</v>
      </c>
      <c r="P786" t="s">
        <v>12497</v>
      </c>
      <c r="Q786" t="s">
        <v>12496</v>
      </c>
      <c r="R786" s="7">
        <v>38777</v>
      </c>
      <c r="S786" s="8">
        <f t="shared" si="96"/>
        <v>2006</v>
      </c>
      <c r="T786" s="8">
        <v>2006</v>
      </c>
      <c r="U786" s="8">
        <f t="shared" si="97"/>
        <v>16</v>
      </c>
      <c r="V786" s="7">
        <v>38777</v>
      </c>
      <c r="W786" t="s">
        <v>2708</v>
      </c>
      <c r="X786" s="2">
        <v>1.3720000000000001</v>
      </c>
      <c r="Y786" s="6">
        <f t="shared" si="102"/>
        <v>3.662475641333654E-2</v>
      </c>
      <c r="AA786">
        <v>189480</v>
      </c>
      <c r="AB786">
        <v>17366</v>
      </c>
      <c r="AD786" t="s">
        <v>7</v>
      </c>
      <c r="AE786">
        <v>54</v>
      </c>
      <c r="AF786">
        <v>3</v>
      </c>
      <c r="AH786" t="s">
        <v>12495</v>
      </c>
      <c r="AI786" t="s">
        <v>12494</v>
      </c>
      <c r="AJ786" t="s">
        <v>12493</v>
      </c>
      <c r="AK786" t="s">
        <v>12492</v>
      </c>
      <c r="AL786">
        <v>35</v>
      </c>
      <c r="AM786" s="5">
        <f t="shared" si="98"/>
        <v>2.1875</v>
      </c>
      <c r="AN786" s="4">
        <f t="shared" si="103"/>
        <v>3.3131389625141992E-3</v>
      </c>
      <c r="AO786" s="3"/>
      <c r="AP786">
        <v>0</v>
      </c>
      <c r="AR786" t="s">
        <v>12491</v>
      </c>
      <c r="AT786" s="2" t="s">
        <v>20</v>
      </c>
      <c r="AU786" s="1">
        <f t="shared" si="99"/>
        <v>2.6631271178089837</v>
      </c>
      <c r="AV786" s="1">
        <f t="shared" si="100"/>
        <v>1.9968947687925369</v>
      </c>
      <c r="AW786" s="1">
        <f t="shared" si="101"/>
        <v>1.3306624197760901</v>
      </c>
    </row>
    <row r="787" spans="1:49" x14ac:dyDescent="0.2">
      <c r="A787">
        <v>785</v>
      </c>
      <c r="B787" t="s">
        <v>12490</v>
      </c>
      <c r="C787" t="s">
        <v>12489</v>
      </c>
      <c r="F787" t="s">
        <v>12488</v>
      </c>
      <c r="G787" t="s">
        <v>15</v>
      </c>
      <c r="H787" t="s">
        <v>14</v>
      </c>
      <c r="I787" t="s">
        <v>12487</v>
      </c>
      <c r="J787" t="s">
        <v>12486</v>
      </c>
      <c r="K787" t="s">
        <v>12485</v>
      </c>
      <c r="L787" t="s">
        <v>12484</v>
      </c>
      <c r="M787" t="s">
        <v>12483</v>
      </c>
      <c r="N787">
        <v>4</v>
      </c>
      <c r="O787" t="s">
        <v>12482</v>
      </c>
      <c r="P787" t="s">
        <v>12481</v>
      </c>
      <c r="Q787" t="s">
        <v>12480</v>
      </c>
      <c r="R787" s="7">
        <v>38777</v>
      </c>
      <c r="S787" s="8">
        <f t="shared" si="96"/>
        <v>2006</v>
      </c>
      <c r="T787" s="8">
        <v>2006</v>
      </c>
      <c r="U787" s="8">
        <f t="shared" si="97"/>
        <v>16</v>
      </c>
      <c r="V787" s="7">
        <v>38777</v>
      </c>
      <c r="W787" t="s">
        <v>2312</v>
      </c>
      <c r="X787" s="2">
        <v>2.9860000000000002</v>
      </c>
      <c r="Y787" s="6">
        <f t="shared" si="102"/>
        <v>7.9709564613865094E-2</v>
      </c>
      <c r="AA787">
        <v>7338716</v>
      </c>
      <c r="AB787">
        <v>18902</v>
      </c>
      <c r="AD787" t="s">
        <v>7</v>
      </c>
      <c r="AE787">
        <v>24</v>
      </c>
      <c r="AF787">
        <v>3</v>
      </c>
      <c r="AH787" t="s">
        <v>12479</v>
      </c>
      <c r="AI787" t="s">
        <v>12478</v>
      </c>
      <c r="AJ787" t="s">
        <v>12477</v>
      </c>
      <c r="AK787" t="s">
        <v>12476</v>
      </c>
      <c r="AL787">
        <v>2557</v>
      </c>
      <c r="AM787" s="5">
        <f t="shared" si="98"/>
        <v>159.8125</v>
      </c>
      <c r="AN787" s="4">
        <f t="shared" si="103"/>
        <v>0.24204846648996592</v>
      </c>
      <c r="AO787" s="3"/>
      <c r="AP787">
        <v>0</v>
      </c>
      <c r="AQ787" t="s">
        <v>195</v>
      </c>
      <c r="AR787">
        <v>434816</v>
      </c>
      <c r="AS787" t="s">
        <v>194</v>
      </c>
      <c r="AT787" s="2" t="s">
        <v>20</v>
      </c>
      <c r="AU787" s="1">
        <f t="shared" si="99"/>
        <v>12.841123517669534</v>
      </c>
      <c r="AV787" s="1">
        <f t="shared" si="100"/>
        <v>16.08790155519155</v>
      </c>
      <c r="AW787" s="1">
        <f t="shared" si="101"/>
        <v>19.334679592713567</v>
      </c>
    </row>
    <row r="788" spans="1:49" x14ac:dyDescent="0.2">
      <c r="A788">
        <v>786</v>
      </c>
      <c r="B788" t="s">
        <v>12475</v>
      </c>
      <c r="C788" t="s">
        <v>12474</v>
      </c>
      <c r="F788" t="s">
        <v>12473</v>
      </c>
      <c r="G788" t="s">
        <v>15</v>
      </c>
      <c r="H788" t="s">
        <v>14</v>
      </c>
      <c r="I788" t="s">
        <v>12472</v>
      </c>
      <c r="J788" t="s">
        <v>12471</v>
      </c>
      <c r="K788" t="s">
        <v>12470</v>
      </c>
      <c r="L788" t="s">
        <v>12469</v>
      </c>
      <c r="M788" t="s">
        <v>12468</v>
      </c>
      <c r="N788">
        <v>8</v>
      </c>
      <c r="O788" t="s">
        <v>12467</v>
      </c>
      <c r="P788" t="s">
        <v>12466</v>
      </c>
      <c r="Q788" t="s">
        <v>12465</v>
      </c>
      <c r="R788" s="7">
        <v>38777</v>
      </c>
      <c r="S788" s="8">
        <f t="shared" si="96"/>
        <v>2006</v>
      </c>
      <c r="T788" s="8">
        <v>2006</v>
      </c>
      <c r="U788" s="8">
        <f t="shared" si="97"/>
        <v>16</v>
      </c>
      <c r="V788" s="7">
        <v>38777</v>
      </c>
      <c r="W788" t="s">
        <v>2312</v>
      </c>
      <c r="X788" s="2">
        <v>2.9860000000000002</v>
      </c>
      <c r="Y788" s="6">
        <f t="shared" si="102"/>
        <v>7.9709564613865094E-2</v>
      </c>
      <c r="AA788">
        <v>7338716</v>
      </c>
      <c r="AB788">
        <v>18902</v>
      </c>
      <c r="AD788" t="s">
        <v>7</v>
      </c>
      <c r="AE788">
        <v>24</v>
      </c>
      <c r="AF788">
        <v>3</v>
      </c>
      <c r="AH788" t="s">
        <v>12464</v>
      </c>
      <c r="AI788" t="s">
        <v>12463</v>
      </c>
      <c r="AJ788" t="s">
        <v>12462</v>
      </c>
      <c r="AK788" t="s">
        <v>12461</v>
      </c>
      <c r="AL788">
        <v>41</v>
      </c>
      <c r="AM788" s="5">
        <f t="shared" si="98"/>
        <v>2.5625</v>
      </c>
      <c r="AN788" s="4">
        <f t="shared" si="103"/>
        <v>3.8811056418023475E-3</v>
      </c>
      <c r="AO788" s="3"/>
      <c r="AP788">
        <v>0</v>
      </c>
      <c r="AR788" t="s">
        <v>1</v>
      </c>
      <c r="AT788" s="2" t="s">
        <v>20</v>
      </c>
      <c r="AU788" s="1">
        <f t="shared" si="99"/>
        <v>5.6961026922246267</v>
      </c>
      <c r="AV788" s="1">
        <f t="shared" si="100"/>
        <v>4.1795335127833715</v>
      </c>
      <c r="AW788" s="1">
        <f t="shared" si="101"/>
        <v>2.6629643333421171</v>
      </c>
    </row>
    <row r="789" spans="1:49" x14ac:dyDescent="0.2">
      <c r="A789">
        <v>787</v>
      </c>
      <c r="B789" t="s">
        <v>12460</v>
      </c>
      <c r="C789" t="s">
        <v>12459</v>
      </c>
      <c r="F789" t="s">
        <v>12458</v>
      </c>
      <c r="G789" t="s">
        <v>15</v>
      </c>
      <c r="H789" t="s">
        <v>14</v>
      </c>
      <c r="I789" t="s">
        <v>12457</v>
      </c>
      <c r="J789" t="s">
        <v>12456</v>
      </c>
      <c r="K789" t="s">
        <v>12455</v>
      </c>
      <c r="L789" t="s">
        <v>12454</v>
      </c>
      <c r="M789" t="s">
        <v>204</v>
      </c>
      <c r="N789">
        <v>2</v>
      </c>
      <c r="O789" t="s">
        <v>12453</v>
      </c>
      <c r="P789" t="s">
        <v>12452</v>
      </c>
      <c r="Q789" t="s">
        <v>12451</v>
      </c>
      <c r="R789" s="7">
        <v>38777</v>
      </c>
      <c r="S789" s="8">
        <f t="shared" si="96"/>
        <v>2006</v>
      </c>
      <c r="T789" s="8">
        <v>2006</v>
      </c>
      <c r="U789" s="8">
        <f t="shared" si="97"/>
        <v>16</v>
      </c>
      <c r="V789" s="7">
        <v>38777</v>
      </c>
      <c r="W789" t="s">
        <v>2312</v>
      </c>
      <c r="X789" s="2">
        <v>2.9860000000000002</v>
      </c>
      <c r="Y789" s="6">
        <f t="shared" si="102"/>
        <v>7.9709564613865094E-2</v>
      </c>
      <c r="AA789">
        <v>7338716</v>
      </c>
      <c r="AB789">
        <v>18902</v>
      </c>
      <c r="AD789" t="s">
        <v>7</v>
      </c>
      <c r="AE789">
        <v>24</v>
      </c>
      <c r="AF789">
        <v>3</v>
      </c>
      <c r="AH789" t="s">
        <v>12450</v>
      </c>
      <c r="AI789" t="s">
        <v>12449</v>
      </c>
      <c r="AJ789" t="s">
        <v>12448</v>
      </c>
      <c r="AK789" t="s">
        <v>12447</v>
      </c>
      <c r="AL789">
        <v>1566</v>
      </c>
      <c r="AM789" s="5">
        <f t="shared" si="98"/>
        <v>97.875</v>
      </c>
      <c r="AN789" s="4">
        <f t="shared" si="103"/>
        <v>0.14823930329420673</v>
      </c>
      <c r="AO789" s="3"/>
      <c r="AP789">
        <v>0</v>
      </c>
      <c r="AQ789" t="s">
        <v>195</v>
      </c>
      <c r="AR789" t="s">
        <v>12446</v>
      </c>
      <c r="AS789" t="s">
        <v>194</v>
      </c>
      <c r="AT789" s="2" t="s">
        <v>20</v>
      </c>
      <c r="AU789" s="1">
        <f t="shared" si="99"/>
        <v>10.026848621796757</v>
      </c>
      <c r="AV789" s="1">
        <f t="shared" si="100"/>
        <v>11.397443395403592</v>
      </c>
      <c r="AW789" s="1">
        <f t="shared" si="101"/>
        <v>12.768038169010424</v>
      </c>
    </row>
    <row r="790" spans="1:49" x14ac:dyDescent="0.2">
      <c r="A790">
        <v>788</v>
      </c>
      <c r="B790" t="s">
        <v>12445</v>
      </c>
      <c r="C790" t="s">
        <v>12444</v>
      </c>
      <c r="F790" t="s">
        <v>12443</v>
      </c>
      <c r="G790" t="s">
        <v>15</v>
      </c>
      <c r="H790" t="s">
        <v>14</v>
      </c>
      <c r="I790" t="s">
        <v>12442</v>
      </c>
      <c r="J790" t="s">
        <v>12441</v>
      </c>
      <c r="K790" t="s">
        <v>12440</v>
      </c>
      <c r="L790" t="s">
        <v>12439</v>
      </c>
      <c r="M790" t="s">
        <v>12438</v>
      </c>
      <c r="N790">
        <v>7</v>
      </c>
      <c r="O790" t="s">
        <v>12437</v>
      </c>
      <c r="P790" t="s">
        <v>12436</v>
      </c>
      <c r="Q790" t="s">
        <v>12435</v>
      </c>
      <c r="R790" s="7">
        <v>38777</v>
      </c>
      <c r="S790" s="8">
        <f t="shared" si="96"/>
        <v>2006</v>
      </c>
      <c r="T790" s="8">
        <v>2006</v>
      </c>
      <c r="U790" s="8">
        <f t="shared" si="97"/>
        <v>16</v>
      </c>
      <c r="V790" s="7">
        <v>38777</v>
      </c>
      <c r="W790" t="s">
        <v>2312</v>
      </c>
      <c r="X790" s="2">
        <v>2.9860000000000002</v>
      </c>
      <c r="Y790" s="6">
        <f t="shared" si="102"/>
        <v>7.9709564613865094E-2</v>
      </c>
      <c r="AA790">
        <v>7338716</v>
      </c>
      <c r="AB790">
        <v>18902</v>
      </c>
      <c r="AD790" t="s">
        <v>7</v>
      </c>
      <c r="AE790">
        <v>24</v>
      </c>
      <c r="AF790">
        <v>3</v>
      </c>
      <c r="AH790" t="s">
        <v>12434</v>
      </c>
      <c r="AI790" t="s">
        <v>12433</v>
      </c>
      <c r="AJ790" t="s">
        <v>12432</v>
      </c>
      <c r="AK790" t="s">
        <v>12431</v>
      </c>
      <c r="AL790">
        <v>201</v>
      </c>
      <c r="AM790" s="5">
        <f t="shared" si="98"/>
        <v>12.5625</v>
      </c>
      <c r="AN790" s="4">
        <f t="shared" si="103"/>
        <v>1.9026883756152971E-2</v>
      </c>
      <c r="AO790" s="3"/>
      <c r="AP790">
        <v>0</v>
      </c>
      <c r="AR790" t="s">
        <v>1</v>
      </c>
      <c r="AT790" s="2" t="s">
        <v>20</v>
      </c>
      <c r="AU790" s="1">
        <f t="shared" si="99"/>
        <v>6.1504760356551458</v>
      </c>
      <c r="AV790" s="1">
        <f t="shared" si="100"/>
        <v>4.9368224185009035</v>
      </c>
      <c r="AW790" s="1">
        <f t="shared" si="101"/>
        <v>3.7231688013466608</v>
      </c>
    </row>
    <row r="791" spans="1:49" x14ac:dyDescent="0.2">
      <c r="A791">
        <v>789</v>
      </c>
      <c r="B791" t="s">
        <v>12430</v>
      </c>
      <c r="C791" t="s">
        <v>12429</v>
      </c>
      <c r="F791" t="s">
        <v>12428</v>
      </c>
      <c r="G791" t="s">
        <v>15</v>
      </c>
      <c r="H791" t="s">
        <v>14</v>
      </c>
      <c r="I791" t="s">
        <v>7998</v>
      </c>
      <c r="J791" t="s">
        <v>12427</v>
      </c>
      <c r="K791" t="s">
        <v>12426</v>
      </c>
      <c r="L791" t="s">
        <v>12425</v>
      </c>
      <c r="M791" t="s">
        <v>12424</v>
      </c>
      <c r="N791">
        <v>2</v>
      </c>
      <c r="O791" t="s">
        <v>7995</v>
      </c>
      <c r="P791" t="s">
        <v>7994</v>
      </c>
      <c r="Q791" t="s">
        <v>12423</v>
      </c>
      <c r="R791" s="7">
        <v>38777</v>
      </c>
      <c r="S791" s="8">
        <f t="shared" si="96"/>
        <v>2006</v>
      </c>
      <c r="T791" s="8">
        <v>2006</v>
      </c>
      <c r="U791" s="8">
        <f t="shared" si="97"/>
        <v>16</v>
      </c>
      <c r="V791" s="7">
        <v>38777</v>
      </c>
      <c r="W791" t="s">
        <v>200</v>
      </c>
      <c r="X791" s="2">
        <v>0.94</v>
      </c>
      <c r="Y791" s="6">
        <f t="shared" si="102"/>
        <v>2.5092763140332611E-2</v>
      </c>
      <c r="AA791">
        <v>15311309</v>
      </c>
      <c r="AB791">
        <v>17295</v>
      </c>
      <c r="AD791" t="s">
        <v>7</v>
      </c>
      <c r="AE791">
        <v>16</v>
      </c>
      <c r="AF791">
        <v>3</v>
      </c>
      <c r="AH791" t="s">
        <v>11639</v>
      </c>
      <c r="AI791" t="s">
        <v>12422</v>
      </c>
      <c r="AJ791" t="s">
        <v>12421</v>
      </c>
      <c r="AK791" t="s">
        <v>12420</v>
      </c>
      <c r="AL791">
        <v>17</v>
      </c>
      <c r="AM791" s="5">
        <f t="shared" si="98"/>
        <v>1.0625</v>
      </c>
      <c r="AN791" s="4">
        <f t="shared" si="103"/>
        <v>1.6092389246497539E-3</v>
      </c>
      <c r="AO791" s="3"/>
      <c r="AP791">
        <v>0</v>
      </c>
      <c r="AQ791" t="s">
        <v>605</v>
      </c>
      <c r="AR791" t="s">
        <v>12419</v>
      </c>
      <c r="AS791" t="s">
        <v>604</v>
      </c>
      <c r="AT791" s="2" t="s">
        <v>20</v>
      </c>
      <c r="AU791" s="1">
        <f t="shared" si="99"/>
        <v>1.8047705875627751</v>
      </c>
      <c r="AV791" s="1">
        <f t="shared" si="100"/>
        <v>1.3351001032491183</v>
      </c>
      <c r="AW791" s="1">
        <f t="shared" si="101"/>
        <v>0.86542961893546111</v>
      </c>
    </row>
    <row r="792" spans="1:49" x14ac:dyDescent="0.2">
      <c r="A792">
        <v>790</v>
      </c>
      <c r="B792" t="s">
        <v>12418</v>
      </c>
      <c r="C792" t="s">
        <v>12417</v>
      </c>
      <c r="F792" t="s">
        <v>12416</v>
      </c>
      <c r="G792" t="s">
        <v>15</v>
      </c>
      <c r="H792" t="s">
        <v>14</v>
      </c>
      <c r="I792" t="s">
        <v>12415</v>
      </c>
      <c r="J792" t="s">
        <v>12414</v>
      </c>
      <c r="K792" t="s">
        <v>12413</v>
      </c>
      <c r="L792" t="s">
        <v>12412</v>
      </c>
      <c r="M792" t="s">
        <v>168</v>
      </c>
      <c r="N792">
        <v>4</v>
      </c>
      <c r="O792" t="s">
        <v>12411</v>
      </c>
      <c r="P792" t="s">
        <v>12410</v>
      </c>
      <c r="Q792" t="s">
        <v>12409</v>
      </c>
      <c r="R792" s="7">
        <v>38777</v>
      </c>
      <c r="S792" s="8">
        <f t="shared" si="96"/>
        <v>2006</v>
      </c>
      <c r="T792" s="8">
        <v>2006</v>
      </c>
      <c r="U792" s="8">
        <f t="shared" si="97"/>
        <v>16</v>
      </c>
      <c r="V792" s="7">
        <v>38777</v>
      </c>
      <c r="W792" t="s">
        <v>2708</v>
      </c>
      <c r="X792" s="2">
        <v>1.3720000000000001</v>
      </c>
      <c r="Y792" s="6">
        <f t="shared" si="102"/>
        <v>3.662475641333654E-2</v>
      </c>
      <c r="AA792">
        <v>189480</v>
      </c>
      <c r="AB792">
        <v>17366</v>
      </c>
      <c r="AD792" t="s">
        <v>7</v>
      </c>
      <c r="AE792">
        <v>54</v>
      </c>
      <c r="AF792">
        <v>3</v>
      </c>
      <c r="AH792" t="s">
        <v>12408</v>
      </c>
      <c r="AI792" t="s">
        <v>12407</v>
      </c>
      <c r="AJ792" t="s">
        <v>12406</v>
      </c>
      <c r="AK792" t="s">
        <v>12405</v>
      </c>
      <c r="AL792">
        <v>41</v>
      </c>
      <c r="AM792" s="5">
        <f t="shared" si="98"/>
        <v>2.5625</v>
      </c>
      <c r="AN792" s="4">
        <f t="shared" si="103"/>
        <v>3.8811056418023475E-3</v>
      </c>
      <c r="AO792" s="3"/>
      <c r="AP792">
        <v>0</v>
      </c>
      <c r="AR792" t="s">
        <v>1</v>
      </c>
      <c r="AT792" s="2" t="s">
        <v>20</v>
      </c>
      <c r="AU792" s="1">
        <f t="shared" si="99"/>
        <v>2.680166118187628</v>
      </c>
      <c r="AV792" s="1">
        <f t="shared" si="100"/>
        <v>2.0252931027569443</v>
      </c>
      <c r="AW792" s="1">
        <f t="shared" si="101"/>
        <v>1.3704200873262606</v>
      </c>
    </row>
    <row r="793" spans="1:49" x14ac:dyDescent="0.2">
      <c r="A793">
        <v>791</v>
      </c>
      <c r="B793" t="s">
        <v>12404</v>
      </c>
      <c r="C793" t="s">
        <v>12403</v>
      </c>
      <c r="F793" t="s">
        <v>12402</v>
      </c>
      <c r="G793" t="s">
        <v>15</v>
      </c>
      <c r="H793" t="s">
        <v>14</v>
      </c>
      <c r="I793" t="s">
        <v>12401</v>
      </c>
      <c r="J793" t="s">
        <v>12400</v>
      </c>
      <c r="K793" t="s">
        <v>12399</v>
      </c>
      <c r="L793" t="s">
        <v>12398</v>
      </c>
      <c r="M793" t="s">
        <v>12397</v>
      </c>
      <c r="N793">
        <v>1</v>
      </c>
      <c r="O793" t="s">
        <v>12396</v>
      </c>
      <c r="P793">
        <v>7003396598</v>
      </c>
      <c r="Q793" t="s">
        <v>12395</v>
      </c>
      <c r="R793" s="7">
        <v>38777</v>
      </c>
      <c r="S793" s="8">
        <f t="shared" si="96"/>
        <v>2006</v>
      </c>
      <c r="T793" s="8">
        <v>2006</v>
      </c>
      <c r="U793" s="8">
        <f t="shared" si="97"/>
        <v>16</v>
      </c>
      <c r="V793" s="7">
        <v>38777</v>
      </c>
      <c r="W793" t="s">
        <v>2312</v>
      </c>
      <c r="X793" s="2">
        <v>2.9860000000000002</v>
      </c>
      <c r="Y793" s="6">
        <f t="shared" si="102"/>
        <v>7.9709564613865094E-2</v>
      </c>
      <c r="AA793">
        <v>7338716</v>
      </c>
      <c r="AB793">
        <v>18902</v>
      </c>
      <c r="AD793" t="s">
        <v>7</v>
      </c>
      <c r="AE793">
        <v>24</v>
      </c>
      <c r="AF793">
        <v>3</v>
      </c>
      <c r="AH793" t="s">
        <v>12394</v>
      </c>
      <c r="AI793" t="s">
        <v>12393</v>
      </c>
      <c r="AJ793" t="s">
        <v>12392</v>
      </c>
      <c r="AK793" t="s">
        <v>12391</v>
      </c>
      <c r="AL793">
        <v>10</v>
      </c>
      <c r="AM793" s="5">
        <f t="shared" si="98"/>
        <v>0.625</v>
      </c>
      <c r="AN793" s="4">
        <f t="shared" si="103"/>
        <v>9.4661113214691405E-4</v>
      </c>
      <c r="AO793" s="3"/>
      <c r="AP793">
        <v>0</v>
      </c>
      <c r="AQ793" t="s">
        <v>12390</v>
      </c>
      <c r="AR793" t="s">
        <v>1</v>
      </c>
      <c r="AS793" t="s">
        <v>12389</v>
      </c>
      <c r="AT793" s="2" t="s">
        <v>20</v>
      </c>
      <c r="AU793" s="1">
        <f t="shared" si="99"/>
        <v>5.6080678569349631</v>
      </c>
      <c r="AV793" s="1">
        <f t="shared" si="100"/>
        <v>4.0328087873006009</v>
      </c>
      <c r="AW793" s="1">
        <f t="shared" si="101"/>
        <v>2.4575497176662369</v>
      </c>
    </row>
    <row r="794" spans="1:49" x14ac:dyDescent="0.2">
      <c r="A794">
        <v>792</v>
      </c>
      <c r="B794" t="s">
        <v>12388</v>
      </c>
      <c r="C794" t="s">
        <v>12387</v>
      </c>
      <c r="F794" t="s">
        <v>12386</v>
      </c>
      <c r="G794" t="s">
        <v>15</v>
      </c>
      <c r="H794" t="s">
        <v>14</v>
      </c>
      <c r="I794" t="s">
        <v>12385</v>
      </c>
      <c r="J794" t="s">
        <v>12384</v>
      </c>
      <c r="K794" t="s">
        <v>12383</v>
      </c>
      <c r="L794" t="s">
        <v>12382</v>
      </c>
      <c r="M794" t="s">
        <v>4119</v>
      </c>
      <c r="N794">
        <v>3</v>
      </c>
      <c r="O794" t="s">
        <v>12381</v>
      </c>
      <c r="P794" t="s">
        <v>12380</v>
      </c>
      <c r="Q794" t="s">
        <v>12379</v>
      </c>
      <c r="R794" s="7">
        <v>38777</v>
      </c>
      <c r="S794" s="8">
        <f t="shared" si="96"/>
        <v>2006</v>
      </c>
      <c r="T794" s="8">
        <v>2006</v>
      </c>
      <c r="U794" s="8">
        <f t="shared" si="97"/>
        <v>16</v>
      </c>
      <c r="V794" s="7">
        <v>38777</v>
      </c>
      <c r="W794" t="s">
        <v>2312</v>
      </c>
      <c r="X794" s="2">
        <v>2.9860000000000002</v>
      </c>
      <c r="Y794" s="6">
        <f t="shared" si="102"/>
        <v>7.9709564613865094E-2</v>
      </c>
      <c r="AA794">
        <v>7338716</v>
      </c>
      <c r="AB794">
        <v>18902</v>
      </c>
      <c r="AD794" t="s">
        <v>7</v>
      </c>
      <c r="AE794">
        <v>24</v>
      </c>
      <c r="AF794">
        <v>3</v>
      </c>
      <c r="AH794" t="s">
        <v>12378</v>
      </c>
      <c r="AI794" t="s">
        <v>12377</v>
      </c>
      <c r="AJ794" t="s">
        <v>12376</v>
      </c>
      <c r="AK794" t="s">
        <v>12375</v>
      </c>
      <c r="AL794">
        <v>36</v>
      </c>
      <c r="AM794" s="5">
        <f t="shared" si="98"/>
        <v>2.25</v>
      </c>
      <c r="AN794" s="4">
        <f t="shared" si="103"/>
        <v>3.4078000757288905E-3</v>
      </c>
      <c r="AO794" s="3"/>
      <c r="AP794">
        <v>0</v>
      </c>
      <c r="AR794" t="s">
        <v>1</v>
      </c>
      <c r="AT794" s="2" t="s">
        <v>20</v>
      </c>
      <c r="AU794" s="1">
        <f t="shared" si="99"/>
        <v>5.6819035252424221</v>
      </c>
      <c r="AV794" s="1">
        <f t="shared" si="100"/>
        <v>4.1558682344796987</v>
      </c>
      <c r="AW794" s="1">
        <f t="shared" si="101"/>
        <v>2.6298329437169752</v>
      </c>
    </row>
    <row r="795" spans="1:49" x14ac:dyDescent="0.2">
      <c r="A795">
        <v>793</v>
      </c>
      <c r="B795" t="s">
        <v>12374</v>
      </c>
      <c r="C795" t="s">
        <v>12373</v>
      </c>
      <c r="F795" t="s">
        <v>12372</v>
      </c>
      <c r="G795" t="s">
        <v>15</v>
      </c>
      <c r="H795" t="s">
        <v>14</v>
      </c>
      <c r="I795" t="s">
        <v>12371</v>
      </c>
      <c r="J795" t="s">
        <v>12370</v>
      </c>
      <c r="K795" t="s">
        <v>12369</v>
      </c>
      <c r="L795" t="s">
        <v>12368</v>
      </c>
      <c r="M795" t="s">
        <v>12367</v>
      </c>
      <c r="N795">
        <v>4</v>
      </c>
      <c r="O795" t="s">
        <v>12366</v>
      </c>
      <c r="P795" t="s">
        <v>12365</v>
      </c>
      <c r="Q795" t="s">
        <v>12364</v>
      </c>
      <c r="R795" s="7">
        <v>38777</v>
      </c>
      <c r="S795" s="8">
        <f t="shared" si="96"/>
        <v>2006</v>
      </c>
      <c r="T795" s="8">
        <v>2006</v>
      </c>
      <c r="U795" s="8">
        <f t="shared" si="97"/>
        <v>16</v>
      </c>
      <c r="V795" s="7">
        <v>38777</v>
      </c>
      <c r="W795" t="s">
        <v>2708</v>
      </c>
      <c r="X795" s="2">
        <v>1.3720000000000001</v>
      </c>
      <c r="Y795" s="6">
        <f t="shared" si="102"/>
        <v>3.662475641333654E-2</v>
      </c>
      <c r="AA795">
        <v>189480</v>
      </c>
      <c r="AB795">
        <v>17366</v>
      </c>
      <c r="AD795" t="s">
        <v>7</v>
      </c>
      <c r="AE795">
        <v>54</v>
      </c>
      <c r="AF795">
        <v>3</v>
      </c>
      <c r="AH795" t="s">
        <v>12363</v>
      </c>
      <c r="AI795" t="s">
        <v>12362</v>
      </c>
      <c r="AJ795" t="s">
        <v>12361</v>
      </c>
      <c r="AK795" t="s">
        <v>12360</v>
      </c>
      <c r="AL795">
        <v>14</v>
      </c>
      <c r="AM795" s="5">
        <f t="shared" si="98"/>
        <v>0.875</v>
      </c>
      <c r="AN795" s="4">
        <f t="shared" si="103"/>
        <v>1.3252555850056798E-3</v>
      </c>
      <c r="AO795" s="3"/>
      <c r="AP795">
        <v>0</v>
      </c>
      <c r="AR795" t="s">
        <v>1</v>
      </c>
      <c r="AT795" s="2" t="s">
        <v>20</v>
      </c>
      <c r="AU795" s="1">
        <f t="shared" si="99"/>
        <v>2.6034906164837279</v>
      </c>
      <c r="AV795" s="1">
        <f t="shared" si="100"/>
        <v>1.8975005999171111</v>
      </c>
      <c r="AW795" s="1">
        <f t="shared" si="101"/>
        <v>1.1915105833504938</v>
      </c>
    </row>
    <row r="796" spans="1:49" x14ac:dyDescent="0.2">
      <c r="A796">
        <v>794</v>
      </c>
      <c r="B796" t="s">
        <v>12359</v>
      </c>
      <c r="C796" t="s">
        <v>12358</v>
      </c>
      <c r="F796" t="s">
        <v>12357</v>
      </c>
      <c r="G796" t="s">
        <v>15</v>
      </c>
      <c r="H796" t="s">
        <v>14</v>
      </c>
      <c r="I796" t="s">
        <v>3381</v>
      </c>
      <c r="J796">
        <v>60030551</v>
      </c>
      <c r="K796" t="s">
        <v>5550</v>
      </c>
      <c r="L796" t="s">
        <v>5549</v>
      </c>
      <c r="M796" t="s">
        <v>107</v>
      </c>
      <c r="N796">
        <v>2</v>
      </c>
      <c r="O796" t="s">
        <v>12356</v>
      </c>
      <c r="P796" t="s">
        <v>12355</v>
      </c>
      <c r="Q796" t="s">
        <v>5560</v>
      </c>
      <c r="R796" s="7">
        <v>38777</v>
      </c>
      <c r="S796" s="8">
        <f t="shared" si="96"/>
        <v>2006</v>
      </c>
      <c r="T796" s="8">
        <v>2006</v>
      </c>
      <c r="U796" s="8">
        <f t="shared" si="97"/>
        <v>16</v>
      </c>
      <c r="V796" s="7">
        <v>38777</v>
      </c>
      <c r="W796" t="s">
        <v>1449</v>
      </c>
      <c r="X796" s="2">
        <v>1.6519999999999999</v>
      </c>
      <c r="Y796" s="6">
        <f t="shared" si="102"/>
        <v>4.409919649769093E-2</v>
      </c>
      <c r="AA796" t="s">
        <v>1448</v>
      </c>
      <c r="AB796">
        <v>17337</v>
      </c>
      <c r="AD796" t="s">
        <v>7</v>
      </c>
      <c r="AE796">
        <v>54</v>
      </c>
      <c r="AF796">
        <v>3</v>
      </c>
      <c r="AH796" t="s">
        <v>12354</v>
      </c>
      <c r="AI796" t="s">
        <v>12353</v>
      </c>
      <c r="AJ796" t="s">
        <v>12352</v>
      </c>
      <c r="AK796" t="s">
        <v>12351</v>
      </c>
      <c r="AL796">
        <v>17</v>
      </c>
      <c r="AM796" s="5">
        <f t="shared" si="98"/>
        <v>1.0625</v>
      </c>
      <c r="AN796" s="4">
        <f t="shared" si="103"/>
        <v>1.6092389246497539E-3</v>
      </c>
      <c r="AO796" s="3"/>
      <c r="AP796">
        <v>0</v>
      </c>
      <c r="AR796" t="s">
        <v>1</v>
      </c>
      <c r="AT796" s="2" t="s">
        <v>20</v>
      </c>
      <c r="AU796" s="1">
        <f t="shared" si="99"/>
        <v>3.1352209225778576</v>
      </c>
      <c r="AV796" s="1">
        <f t="shared" si="100"/>
        <v>2.2854217711170342</v>
      </c>
      <c r="AW796" s="1">
        <f t="shared" si="101"/>
        <v>1.4356226196562107</v>
      </c>
    </row>
    <row r="797" spans="1:49" x14ac:dyDescent="0.2">
      <c r="A797">
        <v>795</v>
      </c>
      <c r="B797" t="s">
        <v>12350</v>
      </c>
      <c r="C797" t="s">
        <v>12349</v>
      </c>
      <c r="F797" t="s">
        <v>12348</v>
      </c>
      <c r="G797" t="s">
        <v>15</v>
      </c>
      <c r="H797" t="s">
        <v>14</v>
      </c>
      <c r="I797" t="s">
        <v>12347</v>
      </c>
      <c r="J797">
        <v>60069197</v>
      </c>
      <c r="K797" t="s">
        <v>12346</v>
      </c>
      <c r="L797" t="s">
        <v>1631</v>
      </c>
      <c r="M797" t="s">
        <v>123</v>
      </c>
      <c r="N797">
        <v>1</v>
      </c>
      <c r="O797" t="s">
        <v>12345</v>
      </c>
      <c r="P797">
        <v>7003629437</v>
      </c>
      <c r="Q797">
        <v>60069197</v>
      </c>
      <c r="R797" s="7">
        <v>38777</v>
      </c>
      <c r="S797" s="8">
        <f t="shared" si="96"/>
        <v>2006</v>
      </c>
      <c r="T797" s="8">
        <v>2006</v>
      </c>
      <c r="U797" s="8">
        <f t="shared" si="97"/>
        <v>16</v>
      </c>
      <c r="V797" s="7">
        <v>38777</v>
      </c>
      <c r="W797" t="s">
        <v>1449</v>
      </c>
      <c r="X797" s="2">
        <v>1.6519999999999999</v>
      </c>
      <c r="Y797" s="6">
        <f t="shared" si="102"/>
        <v>4.409919649769093E-2</v>
      </c>
      <c r="AA797" t="s">
        <v>1448</v>
      </c>
      <c r="AB797">
        <v>17337</v>
      </c>
      <c r="AD797" t="s">
        <v>7</v>
      </c>
      <c r="AE797">
        <v>54</v>
      </c>
      <c r="AF797">
        <v>3</v>
      </c>
      <c r="AH797" t="s">
        <v>12344</v>
      </c>
      <c r="AI797" t="s">
        <v>12343</v>
      </c>
      <c r="AJ797" t="s">
        <v>12342</v>
      </c>
      <c r="AK797" t="s">
        <v>12341</v>
      </c>
      <c r="AL797">
        <v>19</v>
      </c>
      <c r="AM797" s="5">
        <f t="shared" si="98"/>
        <v>1.1875</v>
      </c>
      <c r="AN797" s="4">
        <f t="shared" si="103"/>
        <v>1.7985611510791368E-3</v>
      </c>
      <c r="AO797" s="3"/>
      <c r="AP797">
        <v>0</v>
      </c>
      <c r="AR797" t="s">
        <v>1</v>
      </c>
      <c r="AT797" s="2" t="s">
        <v>20</v>
      </c>
      <c r="AU797" s="1">
        <f t="shared" si="99"/>
        <v>3.1409005893707391</v>
      </c>
      <c r="AV797" s="1">
        <f t="shared" si="100"/>
        <v>2.2948878824385033</v>
      </c>
      <c r="AW797" s="1">
        <f t="shared" si="101"/>
        <v>1.4488751755062674</v>
      </c>
    </row>
    <row r="798" spans="1:49" x14ac:dyDescent="0.2">
      <c r="A798">
        <v>796</v>
      </c>
      <c r="B798" t="s">
        <v>12340</v>
      </c>
      <c r="C798" t="s">
        <v>12339</v>
      </c>
      <c r="F798" t="s">
        <v>12338</v>
      </c>
      <c r="G798" t="s">
        <v>15</v>
      </c>
      <c r="H798" t="s">
        <v>14</v>
      </c>
      <c r="I798" t="s">
        <v>12337</v>
      </c>
      <c r="J798">
        <v>60026610</v>
      </c>
      <c r="K798" t="s">
        <v>12336</v>
      </c>
      <c r="L798" t="s">
        <v>12335</v>
      </c>
      <c r="M798" t="s">
        <v>107</v>
      </c>
      <c r="N798">
        <v>2</v>
      </c>
      <c r="O798" t="s">
        <v>12334</v>
      </c>
      <c r="P798" t="s">
        <v>12333</v>
      </c>
      <c r="Q798" t="s">
        <v>12332</v>
      </c>
      <c r="R798" s="7">
        <v>38777</v>
      </c>
      <c r="S798" s="8">
        <f t="shared" ref="S798:S861" si="104">YEAR(R798)</f>
        <v>2006</v>
      </c>
      <c r="T798" s="8">
        <v>2006</v>
      </c>
      <c r="U798" s="8">
        <f t="shared" ref="U798:U861" si="105">2022-T798</f>
        <v>16</v>
      </c>
      <c r="V798" s="7">
        <v>38777</v>
      </c>
      <c r="W798" t="s">
        <v>1449</v>
      </c>
      <c r="X798" s="2">
        <v>1.6519999999999999</v>
      </c>
      <c r="Y798" s="6">
        <f t="shared" si="102"/>
        <v>4.409919649769093E-2</v>
      </c>
      <c r="AA798" t="s">
        <v>1448</v>
      </c>
      <c r="AB798">
        <v>17337</v>
      </c>
      <c r="AD798" t="s">
        <v>7</v>
      </c>
      <c r="AE798">
        <v>54</v>
      </c>
      <c r="AF798">
        <v>3</v>
      </c>
      <c r="AH798" t="s">
        <v>12331</v>
      </c>
      <c r="AI798" t="s">
        <v>12330</v>
      </c>
      <c r="AK798" t="s">
        <v>12329</v>
      </c>
      <c r="AL798">
        <v>3</v>
      </c>
      <c r="AM798" s="5">
        <f t="shared" ref="AM798:AM861" si="106">AL798/U798</f>
        <v>0.1875</v>
      </c>
      <c r="AN798" s="4">
        <f t="shared" si="103"/>
        <v>2.8398333964407423E-4</v>
      </c>
      <c r="AO798" s="3"/>
      <c r="AP798">
        <v>0</v>
      </c>
      <c r="AQ798" t="s">
        <v>12328</v>
      </c>
      <c r="AR798" t="s">
        <v>12327</v>
      </c>
      <c r="AS798" t="s">
        <v>12326</v>
      </c>
      <c r="AT798" s="2" t="s">
        <v>20</v>
      </c>
      <c r="AU798" s="1">
        <f t="shared" ref="AU798:AU861" si="107">(Y798*0.7+AN798*0.3)*100</f>
        <v>3.095463255027687</v>
      </c>
      <c r="AV798" s="1">
        <f t="shared" ref="AV798:AV861" si="108">(Y798*0.5+AN798*0.5)*100</f>
        <v>2.2191589918667503</v>
      </c>
      <c r="AW798" s="1">
        <f t="shared" ref="AW798:AW861" si="109">(Y798*0.3+AN798*0.7)*100</f>
        <v>1.342854728705813</v>
      </c>
    </row>
    <row r="799" spans="1:49" x14ac:dyDescent="0.2">
      <c r="A799">
        <v>797</v>
      </c>
      <c r="B799" t="s">
        <v>12325</v>
      </c>
      <c r="C799" t="s">
        <v>12324</v>
      </c>
      <c r="F799" t="s">
        <v>12323</v>
      </c>
      <c r="G799" t="s">
        <v>15</v>
      </c>
      <c r="H799" t="s">
        <v>14</v>
      </c>
      <c r="I799" t="s">
        <v>208</v>
      </c>
      <c r="J799">
        <v>60021032</v>
      </c>
      <c r="K799" t="s">
        <v>7538</v>
      </c>
      <c r="L799" t="s">
        <v>7544</v>
      </c>
      <c r="M799" t="s">
        <v>107</v>
      </c>
      <c r="N799">
        <v>5</v>
      </c>
      <c r="O799" t="s">
        <v>12322</v>
      </c>
      <c r="P799" t="s">
        <v>12321</v>
      </c>
      <c r="Q799" t="s">
        <v>12320</v>
      </c>
      <c r="R799" s="7">
        <v>38777</v>
      </c>
      <c r="S799" s="8">
        <f t="shared" si="104"/>
        <v>2006</v>
      </c>
      <c r="T799" s="8">
        <v>2006</v>
      </c>
      <c r="U799" s="8">
        <f t="shared" si="105"/>
        <v>16</v>
      </c>
      <c r="V799" s="7">
        <v>38777</v>
      </c>
      <c r="W799" t="s">
        <v>1449</v>
      </c>
      <c r="X799" s="2">
        <v>1.6519999999999999</v>
      </c>
      <c r="Y799" s="6">
        <f t="shared" si="102"/>
        <v>4.409919649769093E-2</v>
      </c>
      <c r="AA799" t="s">
        <v>1448</v>
      </c>
      <c r="AB799">
        <v>17337</v>
      </c>
      <c r="AD799" t="s">
        <v>7</v>
      </c>
      <c r="AE799">
        <v>54</v>
      </c>
      <c r="AF799">
        <v>3</v>
      </c>
      <c r="AH799" t="s">
        <v>12319</v>
      </c>
      <c r="AI799" t="s">
        <v>12318</v>
      </c>
      <c r="AJ799" t="s">
        <v>12317</v>
      </c>
      <c r="AK799" t="s">
        <v>12316</v>
      </c>
      <c r="AL799">
        <v>31</v>
      </c>
      <c r="AM799" s="5">
        <f t="shared" si="106"/>
        <v>1.9375</v>
      </c>
      <c r="AN799" s="4">
        <f t="shared" si="103"/>
        <v>2.9344945096554335E-3</v>
      </c>
      <c r="AO799" s="3"/>
      <c r="AP799">
        <v>0</v>
      </c>
      <c r="AQ799" t="s">
        <v>195</v>
      </c>
      <c r="AR799" t="s">
        <v>12315</v>
      </c>
      <c r="AS799" t="s">
        <v>194</v>
      </c>
      <c r="AT799" s="2" t="s">
        <v>20</v>
      </c>
      <c r="AU799" s="1">
        <f t="shared" si="107"/>
        <v>3.1749785901280281</v>
      </c>
      <c r="AV799" s="1">
        <f t="shared" si="108"/>
        <v>2.351684550367318</v>
      </c>
      <c r="AW799" s="1">
        <f t="shared" si="109"/>
        <v>1.5283905106066082</v>
      </c>
    </row>
    <row r="800" spans="1:49" x14ac:dyDescent="0.2">
      <c r="A800">
        <v>798</v>
      </c>
      <c r="B800" t="s">
        <v>12314</v>
      </c>
      <c r="C800" t="s">
        <v>12313</v>
      </c>
      <c r="F800" t="s">
        <v>12312</v>
      </c>
      <c r="G800" t="s">
        <v>15</v>
      </c>
      <c r="H800" t="s">
        <v>14</v>
      </c>
      <c r="I800" t="s">
        <v>12311</v>
      </c>
      <c r="J800">
        <v>60022995</v>
      </c>
      <c r="K800" t="s">
        <v>12310</v>
      </c>
      <c r="L800" t="s">
        <v>12309</v>
      </c>
      <c r="M800" t="s">
        <v>1160</v>
      </c>
      <c r="N800">
        <v>2</v>
      </c>
      <c r="O800" t="s">
        <v>12308</v>
      </c>
      <c r="P800" t="s">
        <v>12307</v>
      </c>
      <c r="Q800" t="s">
        <v>12306</v>
      </c>
      <c r="R800" s="7">
        <v>38777</v>
      </c>
      <c r="S800" s="8">
        <f t="shared" si="104"/>
        <v>2006</v>
      </c>
      <c r="T800" s="8">
        <v>2006</v>
      </c>
      <c r="U800" s="8">
        <f t="shared" si="105"/>
        <v>16</v>
      </c>
      <c r="V800" s="7">
        <v>38777</v>
      </c>
      <c r="W800" t="s">
        <v>1449</v>
      </c>
      <c r="X800" s="2">
        <v>1.6519999999999999</v>
      </c>
      <c r="Y800" s="6">
        <f t="shared" si="102"/>
        <v>4.409919649769093E-2</v>
      </c>
      <c r="AA800" t="s">
        <v>1448</v>
      </c>
      <c r="AB800">
        <v>17337</v>
      </c>
      <c r="AD800" t="s">
        <v>7</v>
      </c>
      <c r="AE800">
        <v>54</v>
      </c>
      <c r="AF800">
        <v>3</v>
      </c>
      <c r="AH800" t="s">
        <v>12305</v>
      </c>
      <c r="AI800" t="s">
        <v>12304</v>
      </c>
      <c r="AJ800" t="s">
        <v>12303</v>
      </c>
      <c r="AK800" t="s">
        <v>12302</v>
      </c>
      <c r="AL800">
        <v>4</v>
      </c>
      <c r="AM800" s="5">
        <f t="shared" si="106"/>
        <v>0.25</v>
      </c>
      <c r="AN800" s="4">
        <f t="shared" si="103"/>
        <v>3.786444528587656E-4</v>
      </c>
      <c r="AO800" s="3"/>
      <c r="AP800">
        <v>0</v>
      </c>
      <c r="AR800" t="s">
        <v>1</v>
      </c>
      <c r="AT800" s="2" t="s">
        <v>20</v>
      </c>
      <c r="AU800" s="1">
        <f t="shared" si="107"/>
        <v>3.098303088424128</v>
      </c>
      <c r="AV800" s="1">
        <f t="shared" si="108"/>
        <v>2.2238920475274848</v>
      </c>
      <c r="AW800" s="1">
        <f t="shared" si="109"/>
        <v>1.3494810066308416</v>
      </c>
    </row>
    <row r="801" spans="1:49" x14ac:dyDescent="0.2">
      <c r="A801">
        <v>799</v>
      </c>
      <c r="B801" t="s">
        <v>12301</v>
      </c>
      <c r="C801" t="s">
        <v>12300</v>
      </c>
      <c r="F801" t="s">
        <v>12299</v>
      </c>
      <c r="G801" t="s">
        <v>15</v>
      </c>
      <c r="H801" t="s">
        <v>14</v>
      </c>
      <c r="I801" t="s">
        <v>12298</v>
      </c>
      <c r="J801" t="s">
        <v>12297</v>
      </c>
      <c r="K801" t="s">
        <v>12296</v>
      </c>
      <c r="L801" t="s">
        <v>12295</v>
      </c>
      <c r="M801" t="s">
        <v>204</v>
      </c>
      <c r="N801">
        <v>3</v>
      </c>
      <c r="O801" t="s">
        <v>12294</v>
      </c>
      <c r="P801" t="s">
        <v>12293</v>
      </c>
      <c r="Q801" t="s">
        <v>12292</v>
      </c>
      <c r="R801" s="7">
        <v>38777</v>
      </c>
      <c r="S801" s="8">
        <f t="shared" si="104"/>
        <v>2006</v>
      </c>
      <c r="T801" s="8">
        <v>2006</v>
      </c>
      <c r="U801" s="8">
        <f t="shared" si="105"/>
        <v>16</v>
      </c>
      <c r="V801" s="7">
        <v>38777</v>
      </c>
      <c r="W801" t="s">
        <v>1449</v>
      </c>
      <c r="X801" s="2">
        <v>1.6519999999999999</v>
      </c>
      <c r="Y801" s="6">
        <f t="shared" si="102"/>
        <v>4.409919649769093E-2</v>
      </c>
      <c r="AA801" t="s">
        <v>1448</v>
      </c>
      <c r="AB801">
        <v>17337</v>
      </c>
      <c r="AD801" t="s">
        <v>7</v>
      </c>
      <c r="AE801">
        <v>54</v>
      </c>
      <c r="AF801">
        <v>3</v>
      </c>
      <c r="AH801" t="s">
        <v>12291</v>
      </c>
      <c r="AI801" t="s">
        <v>12290</v>
      </c>
      <c r="AJ801" t="s">
        <v>12289</v>
      </c>
      <c r="AK801" t="s">
        <v>12288</v>
      </c>
      <c r="AL801">
        <v>89</v>
      </c>
      <c r="AM801" s="5">
        <f t="shared" si="106"/>
        <v>5.5625</v>
      </c>
      <c r="AN801" s="4">
        <f t="shared" si="103"/>
        <v>8.4248390761075351E-3</v>
      </c>
      <c r="AO801" s="3"/>
      <c r="AP801">
        <v>0</v>
      </c>
      <c r="AR801" t="s">
        <v>1</v>
      </c>
      <c r="AT801" s="2" t="s">
        <v>20</v>
      </c>
      <c r="AU801" s="1">
        <f t="shared" si="107"/>
        <v>3.3396889271215908</v>
      </c>
      <c r="AV801" s="1">
        <f t="shared" si="108"/>
        <v>2.6262017786899232</v>
      </c>
      <c r="AW801" s="1">
        <f t="shared" si="109"/>
        <v>1.9127146302582554</v>
      </c>
    </row>
    <row r="802" spans="1:49" x14ac:dyDescent="0.2">
      <c r="A802">
        <v>800</v>
      </c>
      <c r="B802" t="s">
        <v>12287</v>
      </c>
      <c r="C802" t="s">
        <v>12286</v>
      </c>
      <c r="F802" t="s">
        <v>12285</v>
      </c>
      <c r="G802" t="s">
        <v>15</v>
      </c>
      <c r="H802" t="s">
        <v>14</v>
      </c>
      <c r="I802" t="s">
        <v>7917</v>
      </c>
      <c r="J802" t="s">
        <v>12284</v>
      </c>
      <c r="K802" t="s">
        <v>12283</v>
      </c>
      <c r="L802" t="s">
        <v>12282</v>
      </c>
      <c r="M802" t="s">
        <v>12281</v>
      </c>
      <c r="N802">
        <v>2</v>
      </c>
      <c r="O802" t="s">
        <v>12280</v>
      </c>
      <c r="P802" t="s">
        <v>12279</v>
      </c>
      <c r="Q802" t="s">
        <v>12278</v>
      </c>
      <c r="R802" s="7">
        <v>38777</v>
      </c>
      <c r="S802" s="8">
        <f t="shared" si="104"/>
        <v>2006</v>
      </c>
      <c r="T802" s="8">
        <v>2006</v>
      </c>
      <c r="U802" s="8">
        <f t="shared" si="105"/>
        <v>16</v>
      </c>
      <c r="V802" s="7">
        <v>38777</v>
      </c>
      <c r="W802" t="s">
        <v>1449</v>
      </c>
      <c r="X802" s="2">
        <v>1.6519999999999999</v>
      </c>
      <c r="Y802" s="6">
        <f t="shared" si="102"/>
        <v>4.409919649769093E-2</v>
      </c>
      <c r="AA802" t="s">
        <v>1448</v>
      </c>
      <c r="AB802">
        <v>17337</v>
      </c>
      <c r="AD802" t="s">
        <v>7</v>
      </c>
      <c r="AE802">
        <v>54</v>
      </c>
      <c r="AF802">
        <v>3</v>
      </c>
      <c r="AH802" t="s">
        <v>12277</v>
      </c>
      <c r="AI802" t="s">
        <v>12276</v>
      </c>
      <c r="AJ802" t="s">
        <v>12275</v>
      </c>
      <c r="AK802" t="s">
        <v>12274</v>
      </c>
      <c r="AL802">
        <v>6</v>
      </c>
      <c r="AM802" s="5">
        <f t="shared" si="106"/>
        <v>0.375</v>
      </c>
      <c r="AN802" s="4">
        <f t="shared" si="103"/>
        <v>5.6796667928814845E-4</v>
      </c>
      <c r="AO802" s="3"/>
      <c r="AP802">
        <v>0</v>
      </c>
      <c r="AR802" t="s">
        <v>1</v>
      </c>
      <c r="AT802" s="2" t="s">
        <v>20</v>
      </c>
      <c r="AU802" s="1">
        <f t="shared" si="107"/>
        <v>3.1039827552170092</v>
      </c>
      <c r="AV802" s="1">
        <f t="shared" si="108"/>
        <v>2.2333581588489539</v>
      </c>
      <c r="AW802" s="1">
        <f t="shared" si="109"/>
        <v>1.3627335624808981</v>
      </c>
    </row>
    <row r="803" spans="1:49" x14ac:dyDescent="0.2">
      <c r="A803">
        <v>801</v>
      </c>
      <c r="B803" t="s">
        <v>12273</v>
      </c>
      <c r="C803" t="s">
        <v>12272</v>
      </c>
      <c r="F803" t="s">
        <v>12271</v>
      </c>
      <c r="G803" t="s">
        <v>15</v>
      </c>
      <c r="H803" t="s">
        <v>14</v>
      </c>
      <c r="I803" t="s">
        <v>12270</v>
      </c>
      <c r="J803" t="s">
        <v>12269</v>
      </c>
      <c r="K803" t="s">
        <v>12268</v>
      </c>
      <c r="L803" t="s">
        <v>12267</v>
      </c>
      <c r="M803" t="s">
        <v>204</v>
      </c>
      <c r="N803">
        <v>3</v>
      </c>
      <c r="O803" t="s">
        <v>12266</v>
      </c>
      <c r="P803" t="s">
        <v>12265</v>
      </c>
      <c r="Q803" t="s">
        <v>12264</v>
      </c>
      <c r="R803" s="7">
        <v>38777</v>
      </c>
      <c r="S803" s="8">
        <f t="shared" si="104"/>
        <v>2006</v>
      </c>
      <c r="T803" s="8">
        <v>2006</v>
      </c>
      <c r="U803" s="8">
        <f t="shared" si="105"/>
        <v>16</v>
      </c>
      <c r="V803" s="7">
        <v>38777</v>
      </c>
      <c r="W803" t="s">
        <v>1061</v>
      </c>
      <c r="X803" s="2">
        <v>0.92900000000000005</v>
      </c>
      <c r="Y803" s="6">
        <f t="shared" si="102"/>
        <v>2.4799124422732979E-2</v>
      </c>
      <c r="AA803">
        <v>10897798</v>
      </c>
      <c r="AB803">
        <v>18896</v>
      </c>
      <c r="AD803" t="s">
        <v>7</v>
      </c>
      <c r="AE803">
        <v>10</v>
      </c>
      <c r="AF803">
        <v>3</v>
      </c>
      <c r="AH803" t="s">
        <v>12263</v>
      </c>
      <c r="AI803" t="s">
        <v>12262</v>
      </c>
      <c r="AJ803" t="s">
        <v>12261</v>
      </c>
      <c r="AK803" t="s">
        <v>12260</v>
      </c>
      <c r="AL803">
        <v>45</v>
      </c>
      <c r="AM803" s="5">
        <f t="shared" si="106"/>
        <v>2.8125</v>
      </c>
      <c r="AN803" s="4">
        <f t="shared" si="103"/>
        <v>4.2597500946611128E-3</v>
      </c>
      <c r="AO803" s="3"/>
      <c r="AP803">
        <v>0</v>
      </c>
      <c r="AR803" t="s">
        <v>1</v>
      </c>
      <c r="AT803" s="2">
        <v>3.4359999999999999</v>
      </c>
      <c r="AU803" s="1">
        <f t="shared" si="107"/>
        <v>1.8637312124311418</v>
      </c>
      <c r="AV803" s="1">
        <f t="shared" si="108"/>
        <v>1.4529437258697047</v>
      </c>
      <c r="AW803" s="1">
        <f t="shared" si="109"/>
        <v>1.0421562393082673</v>
      </c>
    </row>
    <row r="804" spans="1:49" x14ac:dyDescent="0.2">
      <c r="A804">
        <v>802</v>
      </c>
      <c r="B804" t="s">
        <v>12259</v>
      </c>
      <c r="C804" t="s">
        <v>12258</v>
      </c>
      <c r="F804" t="s">
        <v>12257</v>
      </c>
      <c r="G804" t="s">
        <v>15</v>
      </c>
      <c r="H804" t="s">
        <v>14</v>
      </c>
      <c r="I804" t="s">
        <v>12256</v>
      </c>
      <c r="J804">
        <v>60002959</v>
      </c>
      <c r="K804" t="s">
        <v>12255</v>
      </c>
      <c r="L804" t="s">
        <v>12254</v>
      </c>
      <c r="M804" t="s">
        <v>107</v>
      </c>
      <c r="N804">
        <v>2</v>
      </c>
      <c r="O804" t="s">
        <v>12253</v>
      </c>
      <c r="P804" t="s">
        <v>12252</v>
      </c>
      <c r="Q804" t="s">
        <v>12251</v>
      </c>
      <c r="R804" s="7">
        <v>38777</v>
      </c>
      <c r="S804" s="8">
        <f t="shared" si="104"/>
        <v>2006</v>
      </c>
      <c r="T804" s="8">
        <v>2006</v>
      </c>
      <c r="U804" s="8">
        <f t="shared" si="105"/>
        <v>16</v>
      </c>
      <c r="V804" s="7">
        <v>38777</v>
      </c>
      <c r="W804" t="s">
        <v>1449</v>
      </c>
      <c r="X804" s="2">
        <v>1.6519999999999999</v>
      </c>
      <c r="Y804" s="6">
        <f t="shared" si="102"/>
        <v>4.409919649769093E-2</v>
      </c>
      <c r="AA804" t="s">
        <v>1448</v>
      </c>
      <c r="AB804">
        <v>17337</v>
      </c>
      <c r="AD804" t="s">
        <v>7</v>
      </c>
      <c r="AE804">
        <v>54</v>
      </c>
      <c r="AF804">
        <v>3</v>
      </c>
      <c r="AH804" t="s">
        <v>12250</v>
      </c>
      <c r="AI804" t="s">
        <v>12249</v>
      </c>
      <c r="AJ804" t="s">
        <v>12248</v>
      </c>
      <c r="AK804" t="s">
        <v>12247</v>
      </c>
      <c r="AL804">
        <v>47</v>
      </c>
      <c r="AM804" s="5">
        <f t="shared" si="106"/>
        <v>2.9375</v>
      </c>
      <c r="AN804" s="4">
        <f t="shared" si="103"/>
        <v>4.4490723210904963E-3</v>
      </c>
      <c r="AO804" s="3"/>
      <c r="AP804">
        <v>0</v>
      </c>
      <c r="AR804" t="s">
        <v>1</v>
      </c>
      <c r="AT804" s="2" t="s">
        <v>20</v>
      </c>
      <c r="AU804" s="1">
        <f t="shared" si="107"/>
        <v>3.2204159244710797</v>
      </c>
      <c r="AV804" s="1">
        <f t="shared" si="108"/>
        <v>2.4274134409390711</v>
      </c>
      <c r="AW804" s="1">
        <f t="shared" si="109"/>
        <v>1.6344109574070627</v>
      </c>
    </row>
    <row r="805" spans="1:49" x14ac:dyDescent="0.2">
      <c r="A805">
        <v>803</v>
      </c>
      <c r="B805" t="s">
        <v>12246</v>
      </c>
      <c r="C805" t="s">
        <v>12245</v>
      </c>
      <c r="F805" t="s">
        <v>12244</v>
      </c>
      <c r="G805" t="s">
        <v>15</v>
      </c>
      <c r="H805" t="s">
        <v>14</v>
      </c>
      <c r="I805" t="s">
        <v>12243</v>
      </c>
      <c r="J805">
        <v>60025858</v>
      </c>
      <c r="K805" t="s">
        <v>2832</v>
      </c>
      <c r="L805" t="s">
        <v>2831</v>
      </c>
      <c r="M805" t="s">
        <v>2830</v>
      </c>
      <c r="N805">
        <v>3</v>
      </c>
      <c r="O805" t="s">
        <v>12242</v>
      </c>
      <c r="P805" t="s">
        <v>12241</v>
      </c>
      <c r="Q805" t="s">
        <v>2840</v>
      </c>
      <c r="R805" s="7">
        <v>38777</v>
      </c>
      <c r="S805" s="8">
        <f t="shared" si="104"/>
        <v>2006</v>
      </c>
      <c r="T805" s="8">
        <v>2006</v>
      </c>
      <c r="U805" s="8">
        <f t="shared" si="105"/>
        <v>16</v>
      </c>
      <c r="V805" s="7">
        <v>38777</v>
      </c>
      <c r="W805" t="s">
        <v>1449</v>
      </c>
      <c r="X805" s="2">
        <v>1.6519999999999999</v>
      </c>
      <c r="Y805" s="6">
        <f t="shared" si="102"/>
        <v>4.409919649769093E-2</v>
      </c>
      <c r="AA805" t="s">
        <v>1448</v>
      </c>
      <c r="AB805">
        <v>17337</v>
      </c>
      <c r="AD805" t="s">
        <v>7</v>
      </c>
      <c r="AE805">
        <v>54</v>
      </c>
      <c r="AF805">
        <v>3</v>
      </c>
      <c r="AH805" t="s">
        <v>12240</v>
      </c>
      <c r="AI805" t="s">
        <v>12239</v>
      </c>
      <c r="AJ805" t="s">
        <v>12238</v>
      </c>
      <c r="AK805" t="s">
        <v>12237</v>
      </c>
      <c r="AL805">
        <v>42</v>
      </c>
      <c r="AM805" s="5">
        <f t="shared" si="106"/>
        <v>2.625</v>
      </c>
      <c r="AN805" s="4">
        <f t="shared" si="103"/>
        <v>3.9757667550170388E-3</v>
      </c>
      <c r="AO805" s="3"/>
      <c r="AP805">
        <v>0</v>
      </c>
      <c r="AR805" t="s">
        <v>1</v>
      </c>
      <c r="AT805" s="2" t="s">
        <v>20</v>
      </c>
      <c r="AU805" s="1">
        <f t="shared" si="107"/>
        <v>3.2062167574888765</v>
      </c>
      <c r="AV805" s="1">
        <f t="shared" si="108"/>
        <v>2.4037481626353987</v>
      </c>
      <c r="AW805" s="1">
        <f t="shared" si="109"/>
        <v>1.6012795677819207</v>
      </c>
    </row>
    <row r="806" spans="1:49" x14ac:dyDescent="0.2">
      <c r="A806">
        <v>804</v>
      </c>
      <c r="B806" t="s">
        <v>12236</v>
      </c>
      <c r="C806" t="s">
        <v>12235</v>
      </c>
      <c r="F806" t="s">
        <v>12234</v>
      </c>
      <c r="G806" t="s">
        <v>15</v>
      </c>
      <c r="H806" t="s">
        <v>14</v>
      </c>
      <c r="I806" t="s">
        <v>12233</v>
      </c>
      <c r="J806" t="s">
        <v>12232</v>
      </c>
      <c r="K806" t="s">
        <v>12231</v>
      </c>
      <c r="L806" t="s">
        <v>12230</v>
      </c>
      <c r="M806" t="s">
        <v>6965</v>
      </c>
      <c r="N806">
        <v>3</v>
      </c>
      <c r="O806" t="s">
        <v>12229</v>
      </c>
      <c r="P806" t="s">
        <v>12228</v>
      </c>
      <c r="Q806" t="s">
        <v>12227</v>
      </c>
      <c r="R806" s="7">
        <v>38777</v>
      </c>
      <c r="S806" s="8">
        <f t="shared" si="104"/>
        <v>2006</v>
      </c>
      <c r="T806" s="8">
        <v>2006</v>
      </c>
      <c r="U806" s="8">
        <f t="shared" si="105"/>
        <v>16</v>
      </c>
      <c r="V806" s="7">
        <v>38777</v>
      </c>
      <c r="W806" t="s">
        <v>1449</v>
      </c>
      <c r="X806" s="2">
        <v>1.6519999999999999</v>
      </c>
      <c r="Y806" s="6">
        <f t="shared" si="102"/>
        <v>4.409919649769093E-2</v>
      </c>
      <c r="AA806" t="s">
        <v>1448</v>
      </c>
      <c r="AB806">
        <v>17337</v>
      </c>
      <c r="AD806" t="s">
        <v>7</v>
      </c>
      <c r="AE806">
        <v>54</v>
      </c>
      <c r="AF806">
        <v>3</v>
      </c>
      <c r="AH806" t="s">
        <v>12226</v>
      </c>
      <c r="AI806" t="s">
        <v>12225</v>
      </c>
      <c r="AJ806" t="s">
        <v>12224</v>
      </c>
      <c r="AK806" t="s">
        <v>12223</v>
      </c>
      <c r="AL806">
        <v>10</v>
      </c>
      <c r="AM806" s="5">
        <f t="shared" si="106"/>
        <v>0.625</v>
      </c>
      <c r="AN806" s="4">
        <f t="shared" si="103"/>
        <v>9.4661113214691405E-4</v>
      </c>
      <c r="AO806" s="3"/>
      <c r="AP806">
        <v>0</v>
      </c>
      <c r="AR806" t="s">
        <v>1</v>
      </c>
      <c r="AT806" s="2" t="s">
        <v>20</v>
      </c>
      <c r="AU806" s="1">
        <f t="shared" si="107"/>
        <v>3.1153420888027727</v>
      </c>
      <c r="AV806" s="1">
        <f t="shared" si="108"/>
        <v>2.2522903814918922</v>
      </c>
      <c r="AW806" s="1">
        <f t="shared" si="109"/>
        <v>1.3892386741810119</v>
      </c>
    </row>
    <row r="807" spans="1:49" x14ac:dyDescent="0.2">
      <c r="A807">
        <v>805</v>
      </c>
      <c r="B807" t="s">
        <v>12222</v>
      </c>
      <c r="C807" t="s">
        <v>12221</v>
      </c>
      <c r="F807" t="s">
        <v>12220</v>
      </c>
      <c r="G807" t="s">
        <v>15</v>
      </c>
      <c r="H807" t="s">
        <v>14</v>
      </c>
      <c r="I807" t="s">
        <v>12219</v>
      </c>
      <c r="J807" t="s">
        <v>12218</v>
      </c>
      <c r="K807" t="s">
        <v>12217</v>
      </c>
      <c r="L807" t="s">
        <v>12216</v>
      </c>
      <c r="M807" t="s">
        <v>6965</v>
      </c>
      <c r="N807">
        <v>3</v>
      </c>
      <c r="O807" t="s">
        <v>12215</v>
      </c>
      <c r="P807" t="s">
        <v>12214</v>
      </c>
      <c r="Q807" t="s">
        <v>12213</v>
      </c>
      <c r="R807" s="7">
        <v>38777</v>
      </c>
      <c r="S807" s="8">
        <f t="shared" si="104"/>
        <v>2006</v>
      </c>
      <c r="T807" s="8">
        <v>2006</v>
      </c>
      <c r="U807" s="8">
        <f t="shared" si="105"/>
        <v>16</v>
      </c>
      <c r="V807" s="7">
        <v>38777</v>
      </c>
      <c r="W807" t="s">
        <v>12212</v>
      </c>
      <c r="X807" s="2">
        <v>2.0579999999999998</v>
      </c>
      <c r="Y807" s="6">
        <f t="shared" si="102"/>
        <v>5.4937134620004803E-2</v>
      </c>
      <c r="AA807">
        <v>358711</v>
      </c>
      <c r="AB807">
        <v>28218</v>
      </c>
      <c r="AC807">
        <v>13652966</v>
      </c>
      <c r="AD807" t="s">
        <v>7</v>
      </c>
      <c r="AE807">
        <v>367</v>
      </c>
      <c r="AF807">
        <v>1</v>
      </c>
      <c r="AH807" t="s">
        <v>12211</v>
      </c>
      <c r="AI807" t="s">
        <v>12210</v>
      </c>
      <c r="AJ807" t="s">
        <v>12209</v>
      </c>
      <c r="AK807" t="s">
        <v>12208</v>
      </c>
      <c r="AL807">
        <v>96</v>
      </c>
      <c r="AM807" s="5">
        <f t="shared" si="106"/>
        <v>6</v>
      </c>
      <c r="AN807" s="4">
        <f t="shared" si="103"/>
        <v>9.0874668686103752E-3</v>
      </c>
      <c r="AO807" s="3"/>
      <c r="AP807">
        <v>1</v>
      </c>
      <c r="AR807" t="s">
        <v>1</v>
      </c>
      <c r="AT807" s="2" t="s">
        <v>20</v>
      </c>
      <c r="AU807" s="1">
        <f t="shared" si="107"/>
        <v>4.1182234294586468</v>
      </c>
      <c r="AV807" s="1">
        <f t="shared" si="108"/>
        <v>3.2012300744307587</v>
      </c>
      <c r="AW807" s="1">
        <f t="shared" si="109"/>
        <v>2.2842367194028705</v>
      </c>
    </row>
    <row r="808" spans="1:49" x14ac:dyDescent="0.2">
      <c r="A808">
        <v>806</v>
      </c>
      <c r="B808" t="s">
        <v>12207</v>
      </c>
      <c r="C808" t="s">
        <v>12206</v>
      </c>
      <c r="D808" t="s">
        <v>12205</v>
      </c>
      <c r="F808" t="s">
        <v>12204</v>
      </c>
      <c r="G808" t="s">
        <v>15</v>
      </c>
      <c r="H808" t="s">
        <v>14</v>
      </c>
      <c r="I808" t="s">
        <v>12203</v>
      </c>
      <c r="J808">
        <v>60015481</v>
      </c>
      <c r="K808" t="s">
        <v>12202</v>
      </c>
      <c r="L808" t="s">
        <v>12201</v>
      </c>
      <c r="M808" t="s">
        <v>107</v>
      </c>
      <c r="N808">
        <v>1</v>
      </c>
      <c r="O808" t="s">
        <v>12200</v>
      </c>
      <c r="P808">
        <v>6603065369</v>
      </c>
      <c r="Q808">
        <v>60015481</v>
      </c>
      <c r="R808" s="7">
        <v>38777</v>
      </c>
      <c r="S808" s="8">
        <f t="shared" si="104"/>
        <v>2006</v>
      </c>
      <c r="T808" s="8">
        <v>2006</v>
      </c>
      <c r="U808" s="8">
        <f t="shared" si="105"/>
        <v>16</v>
      </c>
      <c r="V808" s="7">
        <v>38777</v>
      </c>
      <c r="W808" t="s">
        <v>12199</v>
      </c>
      <c r="X808" s="2">
        <v>1.1299999999999999</v>
      </c>
      <c r="Y808" s="6">
        <f t="shared" si="102"/>
        <v>3.0164704626144522E-2</v>
      </c>
      <c r="AA808">
        <v>9670637</v>
      </c>
      <c r="AB808">
        <v>26830</v>
      </c>
      <c r="AD808" t="s">
        <v>7</v>
      </c>
      <c r="AE808">
        <v>53</v>
      </c>
      <c r="AF808">
        <v>3</v>
      </c>
      <c r="AH808" t="s">
        <v>12198</v>
      </c>
      <c r="AI808" t="s">
        <v>12197</v>
      </c>
      <c r="AJ808" t="s">
        <v>12196</v>
      </c>
      <c r="AK808" t="s">
        <v>12195</v>
      </c>
      <c r="AL808">
        <v>16</v>
      </c>
      <c r="AM808" s="5">
        <f t="shared" si="106"/>
        <v>1</v>
      </c>
      <c r="AN808" s="4">
        <f t="shared" si="103"/>
        <v>1.5145778114350624E-3</v>
      </c>
      <c r="AO808" s="3"/>
      <c r="AP808">
        <v>0</v>
      </c>
      <c r="AQ808" t="s">
        <v>195</v>
      </c>
      <c r="AR808" t="s">
        <v>12194</v>
      </c>
      <c r="AS808" t="s">
        <v>194</v>
      </c>
      <c r="AT808" s="2" t="s">
        <v>20</v>
      </c>
      <c r="AU808" s="1">
        <f t="shared" si="107"/>
        <v>2.1569666581731681</v>
      </c>
      <c r="AV808" s="1">
        <f t="shared" si="108"/>
        <v>1.5839641218789793</v>
      </c>
      <c r="AW808" s="1">
        <f t="shared" si="109"/>
        <v>1.01096158558479</v>
      </c>
    </row>
    <row r="809" spans="1:49" x14ac:dyDescent="0.2">
      <c r="A809">
        <v>807</v>
      </c>
      <c r="B809" t="s">
        <v>12193</v>
      </c>
      <c r="C809" t="s">
        <v>12192</v>
      </c>
      <c r="F809" t="s">
        <v>12191</v>
      </c>
      <c r="G809" t="s">
        <v>15</v>
      </c>
      <c r="H809" t="s">
        <v>14</v>
      </c>
      <c r="I809" t="s">
        <v>12190</v>
      </c>
      <c r="J809">
        <v>60027550</v>
      </c>
      <c r="K809" t="s">
        <v>12048</v>
      </c>
      <c r="L809" t="s">
        <v>12047</v>
      </c>
      <c r="M809" t="s">
        <v>107</v>
      </c>
      <c r="N809">
        <v>2</v>
      </c>
      <c r="O809" t="s">
        <v>12189</v>
      </c>
      <c r="P809" t="s">
        <v>12188</v>
      </c>
      <c r="Q809" t="s">
        <v>12044</v>
      </c>
      <c r="R809" s="7">
        <v>38777</v>
      </c>
      <c r="S809" s="8">
        <f t="shared" si="104"/>
        <v>2006</v>
      </c>
      <c r="T809" s="8">
        <v>2006</v>
      </c>
      <c r="U809" s="8">
        <f t="shared" si="105"/>
        <v>16</v>
      </c>
      <c r="V809" s="7">
        <v>38777</v>
      </c>
      <c r="W809" t="s">
        <v>1449</v>
      </c>
      <c r="X809" s="2">
        <v>1.6519999999999999</v>
      </c>
      <c r="Y809" s="6">
        <f t="shared" si="102"/>
        <v>4.409919649769093E-2</v>
      </c>
      <c r="AA809" t="s">
        <v>1448</v>
      </c>
      <c r="AB809">
        <v>17337</v>
      </c>
      <c r="AD809" t="s">
        <v>7</v>
      </c>
      <c r="AE809">
        <v>54</v>
      </c>
      <c r="AF809">
        <v>3</v>
      </c>
      <c r="AH809" t="s">
        <v>12187</v>
      </c>
      <c r="AI809" t="s">
        <v>12186</v>
      </c>
      <c r="AJ809" t="s">
        <v>12185</v>
      </c>
      <c r="AK809" t="s">
        <v>12184</v>
      </c>
      <c r="AL809">
        <v>17</v>
      </c>
      <c r="AM809" s="5">
        <f t="shared" si="106"/>
        <v>1.0625</v>
      </c>
      <c r="AN809" s="4">
        <f t="shared" si="103"/>
        <v>1.6092389246497539E-3</v>
      </c>
      <c r="AO809" s="3"/>
      <c r="AP809">
        <v>0</v>
      </c>
      <c r="AR809" t="s">
        <v>1</v>
      </c>
      <c r="AT809" s="2" t="s">
        <v>20</v>
      </c>
      <c r="AU809" s="1">
        <f t="shared" si="107"/>
        <v>3.1352209225778576</v>
      </c>
      <c r="AV809" s="1">
        <f t="shared" si="108"/>
        <v>2.2854217711170342</v>
      </c>
      <c r="AW809" s="1">
        <f t="shared" si="109"/>
        <v>1.4356226196562107</v>
      </c>
    </row>
    <row r="810" spans="1:49" x14ac:dyDescent="0.2">
      <c r="A810">
        <v>808</v>
      </c>
      <c r="B810" t="s">
        <v>12183</v>
      </c>
      <c r="C810" t="s">
        <v>12182</v>
      </c>
      <c r="F810" t="s">
        <v>12181</v>
      </c>
      <c r="G810" t="s">
        <v>15</v>
      </c>
      <c r="H810" t="s">
        <v>14</v>
      </c>
      <c r="I810" t="s">
        <v>12180</v>
      </c>
      <c r="J810" t="s">
        <v>12179</v>
      </c>
      <c r="K810" t="s">
        <v>12178</v>
      </c>
      <c r="L810" t="s">
        <v>12177</v>
      </c>
      <c r="M810" t="s">
        <v>6965</v>
      </c>
      <c r="N810">
        <v>2</v>
      </c>
      <c r="O810" t="s">
        <v>12176</v>
      </c>
      <c r="P810" t="s">
        <v>12175</v>
      </c>
      <c r="Q810" t="s">
        <v>12174</v>
      </c>
      <c r="R810" s="7">
        <v>38777</v>
      </c>
      <c r="S810" s="8">
        <f t="shared" si="104"/>
        <v>2006</v>
      </c>
      <c r="T810" s="8">
        <v>2006</v>
      </c>
      <c r="U810" s="8">
        <f t="shared" si="105"/>
        <v>16</v>
      </c>
      <c r="V810" s="7">
        <v>38777</v>
      </c>
      <c r="W810" t="s">
        <v>1449</v>
      </c>
      <c r="X810" s="2">
        <v>1.6519999999999999</v>
      </c>
      <c r="Y810" s="6">
        <f t="shared" si="102"/>
        <v>4.409919649769093E-2</v>
      </c>
      <c r="AA810" t="s">
        <v>1448</v>
      </c>
      <c r="AB810">
        <v>17337</v>
      </c>
      <c r="AD810" t="s">
        <v>7</v>
      </c>
      <c r="AE810">
        <v>54</v>
      </c>
      <c r="AF810">
        <v>3</v>
      </c>
      <c r="AH810" t="s">
        <v>12173</v>
      </c>
      <c r="AI810" t="s">
        <v>12172</v>
      </c>
      <c r="AJ810" t="s">
        <v>12171</v>
      </c>
      <c r="AK810" t="s">
        <v>12170</v>
      </c>
      <c r="AL810">
        <v>28</v>
      </c>
      <c r="AM810" s="5">
        <f t="shared" si="106"/>
        <v>1.75</v>
      </c>
      <c r="AN810" s="4">
        <f t="shared" si="103"/>
        <v>2.6505111700113595E-3</v>
      </c>
      <c r="AO810" s="3"/>
      <c r="AP810">
        <v>0</v>
      </c>
      <c r="AR810" t="s">
        <v>1</v>
      </c>
      <c r="AT810" s="2" t="s">
        <v>20</v>
      </c>
      <c r="AU810" s="1">
        <f t="shared" si="107"/>
        <v>3.166459089938706</v>
      </c>
      <c r="AV810" s="1">
        <f t="shared" si="108"/>
        <v>2.3374853833851144</v>
      </c>
      <c r="AW810" s="1">
        <f t="shared" si="109"/>
        <v>1.508511676831523</v>
      </c>
    </row>
    <row r="811" spans="1:49" x14ac:dyDescent="0.2">
      <c r="A811">
        <v>809</v>
      </c>
      <c r="B811" t="s">
        <v>12169</v>
      </c>
      <c r="C811" t="s">
        <v>12168</v>
      </c>
      <c r="F811" t="s">
        <v>12167</v>
      </c>
      <c r="G811" t="s">
        <v>15</v>
      </c>
      <c r="H811" t="s">
        <v>14</v>
      </c>
      <c r="I811" t="s">
        <v>12166</v>
      </c>
      <c r="J811" t="s">
        <v>12165</v>
      </c>
      <c r="K811" t="s">
        <v>12164</v>
      </c>
      <c r="L811" t="s">
        <v>12163</v>
      </c>
      <c r="M811" t="s">
        <v>12162</v>
      </c>
      <c r="N811">
        <v>5</v>
      </c>
      <c r="O811" t="s">
        <v>12161</v>
      </c>
      <c r="P811" t="s">
        <v>12160</v>
      </c>
      <c r="Q811" t="s">
        <v>12159</v>
      </c>
      <c r="R811" s="7">
        <v>38777</v>
      </c>
      <c r="S811" s="8">
        <f t="shared" si="104"/>
        <v>2006</v>
      </c>
      <c r="T811" s="8">
        <v>2006</v>
      </c>
      <c r="U811" s="8">
        <f t="shared" si="105"/>
        <v>16</v>
      </c>
      <c r="V811" s="7">
        <v>38777</v>
      </c>
      <c r="W811" t="s">
        <v>1449</v>
      </c>
      <c r="X811" s="2">
        <v>1.6519999999999999</v>
      </c>
      <c r="Y811" s="6">
        <f t="shared" si="102"/>
        <v>4.409919649769093E-2</v>
      </c>
      <c r="AA811" t="s">
        <v>1448</v>
      </c>
      <c r="AB811">
        <v>17337</v>
      </c>
      <c r="AD811" t="s">
        <v>7</v>
      </c>
      <c r="AE811">
        <v>54</v>
      </c>
      <c r="AF811">
        <v>3</v>
      </c>
      <c r="AH811" t="s">
        <v>12158</v>
      </c>
      <c r="AI811" t="s">
        <v>12157</v>
      </c>
      <c r="AJ811" t="s">
        <v>12156</v>
      </c>
      <c r="AK811" t="s">
        <v>12155</v>
      </c>
      <c r="AL811">
        <v>153</v>
      </c>
      <c r="AM811" s="5">
        <f t="shared" si="106"/>
        <v>9.5625</v>
      </c>
      <c r="AN811" s="4">
        <f t="shared" si="103"/>
        <v>1.4483150321847785E-2</v>
      </c>
      <c r="AO811" s="3"/>
      <c r="AP811">
        <v>0</v>
      </c>
      <c r="AQ811" t="s">
        <v>214</v>
      </c>
      <c r="AR811" t="s">
        <v>12154</v>
      </c>
      <c r="AS811" t="s">
        <v>212</v>
      </c>
      <c r="AT811" s="2" t="s">
        <v>20</v>
      </c>
      <c r="AU811" s="1">
        <f t="shared" si="107"/>
        <v>3.5214382644937987</v>
      </c>
      <c r="AV811" s="1">
        <f t="shared" si="108"/>
        <v>2.9291173409769358</v>
      </c>
      <c r="AW811" s="1">
        <f t="shared" si="109"/>
        <v>2.3367964174600728</v>
      </c>
    </row>
    <row r="812" spans="1:49" x14ac:dyDescent="0.2">
      <c r="A812">
        <v>810</v>
      </c>
      <c r="B812" t="s">
        <v>12153</v>
      </c>
      <c r="C812" t="s">
        <v>12152</v>
      </c>
      <c r="F812" t="s">
        <v>12151</v>
      </c>
      <c r="G812" t="s">
        <v>15</v>
      </c>
      <c r="H812" t="s">
        <v>14</v>
      </c>
      <c r="I812" t="s">
        <v>12150</v>
      </c>
      <c r="J812">
        <v>60015986</v>
      </c>
      <c r="K812" t="s">
        <v>9172</v>
      </c>
      <c r="L812" t="s">
        <v>9171</v>
      </c>
      <c r="M812" t="s">
        <v>152</v>
      </c>
      <c r="N812">
        <v>4</v>
      </c>
      <c r="O812" t="s">
        <v>12149</v>
      </c>
      <c r="P812" t="s">
        <v>12148</v>
      </c>
      <c r="Q812" t="s">
        <v>12147</v>
      </c>
      <c r="R812" s="7">
        <v>38777</v>
      </c>
      <c r="S812" s="8">
        <f t="shared" si="104"/>
        <v>2006</v>
      </c>
      <c r="T812" s="8">
        <v>2006</v>
      </c>
      <c r="U812" s="8">
        <f t="shared" si="105"/>
        <v>16</v>
      </c>
      <c r="V812" s="7">
        <v>38777</v>
      </c>
      <c r="W812" t="s">
        <v>1449</v>
      </c>
      <c r="X812" s="2">
        <v>1.6519999999999999</v>
      </c>
      <c r="Y812" s="6">
        <f t="shared" si="102"/>
        <v>4.409919649769093E-2</v>
      </c>
      <c r="AA812" t="s">
        <v>1448</v>
      </c>
      <c r="AB812">
        <v>17337</v>
      </c>
      <c r="AD812" t="s">
        <v>7</v>
      </c>
      <c r="AE812">
        <v>54</v>
      </c>
      <c r="AF812">
        <v>3</v>
      </c>
      <c r="AH812" t="s">
        <v>12146</v>
      </c>
      <c r="AI812" t="s">
        <v>12145</v>
      </c>
      <c r="AJ812" t="s">
        <v>12144</v>
      </c>
      <c r="AK812" t="s">
        <v>12143</v>
      </c>
      <c r="AL812">
        <v>71</v>
      </c>
      <c r="AM812" s="5">
        <f t="shared" si="106"/>
        <v>4.4375</v>
      </c>
      <c r="AN812" s="4">
        <f t="shared" si="103"/>
        <v>6.7209390382430897E-3</v>
      </c>
      <c r="AO812" s="3"/>
      <c r="AP812">
        <v>0</v>
      </c>
      <c r="AR812" t="s">
        <v>1</v>
      </c>
      <c r="AT812" s="2" t="s">
        <v>20</v>
      </c>
      <c r="AU812" s="1">
        <f t="shared" si="107"/>
        <v>3.2885719259856576</v>
      </c>
      <c r="AV812" s="1">
        <f t="shared" si="108"/>
        <v>2.5410067767967011</v>
      </c>
      <c r="AW812" s="1">
        <f t="shared" si="109"/>
        <v>1.7934416276077441</v>
      </c>
    </row>
    <row r="813" spans="1:49" x14ac:dyDescent="0.2">
      <c r="A813">
        <v>811</v>
      </c>
      <c r="B813" t="s">
        <v>12142</v>
      </c>
      <c r="C813" t="s">
        <v>12141</v>
      </c>
      <c r="F813" t="s">
        <v>12140</v>
      </c>
      <c r="G813" t="s">
        <v>15</v>
      </c>
      <c r="H813" t="s">
        <v>14</v>
      </c>
      <c r="I813" t="s">
        <v>5486</v>
      </c>
      <c r="J813" t="s">
        <v>12135</v>
      </c>
      <c r="K813" t="s">
        <v>12139</v>
      </c>
      <c r="L813" t="s">
        <v>12138</v>
      </c>
      <c r="M813" t="s">
        <v>204</v>
      </c>
      <c r="N813">
        <v>2</v>
      </c>
      <c r="O813" t="s">
        <v>12137</v>
      </c>
      <c r="P813" t="s">
        <v>12136</v>
      </c>
      <c r="Q813" t="s">
        <v>12135</v>
      </c>
      <c r="R813" s="7">
        <v>38777</v>
      </c>
      <c r="S813" s="8">
        <f t="shared" si="104"/>
        <v>2006</v>
      </c>
      <c r="T813" s="8">
        <v>2006</v>
      </c>
      <c r="U813" s="8">
        <f t="shared" si="105"/>
        <v>16</v>
      </c>
      <c r="V813" s="7">
        <v>38777</v>
      </c>
      <c r="W813" t="s">
        <v>1449</v>
      </c>
      <c r="X813" s="2">
        <v>1.6519999999999999</v>
      </c>
      <c r="Y813" s="6">
        <f t="shared" si="102"/>
        <v>4.409919649769093E-2</v>
      </c>
      <c r="AA813" t="s">
        <v>1448</v>
      </c>
      <c r="AB813">
        <v>17337</v>
      </c>
      <c r="AD813" t="s">
        <v>7</v>
      </c>
      <c r="AE813">
        <v>54</v>
      </c>
      <c r="AF813">
        <v>3</v>
      </c>
      <c r="AH813" t="s">
        <v>12134</v>
      </c>
      <c r="AI813" t="s">
        <v>12133</v>
      </c>
      <c r="AK813" t="s">
        <v>12132</v>
      </c>
      <c r="AL813">
        <v>39</v>
      </c>
      <c r="AM813" s="5">
        <f t="shared" si="106"/>
        <v>2.4375</v>
      </c>
      <c r="AN813" s="4">
        <f t="shared" si="103"/>
        <v>3.6917834153729649E-3</v>
      </c>
      <c r="AO813" s="3"/>
      <c r="AP813">
        <v>0</v>
      </c>
      <c r="AQ813" t="s">
        <v>5314</v>
      </c>
      <c r="AR813" t="s">
        <v>12131</v>
      </c>
      <c r="AS813" t="s">
        <v>5313</v>
      </c>
      <c r="AT813" s="2" t="s">
        <v>20</v>
      </c>
      <c r="AU813" s="1">
        <f t="shared" si="107"/>
        <v>3.1976972572995539</v>
      </c>
      <c r="AV813" s="1">
        <f t="shared" si="108"/>
        <v>2.3895489956531946</v>
      </c>
      <c r="AW813" s="1">
        <f t="shared" si="109"/>
        <v>1.5814007340068352</v>
      </c>
    </row>
    <row r="814" spans="1:49" x14ac:dyDescent="0.2">
      <c r="A814">
        <v>812</v>
      </c>
      <c r="B814" t="s">
        <v>12130</v>
      </c>
      <c r="C814" t="s">
        <v>12129</v>
      </c>
      <c r="F814" t="s">
        <v>12128</v>
      </c>
      <c r="G814" t="s">
        <v>15</v>
      </c>
      <c r="H814" t="s">
        <v>14</v>
      </c>
      <c r="I814" t="s">
        <v>12127</v>
      </c>
      <c r="J814">
        <v>60008928</v>
      </c>
      <c r="K814" t="s">
        <v>12126</v>
      </c>
      <c r="L814" t="s">
        <v>2064</v>
      </c>
      <c r="M814" t="s">
        <v>980</v>
      </c>
      <c r="N814">
        <v>2</v>
      </c>
      <c r="O814" t="s">
        <v>12125</v>
      </c>
      <c r="P814" t="s">
        <v>12124</v>
      </c>
      <c r="Q814" t="s">
        <v>12123</v>
      </c>
      <c r="R814" s="7">
        <v>38777</v>
      </c>
      <c r="S814" s="8">
        <f t="shared" si="104"/>
        <v>2006</v>
      </c>
      <c r="T814" s="8">
        <v>2006</v>
      </c>
      <c r="U814" s="8">
        <f t="shared" si="105"/>
        <v>16</v>
      </c>
      <c r="V814" s="7">
        <v>38777</v>
      </c>
      <c r="W814" t="s">
        <v>1449</v>
      </c>
      <c r="X814" s="2">
        <v>1.6519999999999999</v>
      </c>
      <c r="Y814" s="6">
        <f t="shared" si="102"/>
        <v>4.409919649769093E-2</v>
      </c>
      <c r="AA814" t="s">
        <v>1448</v>
      </c>
      <c r="AB814">
        <v>17337</v>
      </c>
      <c r="AD814" t="s">
        <v>7</v>
      </c>
      <c r="AE814">
        <v>54</v>
      </c>
      <c r="AF814">
        <v>3</v>
      </c>
      <c r="AH814" t="s">
        <v>12122</v>
      </c>
      <c r="AI814" t="s">
        <v>12121</v>
      </c>
      <c r="AJ814" t="s">
        <v>12120</v>
      </c>
      <c r="AK814" t="s">
        <v>12119</v>
      </c>
      <c r="AL814">
        <v>5</v>
      </c>
      <c r="AM814" s="5">
        <f t="shared" si="106"/>
        <v>0.3125</v>
      </c>
      <c r="AN814" s="4">
        <f t="shared" si="103"/>
        <v>4.7330556607345703E-4</v>
      </c>
      <c r="AO814" s="3"/>
      <c r="AP814">
        <v>0</v>
      </c>
      <c r="AR814" t="s">
        <v>12118</v>
      </c>
      <c r="AT814" s="2" t="s">
        <v>20</v>
      </c>
      <c r="AU814" s="1">
        <f t="shared" si="107"/>
        <v>3.1011429218205686</v>
      </c>
      <c r="AV814" s="1">
        <f t="shared" si="108"/>
        <v>2.2286251031882194</v>
      </c>
      <c r="AW814" s="1">
        <f t="shared" si="109"/>
        <v>1.3561072845558697</v>
      </c>
    </row>
    <row r="815" spans="1:49" x14ac:dyDescent="0.2">
      <c r="A815">
        <v>813</v>
      </c>
      <c r="B815" t="s">
        <v>12117</v>
      </c>
      <c r="C815" t="s">
        <v>12116</v>
      </c>
      <c r="D815" t="s">
        <v>12115</v>
      </c>
      <c r="F815" t="s">
        <v>12114</v>
      </c>
      <c r="G815" t="s">
        <v>15</v>
      </c>
      <c r="H815" t="s">
        <v>14</v>
      </c>
      <c r="I815" t="s">
        <v>12113</v>
      </c>
      <c r="J815">
        <v>60027769</v>
      </c>
      <c r="K815" t="s">
        <v>12112</v>
      </c>
      <c r="L815" t="s">
        <v>12111</v>
      </c>
      <c r="M815" t="s">
        <v>1261</v>
      </c>
      <c r="N815">
        <v>2</v>
      </c>
      <c r="O815" t="s">
        <v>12110</v>
      </c>
      <c r="P815" t="s">
        <v>12109</v>
      </c>
      <c r="Q815" t="s">
        <v>12108</v>
      </c>
      <c r="R815" s="7">
        <v>38777</v>
      </c>
      <c r="S815" s="8">
        <f t="shared" si="104"/>
        <v>2006</v>
      </c>
      <c r="T815" s="8">
        <v>2006</v>
      </c>
      <c r="U815" s="8">
        <f t="shared" si="105"/>
        <v>16</v>
      </c>
      <c r="V815" s="7">
        <v>38777</v>
      </c>
      <c r="W815" t="s">
        <v>12107</v>
      </c>
      <c r="X815" s="2">
        <v>0.623</v>
      </c>
      <c r="Y815" s="6">
        <f t="shared" si="102"/>
        <v>1.6630629187688529E-2</v>
      </c>
      <c r="AA815">
        <v>17422132</v>
      </c>
      <c r="AB815">
        <v>144950</v>
      </c>
      <c r="AC815">
        <v>17422140</v>
      </c>
      <c r="AD815" t="s">
        <v>7</v>
      </c>
      <c r="AE815">
        <v>3</v>
      </c>
      <c r="AF815">
        <v>1</v>
      </c>
      <c r="AH815" t="s">
        <v>12106</v>
      </c>
      <c r="AI815" t="s">
        <v>12105</v>
      </c>
      <c r="AJ815" t="s">
        <v>12104</v>
      </c>
      <c r="AK815" t="s">
        <v>12103</v>
      </c>
      <c r="AL815">
        <v>9</v>
      </c>
      <c r="AM815" s="5">
        <f t="shared" si="106"/>
        <v>0.5625</v>
      </c>
      <c r="AN815" s="4">
        <f t="shared" si="103"/>
        <v>8.5195001893222262E-4</v>
      </c>
      <c r="AO815" s="3"/>
      <c r="AP815">
        <v>0</v>
      </c>
      <c r="AR815" t="s">
        <v>1</v>
      </c>
      <c r="AT815" s="2">
        <v>2.0870000000000002</v>
      </c>
      <c r="AU815" s="1">
        <f t="shared" si="107"/>
        <v>1.1897025437061635</v>
      </c>
      <c r="AV815" s="1">
        <f t="shared" si="108"/>
        <v>0.87412896033103749</v>
      </c>
      <c r="AW815" s="1">
        <f t="shared" si="109"/>
        <v>0.5585553769559114</v>
      </c>
    </row>
    <row r="816" spans="1:49" x14ac:dyDescent="0.2">
      <c r="A816">
        <v>814</v>
      </c>
      <c r="B816" t="s">
        <v>12102</v>
      </c>
      <c r="C816" t="s">
        <v>12101</v>
      </c>
      <c r="F816" t="s">
        <v>12100</v>
      </c>
      <c r="G816" t="s">
        <v>15</v>
      </c>
      <c r="H816" t="s">
        <v>14</v>
      </c>
      <c r="I816" t="s">
        <v>12099</v>
      </c>
      <c r="J816" t="s">
        <v>12098</v>
      </c>
      <c r="K816" t="s">
        <v>12097</v>
      </c>
      <c r="L816" t="s">
        <v>12096</v>
      </c>
      <c r="M816" t="s">
        <v>12095</v>
      </c>
      <c r="N816">
        <v>4</v>
      </c>
      <c r="O816" t="s">
        <v>12094</v>
      </c>
      <c r="P816" t="s">
        <v>12093</v>
      </c>
      <c r="Q816" t="s">
        <v>12092</v>
      </c>
      <c r="R816" s="7">
        <v>38777</v>
      </c>
      <c r="S816" s="8">
        <f t="shared" si="104"/>
        <v>2006</v>
      </c>
      <c r="T816" s="8">
        <v>2006</v>
      </c>
      <c r="U816" s="8">
        <f t="shared" si="105"/>
        <v>16</v>
      </c>
      <c r="V816" s="7">
        <v>38777</v>
      </c>
      <c r="W816" t="s">
        <v>1449</v>
      </c>
      <c r="X816" s="2">
        <v>1.6519999999999999</v>
      </c>
      <c r="Y816" s="6">
        <f t="shared" si="102"/>
        <v>4.409919649769093E-2</v>
      </c>
      <c r="AA816" t="s">
        <v>1448</v>
      </c>
      <c r="AB816">
        <v>17337</v>
      </c>
      <c r="AD816" t="s">
        <v>7</v>
      </c>
      <c r="AE816">
        <v>54</v>
      </c>
      <c r="AF816">
        <v>3</v>
      </c>
      <c r="AH816" t="s">
        <v>12091</v>
      </c>
      <c r="AI816" t="s">
        <v>12090</v>
      </c>
      <c r="AJ816" t="s">
        <v>12089</v>
      </c>
      <c r="AK816" t="s">
        <v>12088</v>
      </c>
      <c r="AL816">
        <v>24</v>
      </c>
      <c r="AM816" s="5">
        <f t="shared" si="106"/>
        <v>1.5</v>
      </c>
      <c r="AN816" s="4">
        <f t="shared" si="103"/>
        <v>2.2718667171525938E-3</v>
      </c>
      <c r="AO816" s="3"/>
      <c r="AP816">
        <v>0</v>
      </c>
      <c r="AQ816" t="s">
        <v>195</v>
      </c>
      <c r="AR816">
        <v>80559</v>
      </c>
      <c r="AS816" t="s">
        <v>194</v>
      </c>
      <c r="AT816" s="2" t="s">
        <v>20</v>
      </c>
      <c r="AU816" s="1">
        <f t="shared" si="107"/>
        <v>3.1550997563529428</v>
      </c>
      <c r="AV816" s="1">
        <f t="shared" si="108"/>
        <v>2.3185531607421761</v>
      </c>
      <c r="AW816" s="1">
        <f t="shared" si="109"/>
        <v>1.4820065651314094</v>
      </c>
    </row>
    <row r="817" spans="1:49" x14ac:dyDescent="0.2">
      <c r="A817">
        <v>815</v>
      </c>
      <c r="B817" t="s">
        <v>12087</v>
      </c>
      <c r="C817" t="s">
        <v>12086</v>
      </c>
      <c r="F817" t="s">
        <v>12085</v>
      </c>
      <c r="G817" t="s">
        <v>15</v>
      </c>
      <c r="H817" t="s">
        <v>14</v>
      </c>
      <c r="I817" t="s">
        <v>12084</v>
      </c>
      <c r="J817">
        <v>60070264</v>
      </c>
      <c r="K817" t="s">
        <v>12083</v>
      </c>
      <c r="L817" t="s">
        <v>647</v>
      </c>
      <c r="M817" t="s">
        <v>646</v>
      </c>
      <c r="N817">
        <v>3</v>
      </c>
      <c r="O817" t="s">
        <v>12082</v>
      </c>
      <c r="P817" t="s">
        <v>12081</v>
      </c>
      <c r="Q817" t="s">
        <v>12080</v>
      </c>
      <c r="R817" s="7">
        <v>38777</v>
      </c>
      <c r="S817" s="8">
        <f t="shared" si="104"/>
        <v>2006</v>
      </c>
      <c r="T817" s="8">
        <v>2006</v>
      </c>
      <c r="U817" s="8">
        <f t="shared" si="105"/>
        <v>16</v>
      </c>
      <c r="V817" s="7">
        <v>38777</v>
      </c>
      <c r="W817" t="s">
        <v>1449</v>
      </c>
      <c r="X817" s="2">
        <v>1.6519999999999999</v>
      </c>
      <c r="Y817" s="6">
        <f t="shared" si="102"/>
        <v>4.409919649769093E-2</v>
      </c>
      <c r="AA817" t="s">
        <v>1448</v>
      </c>
      <c r="AB817">
        <v>17337</v>
      </c>
      <c r="AD817" t="s">
        <v>7</v>
      </c>
      <c r="AE817">
        <v>54</v>
      </c>
      <c r="AF817">
        <v>3</v>
      </c>
      <c r="AH817" t="s">
        <v>12079</v>
      </c>
      <c r="AI817" t="s">
        <v>12078</v>
      </c>
      <c r="AJ817" t="s">
        <v>12077</v>
      </c>
      <c r="AK817" t="s">
        <v>12076</v>
      </c>
      <c r="AL817">
        <v>39</v>
      </c>
      <c r="AM817" s="5">
        <f t="shared" si="106"/>
        <v>2.4375</v>
      </c>
      <c r="AN817" s="4">
        <f t="shared" si="103"/>
        <v>3.6917834153729649E-3</v>
      </c>
      <c r="AO817" s="3"/>
      <c r="AP817">
        <v>0</v>
      </c>
      <c r="AR817" t="s">
        <v>1</v>
      </c>
      <c r="AT817" s="2" t="s">
        <v>20</v>
      </c>
      <c r="AU817" s="1">
        <f t="shared" si="107"/>
        <v>3.1976972572995539</v>
      </c>
      <c r="AV817" s="1">
        <f t="shared" si="108"/>
        <v>2.3895489956531946</v>
      </c>
      <c r="AW817" s="1">
        <f t="shared" si="109"/>
        <v>1.5814007340068352</v>
      </c>
    </row>
    <row r="818" spans="1:49" x14ac:dyDescent="0.2">
      <c r="A818">
        <v>816</v>
      </c>
      <c r="B818" t="s">
        <v>12075</v>
      </c>
      <c r="C818" t="s">
        <v>12074</v>
      </c>
      <c r="D818" t="s">
        <v>12073</v>
      </c>
      <c r="E818">
        <v>16497514</v>
      </c>
      <c r="F818" t="s">
        <v>12072</v>
      </c>
      <c r="G818" t="s">
        <v>15</v>
      </c>
      <c r="H818" t="s">
        <v>14</v>
      </c>
      <c r="I818" t="s">
        <v>12071</v>
      </c>
      <c r="J818">
        <v>60008610</v>
      </c>
      <c r="K818" t="s">
        <v>12070</v>
      </c>
      <c r="L818" t="s">
        <v>12069</v>
      </c>
      <c r="M818" t="s">
        <v>1160</v>
      </c>
      <c r="N818">
        <v>2</v>
      </c>
      <c r="O818" t="s">
        <v>12068</v>
      </c>
      <c r="P818" t="s">
        <v>12067</v>
      </c>
      <c r="Q818" t="s">
        <v>12066</v>
      </c>
      <c r="R818" s="7">
        <v>38777</v>
      </c>
      <c r="S818" s="8">
        <f t="shared" si="104"/>
        <v>2006</v>
      </c>
      <c r="T818" s="8">
        <v>2006</v>
      </c>
      <c r="U818" s="8">
        <f t="shared" si="105"/>
        <v>16</v>
      </c>
      <c r="V818" s="7">
        <v>38777</v>
      </c>
      <c r="W818" t="s">
        <v>12065</v>
      </c>
      <c r="X818" s="2">
        <v>2.08</v>
      </c>
      <c r="Y818" s="6">
        <f t="shared" si="102"/>
        <v>5.552441205520408E-2</v>
      </c>
      <c r="AA818">
        <v>10462023</v>
      </c>
      <c r="AB818">
        <v>14129</v>
      </c>
      <c r="AC818">
        <v>10959130</v>
      </c>
      <c r="AD818" t="s">
        <v>7</v>
      </c>
      <c r="AE818">
        <v>38</v>
      </c>
      <c r="AF818">
        <v>3</v>
      </c>
      <c r="AH818" t="s">
        <v>12064</v>
      </c>
      <c r="AI818" t="s">
        <v>12063</v>
      </c>
      <c r="AJ818" t="s">
        <v>12062</v>
      </c>
      <c r="AK818" t="s">
        <v>12061</v>
      </c>
      <c r="AL818">
        <v>21</v>
      </c>
      <c r="AM818" s="5">
        <f t="shared" si="106"/>
        <v>1.3125</v>
      </c>
      <c r="AN818" s="4">
        <f t="shared" si="103"/>
        <v>1.9878833775085194E-3</v>
      </c>
      <c r="AO818" s="3"/>
      <c r="AP818">
        <v>0</v>
      </c>
      <c r="AR818" t="s">
        <v>1</v>
      </c>
      <c r="AT818" s="2">
        <v>3.6080000000000001</v>
      </c>
      <c r="AU818" s="1">
        <f t="shared" si="107"/>
        <v>3.9463453451895405</v>
      </c>
      <c r="AV818" s="1">
        <f t="shared" si="108"/>
        <v>2.8756147716356302</v>
      </c>
      <c r="AW818" s="1">
        <f t="shared" si="109"/>
        <v>1.8048841980817187</v>
      </c>
    </row>
    <row r="819" spans="1:49" x14ac:dyDescent="0.2">
      <c r="A819">
        <v>817</v>
      </c>
      <c r="B819" t="s">
        <v>12060</v>
      </c>
      <c r="C819" t="s">
        <v>12059</v>
      </c>
      <c r="F819" t="s">
        <v>12058</v>
      </c>
      <c r="G819" t="s">
        <v>15</v>
      </c>
      <c r="H819" t="s">
        <v>14</v>
      </c>
      <c r="I819" t="s">
        <v>6203</v>
      </c>
      <c r="J819">
        <v>60032144</v>
      </c>
      <c r="K819" t="s">
        <v>3153</v>
      </c>
      <c r="L819" t="s">
        <v>3152</v>
      </c>
      <c r="M819" t="s">
        <v>136</v>
      </c>
      <c r="N819">
        <v>3</v>
      </c>
      <c r="O819" t="s">
        <v>12057</v>
      </c>
      <c r="P819" t="s">
        <v>12056</v>
      </c>
      <c r="Q819" t="s">
        <v>3149</v>
      </c>
      <c r="R819" s="7">
        <v>38777</v>
      </c>
      <c r="S819" s="8">
        <f t="shared" si="104"/>
        <v>2006</v>
      </c>
      <c r="T819" s="8">
        <v>2006</v>
      </c>
      <c r="U819" s="8">
        <f t="shared" si="105"/>
        <v>16</v>
      </c>
      <c r="V819" s="7">
        <v>38777</v>
      </c>
      <c r="W819" t="s">
        <v>1814</v>
      </c>
      <c r="X819" s="2">
        <v>0.30399999999999999</v>
      </c>
      <c r="Y819" s="6">
        <f t="shared" si="102"/>
        <v>8.115106377299057E-3</v>
      </c>
      <c r="AA819">
        <v>8952477</v>
      </c>
      <c r="AB819">
        <v>12250</v>
      </c>
      <c r="AD819" t="s">
        <v>7</v>
      </c>
      <c r="AE819">
        <v>48</v>
      </c>
      <c r="AF819">
        <v>3</v>
      </c>
      <c r="AH819" t="s">
        <v>12055</v>
      </c>
      <c r="AI819" t="s">
        <v>12054</v>
      </c>
      <c r="AJ819" t="s">
        <v>12053</v>
      </c>
      <c r="AK819" t="s">
        <v>12052</v>
      </c>
      <c r="AL819">
        <v>4</v>
      </c>
      <c r="AM819" s="5">
        <f t="shared" si="106"/>
        <v>0.25</v>
      </c>
      <c r="AN819" s="4">
        <f t="shared" si="103"/>
        <v>3.786444528587656E-4</v>
      </c>
      <c r="AO819" s="3"/>
      <c r="AP819">
        <v>0</v>
      </c>
      <c r="AR819" t="s">
        <v>1</v>
      </c>
      <c r="AT819" s="2" t="s">
        <v>20</v>
      </c>
      <c r="AU819" s="1">
        <f t="shared" si="107"/>
        <v>0.57941677999669683</v>
      </c>
      <c r="AV819" s="1">
        <f t="shared" si="108"/>
        <v>0.42468754150789112</v>
      </c>
      <c r="AW819" s="1">
        <f t="shared" si="109"/>
        <v>0.2699583030190853</v>
      </c>
    </row>
    <row r="820" spans="1:49" x14ac:dyDescent="0.2">
      <c r="A820">
        <v>818</v>
      </c>
      <c r="B820" t="s">
        <v>12051</v>
      </c>
      <c r="C820" t="s">
        <v>12050</v>
      </c>
      <c r="F820" t="s">
        <v>12049</v>
      </c>
      <c r="G820" t="s">
        <v>15</v>
      </c>
      <c r="H820" t="s">
        <v>14</v>
      </c>
      <c r="I820" t="s">
        <v>4467</v>
      </c>
      <c r="J820">
        <v>60027550</v>
      </c>
      <c r="K820" t="s">
        <v>12048</v>
      </c>
      <c r="L820" t="s">
        <v>12047</v>
      </c>
      <c r="M820" t="s">
        <v>107</v>
      </c>
      <c r="N820">
        <v>2</v>
      </c>
      <c r="O820" t="s">
        <v>12046</v>
      </c>
      <c r="P820" t="s">
        <v>12045</v>
      </c>
      <c r="Q820" t="s">
        <v>12044</v>
      </c>
      <c r="R820" s="7">
        <v>38777</v>
      </c>
      <c r="S820" s="8">
        <f t="shared" si="104"/>
        <v>2006</v>
      </c>
      <c r="T820" s="8">
        <v>2006</v>
      </c>
      <c r="U820" s="8">
        <f t="shared" si="105"/>
        <v>16</v>
      </c>
      <c r="V820" s="7">
        <v>38777</v>
      </c>
      <c r="W820" t="s">
        <v>1814</v>
      </c>
      <c r="X820" s="2">
        <v>0.30399999999999999</v>
      </c>
      <c r="Y820" s="6">
        <f t="shared" si="102"/>
        <v>8.115106377299057E-3</v>
      </c>
      <c r="AA820">
        <v>8952477</v>
      </c>
      <c r="AB820">
        <v>12250</v>
      </c>
      <c r="AD820" t="s">
        <v>7</v>
      </c>
      <c r="AE820">
        <v>48</v>
      </c>
      <c r="AF820">
        <v>3</v>
      </c>
      <c r="AH820" t="s">
        <v>12043</v>
      </c>
      <c r="AI820" t="s">
        <v>12042</v>
      </c>
      <c r="AJ820" t="s">
        <v>12041</v>
      </c>
      <c r="AK820" t="s">
        <v>12040</v>
      </c>
      <c r="AL820">
        <v>38</v>
      </c>
      <c r="AM820" s="5">
        <f t="shared" si="106"/>
        <v>2.375</v>
      </c>
      <c r="AN820" s="4">
        <f t="shared" si="103"/>
        <v>3.5971223021582736E-3</v>
      </c>
      <c r="AO820" s="3"/>
      <c r="AP820">
        <v>0</v>
      </c>
      <c r="AR820" t="s">
        <v>1</v>
      </c>
      <c r="AT820" s="2" t="s">
        <v>20</v>
      </c>
      <c r="AU820" s="1">
        <f t="shared" si="107"/>
        <v>0.67597111547568223</v>
      </c>
      <c r="AV820" s="1">
        <f t="shared" si="108"/>
        <v>0.58561143397286652</v>
      </c>
      <c r="AW820" s="1">
        <f t="shared" si="109"/>
        <v>0.49525175247005088</v>
      </c>
    </row>
    <row r="821" spans="1:49" x14ac:dyDescent="0.2">
      <c r="A821">
        <v>819</v>
      </c>
      <c r="B821" t="s">
        <v>12039</v>
      </c>
      <c r="C821" t="s">
        <v>12038</v>
      </c>
      <c r="F821" t="s">
        <v>12037</v>
      </c>
      <c r="G821" t="s">
        <v>15</v>
      </c>
      <c r="H821" t="s">
        <v>14</v>
      </c>
      <c r="I821" t="s">
        <v>12036</v>
      </c>
      <c r="J821">
        <v>60014153</v>
      </c>
      <c r="K821" t="s">
        <v>2024</v>
      </c>
      <c r="L821" t="s">
        <v>2023</v>
      </c>
      <c r="M821" t="s">
        <v>646</v>
      </c>
      <c r="N821">
        <v>2</v>
      </c>
      <c r="O821" t="s">
        <v>12035</v>
      </c>
      <c r="P821" t="s">
        <v>12034</v>
      </c>
      <c r="Q821" t="s">
        <v>2020</v>
      </c>
      <c r="R821" s="7">
        <v>38777</v>
      </c>
      <c r="S821" s="8">
        <f t="shared" si="104"/>
        <v>2006</v>
      </c>
      <c r="T821" s="8">
        <v>2006</v>
      </c>
      <c r="U821" s="8">
        <f t="shared" si="105"/>
        <v>16</v>
      </c>
      <c r="V821" s="7">
        <v>38777</v>
      </c>
      <c r="W821" t="s">
        <v>1814</v>
      </c>
      <c r="X821" s="2">
        <v>0.30399999999999999</v>
      </c>
      <c r="Y821" s="6">
        <f t="shared" si="102"/>
        <v>8.115106377299057E-3</v>
      </c>
      <c r="AA821">
        <v>8952477</v>
      </c>
      <c r="AB821">
        <v>12250</v>
      </c>
      <c r="AD821" t="s">
        <v>7</v>
      </c>
      <c r="AE821">
        <v>48</v>
      </c>
      <c r="AF821">
        <v>3</v>
      </c>
      <c r="AH821" t="s">
        <v>12033</v>
      </c>
      <c r="AI821" t="s">
        <v>12032</v>
      </c>
      <c r="AJ821" t="s">
        <v>12031</v>
      </c>
      <c r="AK821" t="s">
        <v>12030</v>
      </c>
      <c r="AL821">
        <v>0</v>
      </c>
      <c r="AM821" s="5">
        <f t="shared" si="106"/>
        <v>0</v>
      </c>
      <c r="AN821" s="4">
        <f t="shared" si="103"/>
        <v>0</v>
      </c>
      <c r="AO821" s="3"/>
      <c r="AP821">
        <v>0</v>
      </c>
      <c r="AR821" t="s">
        <v>1</v>
      </c>
      <c r="AT821" s="2" t="s">
        <v>20</v>
      </c>
      <c r="AU821" s="1">
        <f t="shared" si="107"/>
        <v>0.56805744641093392</v>
      </c>
      <c r="AV821" s="1">
        <f t="shared" si="108"/>
        <v>0.40575531886495286</v>
      </c>
      <c r="AW821" s="1">
        <f t="shared" si="109"/>
        <v>0.24345319131897172</v>
      </c>
    </row>
    <row r="822" spans="1:49" x14ac:dyDescent="0.2">
      <c r="A822">
        <v>820</v>
      </c>
      <c r="B822" t="s">
        <v>12029</v>
      </c>
      <c r="C822" t="s">
        <v>12028</v>
      </c>
      <c r="F822" t="s">
        <v>12027</v>
      </c>
      <c r="G822" t="s">
        <v>15</v>
      </c>
      <c r="H822" t="s">
        <v>14</v>
      </c>
      <c r="I822" t="s">
        <v>12026</v>
      </c>
      <c r="J822">
        <v>60031544</v>
      </c>
      <c r="K822" t="s">
        <v>6012</v>
      </c>
      <c r="L822" t="s">
        <v>6011</v>
      </c>
      <c r="M822" t="s">
        <v>646</v>
      </c>
      <c r="N822">
        <v>4</v>
      </c>
      <c r="O822" t="s">
        <v>12025</v>
      </c>
      <c r="P822" t="s">
        <v>12024</v>
      </c>
      <c r="Q822" t="s">
        <v>6596</v>
      </c>
      <c r="R822" s="7">
        <v>38777</v>
      </c>
      <c r="S822" s="8">
        <f t="shared" si="104"/>
        <v>2006</v>
      </c>
      <c r="T822" s="8">
        <v>2006</v>
      </c>
      <c r="U822" s="8">
        <f t="shared" si="105"/>
        <v>16</v>
      </c>
      <c r="V822" s="7">
        <v>38777</v>
      </c>
      <c r="W822" t="s">
        <v>1814</v>
      </c>
      <c r="X822" s="2">
        <v>0.30399999999999999</v>
      </c>
      <c r="Y822" s="6">
        <f t="shared" si="102"/>
        <v>8.115106377299057E-3</v>
      </c>
      <c r="AA822">
        <v>8952477</v>
      </c>
      <c r="AB822">
        <v>12250</v>
      </c>
      <c r="AD822" t="s">
        <v>7</v>
      </c>
      <c r="AE822">
        <v>48</v>
      </c>
      <c r="AF822">
        <v>3</v>
      </c>
      <c r="AH822" t="s">
        <v>12023</v>
      </c>
      <c r="AI822" t="s">
        <v>12022</v>
      </c>
      <c r="AJ822" t="s">
        <v>12021</v>
      </c>
      <c r="AK822" t="s">
        <v>12020</v>
      </c>
      <c r="AL822">
        <v>14</v>
      </c>
      <c r="AM822" s="5">
        <f t="shared" si="106"/>
        <v>0.875</v>
      </c>
      <c r="AN822" s="4">
        <f t="shared" si="103"/>
        <v>1.3252555850056798E-3</v>
      </c>
      <c r="AO822" s="3"/>
      <c r="AP822">
        <v>0</v>
      </c>
      <c r="AR822" t="s">
        <v>1</v>
      </c>
      <c r="AT822" s="2" t="s">
        <v>20</v>
      </c>
      <c r="AU822" s="1">
        <f t="shared" si="107"/>
        <v>0.60781511396110433</v>
      </c>
      <c r="AV822" s="1">
        <f t="shared" si="108"/>
        <v>0.47201809811523687</v>
      </c>
      <c r="AW822" s="1">
        <f t="shared" si="109"/>
        <v>0.33622108226936925</v>
      </c>
    </row>
    <row r="823" spans="1:49" x14ac:dyDescent="0.2">
      <c r="A823">
        <v>821</v>
      </c>
      <c r="B823" t="s">
        <v>12019</v>
      </c>
      <c r="C823" t="s">
        <v>12018</v>
      </c>
      <c r="F823" t="s">
        <v>12017</v>
      </c>
      <c r="G823" t="s">
        <v>15</v>
      </c>
      <c r="H823" t="s">
        <v>14</v>
      </c>
      <c r="I823" t="s">
        <v>12016</v>
      </c>
      <c r="J823">
        <v>60015331</v>
      </c>
      <c r="K823" t="s">
        <v>125</v>
      </c>
      <c r="L823" t="s">
        <v>124</v>
      </c>
      <c r="M823" t="s">
        <v>123</v>
      </c>
      <c r="N823">
        <v>2</v>
      </c>
      <c r="O823" t="s">
        <v>12015</v>
      </c>
      <c r="P823" t="s">
        <v>12014</v>
      </c>
      <c r="Q823" t="s">
        <v>12013</v>
      </c>
      <c r="R823" s="7">
        <v>38777</v>
      </c>
      <c r="S823" s="8">
        <f t="shared" si="104"/>
        <v>2006</v>
      </c>
      <c r="T823" s="8">
        <v>2006</v>
      </c>
      <c r="U823" s="8">
        <f t="shared" si="105"/>
        <v>16</v>
      </c>
      <c r="V823" s="7">
        <v>38777</v>
      </c>
      <c r="W823" t="s">
        <v>1814</v>
      </c>
      <c r="X823" s="2">
        <v>0.30399999999999999</v>
      </c>
      <c r="Y823" s="6">
        <f t="shared" si="102"/>
        <v>8.115106377299057E-3</v>
      </c>
      <c r="AA823">
        <v>8952477</v>
      </c>
      <c r="AB823">
        <v>12250</v>
      </c>
      <c r="AD823" t="s">
        <v>7</v>
      </c>
      <c r="AE823">
        <v>48</v>
      </c>
      <c r="AF823">
        <v>3</v>
      </c>
      <c r="AH823" t="s">
        <v>12012</v>
      </c>
      <c r="AI823" t="s">
        <v>12011</v>
      </c>
      <c r="AJ823" t="s">
        <v>12010</v>
      </c>
      <c r="AK823" t="s">
        <v>12009</v>
      </c>
      <c r="AL823">
        <v>6</v>
      </c>
      <c r="AM823" s="5">
        <f t="shared" si="106"/>
        <v>0.375</v>
      </c>
      <c r="AN823" s="4">
        <f t="shared" si="103"/>
        <v>5.6796667928814845E-4</v>
      </c>
      <c r="AO823" s="3"/>
      <c r="AP823">
        <v>0</v>
      </c>
      <c r="AR823" t="s">
        <v>1</v>
      </c>
      <c r="AT823" s="2" t="s">
        <v>20</v>
      </c>
      <c r="AU823" s="1">
        <f t="shared" si="107"/>
        <v>0.58509644678957839</v>
      </c>
      <c r="AV823" s="1">
        <f t="shared" si="108"/>
        <v>0.43415365282936025</v>
      </c>
      <c r="AW823" s="1">
        <f t="shared" si="109"/>
        <v>0.2832108588691421</v>
      </c>
    </row>
    <row r="824" spans="1:49" x14ac:dyDescent="0.2">
      <c r="A824">
        <v>822</v>
      </c>
      <c r="B824" t="s">
        <v>12008</v>
      </c>
      <c r="C824" t="s">
        <v>12007</v>
      </c>
      <c r="F824" t="s">
        <v>12006</v>
      </c>
      <c r="G824" t="s">
        <v>15</v>
      </c>
      <c r="H824" t="s">
        <v>14</v>
      </c>
      <c r="I824" t="s">
        <v>12005</v>
      </c>
      <c r="J824" t="s">
        <v>12004</v>
      </c>
      <c r="K824" t="s">
        <v>12003</v>
      </c>
      <c r="L824" t="s">
        <v>12002</v>
      </c>
      <c r="M824" t="s">
        <v>1993</v>
      </c>
      <c r="N824">
        <v>5</v>
      </c>
      <c r="O824" t="s">
        <v>12001</v>
      </c>
      <c r="P824" t="s">
        <v>12000</v>
      </c>
      <c r="Q824" t="s">
        <v>11999</v>
      </c>
      <c r="R824" s="7">
        <v>38777</v>
      </c>
      <c r="S824" s="8">
        <f t="shared" si="104"/>
        <v>2006</v>
      </c>
      <c r="T824" s="8">
        <v>2006</v>
      </c>
      <c r="U824" s="8">
        <f t="shared" si="105"/>
        <v>16</v>
      </c>
      <c r="V824" s="7">
        <v>38777</v>
      </c>
      <c r="W824" t="s">
        <v>1814</v>
      </c>
      <c r="X824" s="2">
        <v>0.30399999999999999</v>
      </c>
      <c r="Y824" s="6">
        <f t="shared" si="102"/>
        <v>8.115106377299057E-3</v>
      </c>
      <c r="AA824">
        <v>8952477</v>
      </c>
      <c r="AB824">
        <v>12250</v>
      </c>
      <c r="AD824" t="s">
        <v>7</v>
      </c>
      <c r="AE824">
        <v>48</v>
      </c>
      <c r="AF824">
        <v>3</v>
      </c>
      <c r="AH824" t="s">
        <v>11998</v>
      </c>
      <c r="AI824" t="s">
        <v>11997</v>
      </c>
      <c r="AJ824" t="s">
        <v>11996</v>
      </c>
      <c r="AK824" t="s">
        <v>11995</v>
      </c>
      <c r="AL824">
        <v>43</v>
      </c>
      <c r="AM824" s="5">
        <f t="shared" si="106"/>
        <v>2.6875</v>
      </c>
      <c r="AN824" s="4">
        <f t="shared" si="103"/>
        <v>4.0704278682317302E-3</v>
      </c>
      <c r="AO824" s="3"/>
      <c r="AP824">
        <v>0</v>
      </c>
      <c r="AR824" t="s">
        <v>1</v>
      </c>
      <c r="AT824" s="2" t="s">
        <v>20</v>
      </c>
      <c r="AU824" s="1">
        <f t="shared" si="107"/>
        <v>0.69017028245788581</v>
      </c>
      <c r="AV824" s="1">
        <f t="shared" si="108"/>
        <v>0.60927671227653946</v>
      </c>
      <c r="AW824" s="1">
        <f t="shared" si="109"/>
        <v>0.52838314209519277</v>
      </c>
    </row>
    <row r="825" spans="1:49" x14ac:dyDescent="0.2">
      <c r="A825">
        <v>823</v>
      </c>
      <c r="B825" t="s">
        <v>11994</v>
      </c>
      <c r="C825" t="s">
        <v>11993</v>
      </c>
      <c r="F825" t="s">
        <v>11992</v>
      </c>
      <c r="G825" t="s">
        <v>15</v>
      </c>
      <c r="H825" t="s">
        <v>14</v>
      </c>
      <c r="I825" t="s">
        <v>2025</v>
      </c>
      <c r="J825">
        <v>60014153</v>
      </c>
      <c r="K825" t="s">
        <v>2024</v>
      </c>
      <c r="L825" t="s">
        <v>2023</v>
      </c>
      <c r="M825" t="s">
        <v>646</v>
      </c>
      <c r="N825">
        <v>2</v>
      </c>
      <c r="O825" t="s">
        <v>2022</v>
      </c>
      <c r="P825" t="s">
        <v>2021</v>
      </c>
      <c r="Q825" t="s">
        <v>2020</v>
      </c>
      <c r="R825" s="7">
        <v>38777</v>
      </c>
      <c r="S825" s="8">
        <f t="shared" si="104"/>
        <v>2006</v>
      </c>
      <c r="T825" s="8">
        <v>2006</v>
      </c>
      <c r="U825" s="8">
        <f t="shared" si="105"/>
        <v>16</v>
      </c>
      <c r="V825" s="7">
        <v>38777</v>
      </c>
      <c r="W825" t="s">
        <v>1814</v>
      </c>
      <c r="X825" s="2">
        <v>0.30399999999999999</v>
      </c>
      <c r="Y825" s="6">
        <f t="shared" si="102"/>
        <v>8.115106377299057E-3</v>
      </c>
      <c r="AA825">
        <v>8952477</v>
      </c>
      <c r="AB825">
        <v>12250</v>
      </c>
      <c r="AD825" t="s">
        <v>7</v>
      </c>
      <c r="AE825">
        <v>48</v>
      </c>
      <c r="AF825">
        <v>3</v>
      </c>
      <c r="AH825" t="s">
        <v>11991</v>
      </c>
      <c r="AI825" t="s">
        <v>11990</v>
      </c>
      <c r="AJ825" t="s">
        <v>11989</v>
      </c>
      <c r="AK825" t="s">
        <v>11988</v>
      </c>
      <c r="AL825">
        <v>20</v>
      </c>
      <c r="AM825" s="5">
        <f t="shared" si="106"/>
        <v>1.25</v>
      </c>
      <c r="AN825" s="4">
        <f t="shared" si="103"/>
        <v>1.8932222642938281E-3</v>
      </c>
      <c r="AO825" s="3"/>
      <c r="AP825">
        <v>0</v>
      </c>
      <c r="AR825" t="s">
        <v>1</v>
      </c>
      <c r="AT825" s="2" t="s">
        <v>20</v>
      </c>
      <c r="AU825" s="1">
        <f t="shared" si="107"/>
        <v>0.6248541143397488</v>
      </c>
      <c r="AV825" s="1">
        <f t="shared" si="108"/>
        <v>0.50041643207964426</v>
      </c>
      <c r="AW825" s="1">
        <f t="shared" si="109"/>
        <v>0.37597874981953971</v>
      </c>
    </row>
    <row r="826" spans="1:49" x14ac:dyDescent="0.2">
      <c r="A826">
        <v>824</v>
      </c>
      <c r="B826" t="s">
        <v>11987</v>
      </c>
      <c r="C826" t="s">
        <v>11986</v>
      </c>
      <c r="F826" t="s">
        <v>11985</v>
      </c>
      <c r="G826" t="s">
        <v>15</v>
      </c>
      <c r="H826" t="s">
        <v>14</v>
      </c>
      <c r="I826" t="s">
        <v>1969</v>
      </c>
      <c r="J826">
        <v>60024155</v>
      </c>
      <c r="K826" t="s">
        <v>11984</v>
      </c>
      <c r="L826" t="s">
        <v>11983</v>
      </c>
      <c r="M826" t="s">
        <v>1901</v>
      </c>
      <c r="N826">
        <v>2</v>
      </c>
      <c r="O826" t="s">
        <v>11982</v>
      </c>
      <c r="P826" t="s">
        <v>11981</v>
      </c>
      <c r="Q826" t="s">
        <v>11980</v>
      </c>
      <c r="R826" s="7">
        <v>38777</v>
      </c>
      <c r="S826" s="8">
        <f t="shared" si="104"/>
        <v>2006</v>
      </c>
      <c r="T826" s="8">
        <v>2006</v>
      </c>
      <c r="U826" s="8">
        <f t="shared" si="105"/>
        <v>16</v>
      </c>
      <c r="V826" s="7">
        <v>38777</v>
      </c>
      <c r="W826" t="s">
        <v>1814</v>
      </c>
      <c r="X826" s="2">
        <v>0.30399999999999999</v>
      </c>
      <c r="Y826" s="6">
        <f t="shared" si="102"/>
        <v>8.115106377299057E-3</v>
      </c>
      <c r="AA826">
        <v>8952477</v>
      </c>
      <c r="AB826">
        <v>12250</v>
      </c>
      <c r="AD826" t="s">
        <v>7</v>
      </c>
      <c r="AE826">
        <v>48</v>
      </c>
      <c r="AF826">
        <v>3</v>
      </c>
      <c r="AH826" t="s">
        <v>11979</v>
      </c>
      <c r="AI826" t="s">
        <v>11978</v>
      </c>
      <c r="AJ826" t="s">
        <v>11977</v>
      </c>
      <c r="AK826" t="s">
        <v>11976</v>
      </c>
      <c r="AL826">
        <v>32</v>
      </c>
      <c r="AM826" s="5">
        <f t="shared" si="106"/>
        <v>2</v>
      </c>
      <c r="AN826" s="4">
        <f t="shared" si="103"/>
        <v>3.0291556228701248E-3</v>
      </c>
      <c r="AO826" s="3"/>
      <c r="AP826">
        <v>0</v>
      </c>
      <c r="AR826" t="s">
        <v>1</v>
      </c>
      <c r="AT826" s="2" t="s">
        <v>20</v>
      </c>
      <c r="AU826" s="1">
        <f t="shared" si="107"/>
        <v>0.65893211509703775</v>
      </c>
      <c r="AV826" s="1">
        <f t="shared" si="108"/>
        <v>0.55721310000845914</v>
      </c>
      <c r="AW826" s="1">
        <f t="shared" si="109"/>
        <v>0.45549408491988047</v>
      </c>
    </row>
    <row r="827" spans="1:49" x14ac:dyDescent="0.2">
      <c r="A827">
        <v>825</v>
      </c>
      <c r="B827" t="s">
        <v>11975</v>
      </c>
      <c r="C827" t="s">
        <v>11974</v>
      </c>
      <c r="F827" t="s">
        <v>11973</v>
      </c>
      <c r="G827" t="s">
        <v>15</v>
      </c>
      <c r="H827" t="s">
        <v>14</v>
      </c>
      <c r="I827" t="s">
        <v>11972</v>
      </c>
      <c r="J827" t="s">
        <v>11971</v>
      </c>
      <c r="K827" t="s">
        <v>11970</v>
      </c>
      <c r="L827" t="s">
        <v>11969</v>
      </c>
      <c r="M827" t="s">
        <v>11968</v>
      </c>
      <c r="N827">
        <v>2</v>
      </c>
      <c r="O827" t="s">
        <v>11967</v>
      </c>
      <c r="P827" t="s">
        <v>11966</v>
      </c>
      <c r="Q827" t="s">
        <v>11965</v>
      </c>
      <c r="R827" s="7">
        <v>38777</v>
      </c>
      <c r="S827" s="8">
        <f t="shared" si="104"/>
        <v>2006</v>
      </c>
      <c r="T827" s="8">
        <v>2006</v>
      </c>
      <c r="U827" s="8">
        <f t="shared" si="105"/>
        <v>16</v>
      </c>
      <c r="V827" s="7">
        <v>38777</v>
      </c>
      <c r="W827" t="s">
        <v>1814</v>
      </c>
      <c r="X827" s="2">
        <v>0.30399999999999999</v>
      </c>
      <c r="Y827" s="6">
        <f t="shared" si="102"/>
        <v>8.115106377299057E-3</v>
      </c>
      <c r="AA827">
        <v>8952477</v>
      </c>
      <c r="AB827">
        <v>12250</v>
      </c>
      <c r="AD827" t="s">
        <v>7</v>
      </c>
      <c r="AE827">
        <v>48</v>
      </c>
      <c r="AF827">
        <v>3</v>
      </c>
      <c r="AH827" t="s">
        <v>11964</v>
      </c>
      <c r="AI827" t="s">
        <v>11963</v>
      </c>
      <c r="AJ827" t="s">
        <v>11962</v>
      </c>
      <c r="AK827" t="s">
        <v>11961</v>
      </c>
      <c r="AL827">
        <v>6</v>
      </c>
      <c r="AM827" s="5">
        <f t="shared" si="106"/>
        <v>0.375</v>
      </c>
      <c r="AN827" s="4">
        <f t="shared" si="103"/>
        <v>5.6796667928814845E-4</v>
      </c>
      <c r="AO827" s="3"/>
      <c r="AP827">
        <v>0</v>
      </c>
      <c r="AR827" t="s">
        <v>1</v>
      </c>
      <c r="AT827" s="2" t="s">
        <v>20</v>
      </c>
      <c r="AU827" s="1">
        <f t="shared" si="107"/>
        <v>0.58509644678957839</v>
      </c>
      <c r="AV827" s="1">
        <f t="shared" si="108"/>
        <v>0.43415365282936025</v>
      </c>
      <c r="AW827" s="1">
        <f t="shared" si="109"/>
        <v>0.2832108588691421</v>
      </c>
    </row>
    <row r="828" spans="1:49" x14ac:dyDescent="0.2">
      <c r="A828">
        <v>826</v>
      </c>
      <c r="B828" t="s">
        <v>11960</v>
      </c>
      <c r="C828" t="s">
        <v>11959</v>
      </c>
      <c r="F828" t="s">
        <v>11958</v>
      </c>
      <c r="G828" t="s">
        <v>15</v>
      </c>
      <c r="H828" t="s">
        <v>14</v>
      </c>
      <c r="I828" t="s">
        <v>11957</v>
      </c>
      <c r="J828">
        <v>60023813</v>
      </c>
      <c r="K828" t="s">
        <v>10449</v>
      </c>
      <c r="L828" t="s">
        <v>3339</v>
      </c>
      <c r="M828" t="s">
        <v>721</v>
      </c>
      <c r="N828">
        <v>3</v>
      </c>
      <c r="O828" t="s">
        <v>11956</v>
      </c>
      <c r="P828" t="s">
        <v>11955</v>
      </c>
      <c r="Q828" t="s">
        <v>10446</v>
      </c>
      <c r="R828" s="7">
        <v>38777</v>
      </c>
      <c r="S828" s="8">
        <f t="shared" si="104"/>
        <v>2006</v>
      </c>
      <c r="T828" s="8">
        <v>2006</v>
      </c>
      <c r="U828" s="8">
        <f t="shared" si="105"/>
        <v>16</v>
      </c>
      <c r="V828" s="7">
        <v>38777</v>
      </c>
      <c r="W828" t="s">
        <v>1814</v>
      </c>
      <c r="X828" s="2">
        <v>0.30399999999999999</v>
      </c>
      <c r="Y828" s="6">
        <f t="shared" si="102"/>
        <v>8.115106377299057E-3</v>
      </c>
      <c r="AA828">
        <v>8952477</v>
      </c>
      <c r="AB828">
        <v>12250</v>
      </c>
      <c r="AD828" t="s">
        <v>7</v>
      </c>
      <c r="AE828">
        <v>48</v>
      </c>
      <c r="AF828">
        <v>3</v>
      </c>
      <c r="AH828" t="s">
        <v>11954</v>
      </c>
      <c r="AI828" t="s">
        <v>11953</v>
      </c>
      <c r="AJ828" t="s">
        <v>11952</v>
      </c>
      <c r="AK828" t="s">
        <v>11951</v>
      </c>
      <c r="AL828">
        <v>11</v>
      </c>
      <c r="AM828" s="5">
        <f t="shared" si="106"/>
        <v>0.6875</v>
      </c>
      <c r="AN828" s="4">
        <f t="shared" si="103"/>
        <v>1.0412722453616054E-3</v>
      </c>
      <c r="AO828" s="3"/>
      <c r="AP828">
        <v>0</v>
      </c>
      <c r="AR828" t="s">
        <v>1</v>
      </c>
      <c r="AT828" s="2" t="s">
        <v>20</v>
      </c>
      <c r="AU828" s="1">
        <f t="shared" si="107"/>
        <v>0.59929561377178209</v>
      </c>
      <c r="AV828" s="1">
        <f t="shared" si="108"/>
        <v>0.45781893113303312</v>
      </c>
      <c r="AW828" s="1">
        <f t="shared" si="109"/>
        <v>0.31634224849428411</v>
      </c>
    </row>
    <row r="829" spans="1:49" x14ac:dyDescent="0.2">
      <c r="A829">
        <v>827</v>
      </c>
      <c r="B829" t="s">
        <v>11950</v>
      </c>
      <c r="C829" t="s">
        <v>11949</v>
      </c>
      <c r="F829" t="s">
        <v>11948</v>
      </c>
      <c r="G829" t="s">
        <v>15</v>
      </c>
      <c r="H829" t="s">
        <v>14</v>
      </c>
      <c r="I829" t="s">
        <v>11947</v>
      </c>
      <c r="J829">
        <v>60003500</v>
      </c>
      <c r="K829" t="s">
        <v>7571</v>
      </c>
      <c r="L829" t="s">
        <v>7570</v>
      </c>
      <c r="M829" t="s">
        <v>107</v>
      </c>
      <c r="N829">
        <v>2</v>
      </c>
      <c r="O829" t="s">
        <v>11946</v>
      </c>
      <c r="P829" t="s">
        <v>11945</v>
      </c>
      <c r="Q829" t="s">
        <v>11944</v>
      </c>
      <c r="R829" s="7">
        <v>38777</v>
      </c>
      <c r="S829" s="8">
        <f t="shared" si="104"/>
        <v>2006</v>
      </c>
      <c r="T829" s="8">
        <v>2006</v>
      </c>
      <c r="U829" s="8">
        <f t="shared" si="105"/>
        <v>16</v>
      </c>
      <c r="V829" s="7">
        <v>38777</v>
      </c>
      <c r="W829" t="s">
        <v>1814</v>
      </c>
      <c r="X829" s="2">
        <v>0.30399999999999999</v>
      </c>
      <c r="Y829" s="6">
        <f t="shared" si="102"/>
        <v>8.115106377299057E-3</v>
      </c>
      <c r="AA829">
        <v>8952477</v>
      </c>
      <c r="AB829">
        <v>12250</v>
      </c>
      <c r="AD829" t="s">
        <v>7</v>
      </c>
      <c r="AE829">
        <v>48</v>
      </c>
      <c r="AF829">
        <v>3</v>
      </c>
      <c r="AH829" t="s">
        <v>11943</v>
      </c>
      <c r="AI829" t="s">
        <v>11942</v>
      </c>
      <c r="AJ829" t="s">
        <v>11941</v>
      </c>
      <c r="AK829" t="s">
        <v>11940</v>
      </c>
      <c r="AL829">
        <v>1</v>
      </c>
      <c r="AM829" s="5">
        <f t="shared" si="106"/>
        <v>6.25E-2</v>
      </c>
      <c r="AN829" s="4">
        <f t="shared" si="103"/>
        <v>9.46611132146914E-5</v>
      </c>
      <c r="AO829" s="3"/>
      <c r="AP829">
        <v>0</v>
      </c>
      <c r="AR829" t="s">
        <v>1</v>
      </c>
      <c r="AT829" s="2" t="s">
        <v>20</v>
      </c>
      <c r="AU829" s="1">
        <f t="shared" si="107"/>
        <v>0.5708972798073747</v>
      </c>
      <c r="AV829" s="1">
        <f t="shared" si="108"/>
        <v>0.41048837452568748</v>
      </c>
      <c r="AW829" s="1">
        <f t="shared" si="109"/>
        <v>0.25007946924400015</v>
      </c>
    </row>
    <row r="830" spans="1:49" x14ac:dyDescent="0.2">
      <c r="A830">
        <v>828</v>
      </c>
      <c r="B830" t="s">
        <v>11939</v>
      </c>
      <c r="C830" t="s">
        <v>11938</v>
      </c>
      <c r="F830" t="s">
        <v>11937</v>
      </c>
      <c r="G830" t="s">
        <v>15</v>
      </c>
      <c r="H830" t="s">
        <v>14</v>
      </c>
      <c r="I830" t="s">
        <v>11936</v>
      </c>
      <c r="J830" t="s">
        <v>11935</v>
      </c>
      <c r="K830" t="s">
        <v>11934</v>
      </c>
      <c r="L830" t="s">
        <v>2091</v>
      </c>
      <c r="M830" t="s">
        <v>2090</v>
      </c>
      <c r="N830">
        <v>3</v>
      </c>
      <c r="O830" t="s">
        <v>11933</v>
      </c>
      <c r="P830" t="s">
        <v>11932</v>
      </c>
      <c r="Q830" t="s">
        <v>11931</v>
      </c>
      <c r="R830" s="7">
        <v>38777</v>
      </c>
      <c r="S830" s="8">
        <f t="shared" si="104"/>
        <v>2006</v>
      </c>
      <c r="T830" s="8">
        <v>2006</v>
      </c>
      <c r="U830" s="8">
        <f t="shared" si="105"/>
        <v>16</v>
      </c>
      <c r="V830" s="7">
        <v>38777</v>
      </c>
      <c r="W830" t="s">
        <v>1814</v>
      </c>
      <c r="X830" s="2">
        <v>0.30399999999999999</v>
      </c>
      <c r="Y830" s="6">
        <f t="shared" si="102"/>
        <v>8.115106377299057E-3</v>
      </c>
      <c r="AA830">
        <v>8952477</v>
      </c>
      <c r="AB830">
        <v>12250</v>
      </c>
      <c r="AD830" t="s">
        <v>7</v>
      </c>
      <c r="AE830">
        <v>48</v>
      </c>
      <c r="AF830">
        <v>3</v>
      </c>
      <c r="AH830" t="s">
        <v>11930</v>
      </c>
      <c r="AI830" t="s">
        <v>11929</v>
      </c>
      <c r="AJ830" t="s">
        <v>11928</v>
      </c>
      <c r="AK830" t="s">
        <v>11927</v>
      </c>
      <c r="AL830">
        <v>30</v>
      </c>
      <c r="AM830" s="5">
        <f t="shared" si="106"/>
        <v>1.875</v>
      </c>
      <c r="AN830" s="4">
        <f t="shared" si="103"/>
        <v>2.8398333964407422E-3</v>
      </c>
      <c r="AO830" s="3"/>
      <c r="AP830">
        <v>0</v>
      </c>
      <c r="AR830" t="s">
        <v>1</v>
      </c>
      <c r="AT830" s="2" t="s">
        <v>20</v>
      </c>
      <c r="AU830" s="1">
        <f t="shared" si="107"/>
        <v>0.65325244830415619</v>
      </c>
      <c r="AV830" s="1">
        <f t="shared" si="108"/>
        <v>0.5477469886869899</v>
      </c>
      <c r="AW830" s="1">
        <f t="shared" si="109"/>
        <v>0.44224152906982372</v>
      </c>
    </row>
    <row r="831" spans="1:49" x14ac:dyDescent="0.2">
      <c r="A831">
        <v>829</v>
      </c>
      <c r="B831" t="s">
        <v>11926</v>
      </c>
      <c r="C831" t="s">
        <v>11925</v>
      </c>
      <c r="F831" t="s">
        <v>11924</v>
      </c>
      <c r="G831" t="s">
        <v>15</v>
      </c>
      <c r="H831" t="s">
        <v>14</v>
      </c>
      <c r="I831" t="s">
        <v>10460</v>
      </c>
      <c r="J831">
        <v>60031004</v>
      </c>
      <c r="K831" t="s">
        <v>7997</v>
      </c>
      <c r="L831" t="s">
        <v>7996</v>
      </c>
      <c r="M831" t="s">
        <v>1559</v>
      </c>
      <c r="N831">
        <v>3</v>
      </c>
      <c r="O831" t="s">
        <v>11923</v>
      </c>
      <c r="P831" t="s">
        <v>11922</v>
      </c>
      <c r="Q831" t="s">
        <v>11921</v>
      </c>
      <c r="R831" s="7">
        <v>38777</v>
      </c>
      <c r="S831" s="8">
        <f t="shared" si="104"/>
        <v>2006</v>
      </c>
      <c r="T831" s="8">
        <v>2006</v>
      </c>
      <c r="U831" s="8">
        <f t="shared" si="105"/>
        <v>16</v>
      </c>
      <c r="V831" s="7">
        <v>38777</v>
      </c>
      <c r="W831" t="s">
        <v>1814</v>
      </c>
      <c r="X831" s="2">
        <v>0.30399999999999999</v>
      </c>
      <c r="Y831" s="6">
        <f t="shared" si="102"/>
        <v>8.115106377299057E-3</v>
      </c>
      <c r="AA831">
        <v>8952477</v>
      </c>
      <c r="AB831">
        <v>12250</v>
      </c>
      <c r="AD831" t="s">
        <v>7</v>
      </c>
      <c r="AE831">
        <v>48</v>
      </c>
      <c r="AF831">
        <v>3</v>
      </c>
      <c r="AH831" t="s">
        <v>11920</v>
      </c>
      <c r="AI831" t="s">
        <v>11919</v>
      </c>
      <c r="AJ831" t="s">
        <v>11918</v>
      </c>
      <c r="AK831" t="s">
        <v>11917</v>
      </c>
      <c r="AL831">
        <v>27</v>
      </c>
      <c r="AM831" s="5">
        <f t="shared" si="106"/>
        <v>1.6875</v>
      </c>
      <c r="AN831" s="4">
        <f t="shared" si="103"/>
        <v>2.5558500567966678E-3</v>
      </c>
      <c r="AO831" s="3"/>
      <c r="AP831">
        <v>0</v>
      </c>
      <c r="AR831" t="s">
        <v>1</v>
      </c>
      <c r="AT831" s="2" t="s">
        <v>20</v>
      </c>
      <c r="AU831" s="1">
        <f t="shared" si="107"/>
        <v>0.64473294811483395</v>
      </c>
      <c r="AV831" s="1">
        <f t="shared" si="108"/>
        <v>0.53354782170478621</v>
      </c>
      <c r="AW831" s="1">
        <f t="shared" si="109"/>
        <v>0.42236269529473847</v>
      </c>
    </row>
    <row r="832" spans="1:49" x14ac:dyDescent="0.2">
      <c r="A832">
        <v>830</v>
      </c>
      <c r="B832" t="s">
        <v>11916</v>
      </c>
      <c r="C832" t="s">
        <v>11915</v>
      </c>
      <c r="F832" t="s">
        <v>11914</v>
      </c>
      <c r="G832" t="s">
        <v>15</v>
      </c>
      <c r="H832" t="s">
        <v>14</v>
      </c>
      <c r="I832" t="s">
        <v>10258</v>
      </c>
      <c r="J832" t="s">
        <v>11913</v>
      </c>
      <c r="K832" t="s">
        <v>11912</v>
      </c>
      <c r="L832" t="s">
        <v>11911</v>
      </c>
      <c r="M832" t="s">
        <v>2090</v>
      </c>
      <c r="N832">
        <v>4</v>
      </c>
      <c r="O832" t="s">
        <v>11910</v>
      </c>
      <c r="P832" t="s">
        <v>11909</v>
      </c>
      <c r="Q832" t="s">
        <v>11908</v>
      </c>
      <c r="R832" s="7">
        <v>38777</v>
      </c>
      <c r="S832" s="8">
        <f t="shared" si="104"/>
        <v>2006</v>
      </c>
      <c r="T832" s="8">
        <v>2006</v>
      </c>
      <c r="U832" s="8">
        <f t="shared" si="105"/>
        <v>16</v>
      </c>
      <c r="V832" s="7">
        <v>38777</v>
      </c>
      <c r="W832" t="s">
        <v>1814</v>
      </c>
      <c r="X832" s="2">
        <v>0.30399999999999999</v>
      </c>
      <c r="Y832" s="6">
        <f t="shared" si="102"/>
        <v>8.115106377299057E-3</v>
      </c>
      <c r="AA832">
        <v>8952477</v>
      </c>
      <c r="AB832">
        <v>12250</v>
      </c>
      <c r="AD832" t="s">
        <v>7</v>
      </c>
      <c r="AE832">
        <v>48</v>
      </c>
      <c r="AF832">
        <v>3</v>
      </c>
      <c r="AH832" t="s">
        <v>11907</v>
      </c>
      <c r="AI832" t="s">
        <v>11906</v>
      </c>
      <c r="AJ832" t="s">
        <v>11905</v>
      </c>
      <c r="AK832" t="s">
        <v>11904</v>
      </c>
      <c r="AL832">
        <v>3</v>
      </c>
      <c r="AM832" s="5">
        <f t="shared" si="106"/>
        <v>0.1875</v>
      </c>
      <c r="AN832" s="4">
        <f t="shared" si="103"/>
        <v>2.8398333964407423E-4</v>
      </c>
      <c r="AO832" s="3"/>
      <c r="AP832">
        <v>0</v>
      </c>
      <c r="AR832" t="s">
        <v>1</v>
      </c>
      <c r="AT832" s="2" t="s">
        <v>20</v>
      </c>
      <c r="AU832" s="1">
        <f t="shared" si="107"/>
        <v>0.57657694660025616</v>
      </c>
      <c r="AV832" s="1">
        <f t="shared" si="108"/>
        <v>0.41995448584715661</v>
      </c>
      <c r="AW832" s="1">
        <f t="shared" si="109"/>
        <v>0.26333202509405695</v>
      </c>
    </row>
    <row r="833" spans="1:49" x14ac:dyDescent="0.2">
      <c r="A833">
        <v>831</v>
      </c>
      <c r="B833" t="s">
        <v>11903</v>
      </c>
      <c r="C833" t="s">
        <v>11902</v>
      </c>
      <c r="F833" t="s">
        <v>11901</v>
      </c>
      <c r="G833" t="s">
        <v>15</v>
      </c>
      <c r="H833" t="s">
        <v>14</v>
      </c>
      <c r="I833" t="s">
        <v>11900</v>
      </c>
      <c r="J833">
        <v>60026717</v>
      </c>
      <c r="K833" t="s">
        <v>11899</v>
      </c>
      <c r="L833" t="s">
        <v>11898</v>
      </c>
      <c r="M833" t="s">
        <v>107</v>
      </c>
      <c r="N833">
        <v>3</v>
      </c>
      <c r="O833" t="s">
        <v>11897</v>
      </c>
      <c r="P833" t="s">
        <v>11896</v>
      </c>
      <c r="Q833" t="s">
        <v>11895</v>
      </c>
      <c r="R833" s="7">
        <v>38777</v>
      </c>
      <c r="S833" s="8">
        <f t="shared" si="104"/>
        <v>2006</v>
      </c>
      <c r="T833" s="8">
        <v>2006</v>
      </c>
      <c r="U833" s="8">
        <f t="shared" si="105"/>
        <v>16</v>
      </c>
      <c r="V833" s="7">
        <v>38777</v>
      </c>
      <c r="W833" t="s">
        <v>1814</v>
      </c>
      <c r="X833" s="2">
        <v>0.30399999999999999</v>
      </c>
      <c r="Y833" s="6">
        <f t="shared" si="102"/>
        <v>8.115106377299057E-3</v>
      </c>
      <c r="AA833">
        <v>8952477</v>
      </c>
      <c r="AB833">
        <v>12250</v>
      </c>
      <c r="AD833" t="s">
        <v>7</v>
      </c>
      <c r="AE833">
        <v>48</v>
      </c>
      <c r="AF833">
        <v>3</v>
      </c>
      <c r="AH833" t="s">
        <v>11894</v>
      </c>
      <c r="AI833" t="s">
        <v>11893</v>
      </c>
      <c r="AJ833" t="s">
        <v>11892</v>
      </c>
      <c r="AK833" t="s">
        <v>11891</v>
      </c>
      <c r="AL833">
        <v>3</v>
      </c>
      <c r="AM833" s="5">
        <f t="shared" si="106"/>
        <v>0.1875</v>
      </c>
      <c r="AN833" s="4">
        <f t="shared" si="103"/>
        <v>2.8398333964407423E-4</v>
      </c>
      <c r="AO833" s="3"/>
      <c r="AP833">
        <v>0</v>
      </c>
      <c r="AR833" t="s">
        <v>1</v>
      </c>
      <c r="AT833" s="2" t="s">
        <v>20</v>
      </c>
      <c r="AU833" s="1">
        <f t="shared" si="107"/>
        <v>0.57657694660025616</v>
      </c>
      <c r="AV833" s="1">
        <f t="shared" si="108"/>
        <v>0.41995448584715661</v>
      </c>
      <c r="AW833" s="1">
        <f t="shared" si="109"/>
        <v>0.26333202509405695</v>
      </c>
    </row>
    <row r="834" spans="1:49" x14ac:dyDescent="0.2">
      <c r="A834">
        <v>832</v>
      </c>
      <c r="B834" t="s">
        <v>11890</v>
      </c>
      <c r="C834" t="s">
        <v>11889</v>
      </c>
      <c r="F834" t="s">
        <v>11888</v>
      </c>
      <c r="G834" t="s">
        <v>15</v>
      </c>
      <c r="H834" t="s">
        <v>14</v>
      </c>
      <c r="I834" t="s">
        <v>11887</v>
      </c>
      <c r="J834" t="s">
        <v>11886</v>
      </c>
      <c r="K834" t="s">
        <v>11885</v>
      </c>
      <c r="L834" t="s">
        <v>11884</v>
      </c>
      <c r="M834" t="s">
        <v>11883</v>
      </c>
      <c r="N834">
        <v>2</v>
      </c>
      <c r="O834" t="s">
        <v>11882</v>
      </c>
      <c r="P834" t="s">
        <v>11881</v>
      </c>
      <c r="Q834" t="s">
        <v>11880</v>
      </c>
      <c r="R834" s="7">
        <v>38777</v>
      </c>
      <c r="S834" s="8">
        <f t="shared" si="104"/>
        <v>2006</v>
      </c>
      <c r="T834" s="8">
        <v>2006</v>
      </c>
      <c r="U834" s="8">
        <f t="shared" si="105"/>
        <v>16</v>
      </c>
      <c r="V834" s="7">
        <v>38777</v>
      </c>
      <c r="W834" t="s">
        <v>1274</v>
      </c>
      <c r="X834" s="2">
        <v>2.3759999999999999</v>
      </c>
      <c r="Y834" s="6">
        <f t="shared" ref="Y834:Y897" si="110">(X834-$Z$4)/($Z$3-$Z$4)</f>
        <v>6.3425963001521576E-2</v>
      </c>
      <c r="AA834" t="s">
        <v>1273</v>
      </c>
      <c r="AB834">
        <v>26765</v>
      </c>
      <c r="AC834">
        <v>15384357</v>
      </c>
      <c r="AD834" t="s">
        <v>7</v>
      </c>
      <c r="AE834">
        <v>639</v>
      </c>
      <c r="AF834" t="s">
        <v>1272</v>
      </c>
      <c r="AH834" s="9">
        <v>44743</v>
      </c>
      <c r="AI834" t="s">
        <v>11879</v>
      </c>
      <c r="AJ834" t="s">
        <v>11878</v>
      </c>
      <c r="AK834" t="s">
        <v>11877</v>
      </c>
      <c r="AL834">
        <v>43</v>
      </c>
      <c r="AM834" s="5">
        <f t="shared" si="106"/>
        <v>2.6875</v>
      </c>
      <c r="AN834" s="4">
        <f t="shared" ref="AN834:AN897" si="111">(AM834-$AO$4)/($AO$3-$AO$4)</f>
        <v>4.0704278682317302E-3</v>
      </c>
      <c r="AO834" s="3"/>
      <c r="AP834">
        <v>0</v>
      </c>
      <c r="AR834" t="s">
        <v>1</v>
      </c>
      <c r="AT834" s="2">
        <v>5.8739999999999997</v>
      </c>
      <c r="AU834" s="1">
        <f t="shared" si="107"/>
        <v>4.5619302461534614</v>
      </c>
      <c r="AV834" s="1">
        <f t="shared" si="108"/>
        <v>3.3748195434876651</v>
      </c>
      <c r="AW834" s="1">
        <f t="shared" si="109"/>
        <v>2.1877088408218683</v>
      </c>
    </row>
    <row r="835" spans="1:49" x14ac:dyDescent="0.2">
      <c r="A835">
        <v>833</v>
      </c>
      <c r="B835" t="s">
        <v>11876</v>
      </c>
      <c r="C835" t="s">
        <v>11875</v>
      </c>
      <c r="F835" t="s">
        <v>11874</v>
      </c>
      <c r="G835" t="s">
        <v>15</v>
      </c>
      <c r="H835" t="s">
        <v>14</v>
      </c>
      <c r="I835" t="s">
        <v>11873</v>
      </c>
      <c r="J835" t="s">
        <v>11872</v>
      </c>
      <c r="K835" t="s">
        <v>11871</v>
      </c>
      <c r="L835" t="s">
        <v>11870</v>
      </c>
      <c r="M835" t="s">
        <v>204</v>
      </c>
      <c r="N835">
        <v>4</v>
      </c>
      <c r="O835" t="s">
        <v>11869</v>
      </c>
      <c r="P835" t="s">
        <v>11868</v>
      </c>
      <c r="Q835" t="s">
        <v>11867</v>
      </c>
      <c r="R835" s="7">
        <v>38777</v>
      </c>
      <c r="S835" s="8">
        <f t="shared" si="104"/>
        <v>2006</v>
      </c>
      <c r="T835" s="8">
        <v>2006</v>
      </c>
      <c r="U835" s="8">
        <f t="shared" si="105"/>
        <v>16</v>
      </c>
      <c r="V835" s="7">
        <v>38777</v>
      </c>
      <c r="W835" t="s">
        <v>1814</v>
      </c>
      <c r="X835" s="2">
        <v>0.30399999999999999</v>
      </c>
      <c r="Y835" s="6">
        <f t="shared" si="110"/>
        <v>8.115106377299057E-3</v>
      </c>
      <c r="AA835">
        <v>8952477</v>
      </c>
      <c r="AB835">
        <v>12250</v>
      </c>
      <c r="AD835" t="s">
        <v>7</v>
      </c>
      <c r="AE835">
        <v>48</v>
      </c>
      <c r="AF835">
        <v>3</v>
      </c>
      <c r="AH835" t="s">
        <v>11866</v>
      </c>
      <c r="AI835" t="s">
        <v>11865</v>
      </c>
      <c r="AJ835" t="s">
        <v>11864</v>
      </c>
      <c r="AK835" t="s">
        <v>11863</v>
      </c>
      <c r="AL835">
        <v>55</v>
      </c>
      <c r="AM835" s="5">
        <f t="shared" si="106"/>
        <v>3.4375</v>
      </c>
      <c r="AN835" s="4">
        <f t="shared" si="111"/>
        <v>5.2063612268080268E-3</v>
      </c>
      <c r="AO835" s="3"/>
      <c r="AP835">
        <v>0</v>
      </c>
      <c r="AR835" t="s">
        <v>1</v>
      </c>
      <c r="AT835" s="2" t="s">
        <v>20</v>
      </c>
      <c r="AU835" s="1">
        <f t="shared" si="107"/>
        <v>0.72424828321517476</v>
      </c>
      <c r="AV835" s="1">
        <f t="shared" si="108"/>
        <v>0.66607338020535423</v>
      </c>
      <c r="AW835" s="1">
        <f t="shared" si="109"/>
        <v>0.60789847719553358</v>
      </c>
    </row>
    <row r="836" spans="1:49" x14ac:dyDescent="0.2">
      <c r="A836">
        <v>834</v>
      </c>
      <c r="B836" t="s">
        <v>11862</v>
      </c>
      <c r="C836" t="s">
        <v>11861</v>
      </c>
      <c r="F836" t="s">
        <v>11860</v>
      </c>
      <c r="G836" t="s">
        <v>15</v>
      </c>
      <c r="H836" t="s">
        <v>14</v>
      </c>
      <c r="I836" t="s">
        <v>11859</v>
      </c>
      <c r="J836">
        <v>60017597</v>
      </c>
      <c r="K836" t="s">
        <v>11858</v>
      </c>
      <c r="L836" t="s">
        <v>8469</v>
      </c>
      <c r="M836" t="s">
        <v>693</v>
      </c>
      <c r="N836">
        <v>2</v>
      </c>
      <c r="O836" t="s">
        <v>11857</v>
      </c>
      <c r="P836" t="s">
        <v>11856</v>
      </c>
      <c r="Q836" t="s">
        <v>11855</v>
      </c>
      <c r="R836" s="7">
        <v>38777</v>
      </c>
      <c r="S836" s="8">
        <f t="shared" si="104"/>
        <v>2006</v>
      </c>
      <c r="T836" s="8">
        <v>2006</v>
      </c>
      <c r="U836" s="8">
        <f t="shared" si="105"/>
        <v>16</v>
      </c>
      <c r="V836" s="7">
        <v>38777</v>
      </c>
      <c r="W836" t="s">
        <v>1814</v>
      </c>
      <c r="X836" s="2">
        <v>0.30399999999999999</v>
      </c>
      <c r="Y836" s="6">
        <f t="shared" si="110"/>
        <v>8.115106377299057E-3</v>
      </c>
      <c r="AA836">
        <v>8952477</v>
      </c>
      <c r="AB836">
        <v>12250</v>
      </c>
      <c r="AD836" t="s">
        <v>7</v>
      </c>
      <c r="AE836">
        <v>48</v>
      </c>
      <c r="AF836">
        <v>3</v>
      </c>
      <c r="AH836" t="s">
        <v>11854</v>
      </c>
      <c r="AI836" t="s">
        <v>11853</v>
      </c>
      <c r="AJ836" t="s">
        <v>11852</v>
      </c>
      <c r="AK836" t="s">
        <v>11851</v>
      </c>
      <c r="AL836">
        <v>0</v>
      </c>
      <c r="AM836" s="5">
        <f t="shared" si="106"/>
        <v>0</v>
      </c>
      <c r="AN836" s="4">
        <f t="shared" si="111"/>
        <v>0</v>
      </c>
      <c r="AO836" s="3"/>
      <c r="AP836">
        <v>0</v>
      </c>
      <c r="AR836" t="s">
        <v>1</v>
      </c>
      <c r="AT836" s="2" t="s">
        <v>20</v>
      </c>
      <c r="AU836" s="1">
        <f t="shared" si="107"/>
        <v>0.56805744641093392</v>
      </c>
      <c r="AV836" s="1">
        <f t="shared" si="108"/>
        <v>0.40575531886495286</v>
      </c>
      <c r="AW836" s="1">
        <f t="shared" si="109"/>
        <v>0.24345319131897172</v>
      </c>
    </row>
    <row r="837" spans="1:49" x14ac:dyDescent="0.2">
      <c r="A837">
        <v>835</v>
      </c>
      <c r="B837" t="s">
        <v>11850</v>
      </c>
      <c r="C837" t="s">
        <v>11849</v>
      </c>
      <c r="F837" t="s">
        <v>11848</v>
      </c>
      <c r="G837" t="s">
        <v>15</v>
      </c>
      <c r="H837" t="s">
        <v>14</v>
      </c>
      <c r="I837" t="s">
        <v>11847</v>
      </c>
      <c r="J837" t="s">
        <v>11846</v>
      </c>
      <c r="K837" t="s">
        <v>11845</v>
      </c>
      <c r="L837" t="s">
        <v>11844</v>
      </c>
      <c r="M837" t="s">
        <v>1026</v>
      </c>
      <c r="N837">
        <v>3</v>
      </c>
      <c r="O837" t="s">
        <v>11843</v>
      </c>
      <c r="P837" t="s">
        <v>11842</v>
      </c>
      <c r="Q837" t="s">
        <v>11841</v>
      </c>
      <c r="R837" s="7">
        <v>38777</v>
      </c>
      <c r="S837" s="8">
        <f t="shared" si="104"/>
        <v>2006</v>
      </c>
      <c r="T837" s="8">
        <v>2006</v>
      </c>
      <c r="U837" s="8">
        <f t="shared" si="105"/>
        <v>16</v>
      </c>
      <c r="V837" s="7">
        <v>38777</v>
      </c>
      <c r="W837" t="s">
        <v>1814</v>
      </c>
      <c r="X837" s="2">
        <v>0.30399999999999999</v>
      </c>
      <c r="Y837" s="6">
        <f t="shared" si="110"/>
        <v>8.115106377299057E-3</v>
      </c>
      <c r="AA837">
        <v>8952477</v>
      </c>
      <c r="AB837">
        <v>12250</v>
      </c>
      <c r="AD837" t="s">
        <v>7</v>
      </c>
      <c r="AE837">
        <v>48</v>
      </c>
      <c r="AF837">
        <v>3</v>
      </c>
      <c r="AH837" t="s">
        <v>11840</v>
      </c>
      <c r="AI837" t="s">
        <v>11839</v>
      </c>
      <c r="AJ837" t="s">
        <v>11838</v>
      </c>
      <c r="AK837" t="s">
        <v>11837</v>
      </c>
      <c r="AL837">
        <v>4</v>
      </c>
      <c r="AM837" s="5">
        <f t="shared" si="106"/>
        <v>0.25</v>
      </c>
      <c r="AN837" s="4">
        <f t="shared" si="111"/>
        <v>3.786444528587656E-4</v>
      </c>
      <c r="AO837" s="3"/>
      <c r="AP837">
        <v>0</v>
      </c>
      <c r="AR837" t="s">
        <v>1</v>
      </c>
      <c r="AT837" s="2" t="s">
        <v>20</v>
      </c>
      <c r="AU837" s="1">
        <f t="shared" si="107"/>
        <v>0.57941677999669683</v>
      </c>
      <c r="AV837" s="1">
        <f t="shared" si="108"/>
        <v>0.42468754150789112</v>
      </c>
      <c r="AW837" s="1">
        <f t="shared" si="109"/>
        <v>0.2699583030190853</v>
      </c>
    </row>
    <row r="838" spans="1:49" x14ac:dyDescent="0.2">
      <c r="A838">
        <v>836</v>
      </c>
      <c r="B838" t="s">
        <v>11836</v>
      </c>
      <c r="C838" t="s">
        <v>11835</v>
      </c>
      <c r="F838" t="s">
        <v>11834</v>
      </c>
      <c r="G838" t="s">
        <v>15</v>
      </c>
      <c r="H838" t="s">
        <v>14</v>
      </c>
      <c r="I838" t="s">
        <v>11833</v>
      </c>
      <c r="J838">
        <v>60110755</v>
      </c>
      <c r="K838" t="s">
        <v>11832</v>
      </c>
      <c r="L838" t="s">
        <v>11831</v>
      </c>
      <c r="M838" t="s">
        <v>1261</v>
      </c>
      <c r="N838">
        <v>2</v>
      </c>
      <c r="O838" t="s">
        <v>11830</v>
      </c>
      <c r="P838" t="s">
        <v>11829</v>
      </c>
      <c r="Q838" t="s">
        <v>11828</v>
      </c>
      <c r="R838" s="7">
        <v>38777</v>
      </c>
      <c r="S838" s="8">
        <f t="shared" si="104"/>
        <v>2006</v>
      </c>
      <c r="T838" s="8">
        <v>2006</v>
      </c>
      <c r="U838" s="8">
        <f t="shared" si="105"/>
        <v>16</v>
      </c>
      <c r="V838" s="7">
        <v>38777</v>
      </c>
      <c r="W838" t="s">
        <v>1814</v>
      </c>
      <c r="X838" s="2">
        <v>0.30399999999999999</v>
      </c>
      <c r="Y838" s="6">
        <f t="shared" si="110"/>
        <v>8.115106377299057E-3</v>
      </c>
      <c r="AA838">
        <v>8952477</v>
      </c>
      <c r="AB838">
        <v>12250</v>
      </c>
      <c r="AD838" t="s">
        <v>7</v>
      </c>
      <c r="AE838">
        <v>48</v>
      </c>
      <c r="AF838">
        <v>3</v>
      </c>
      <c r="AH838" t="s">
        <v>11827</v>
      </c>
      <c r="AI838" t="s">
        <v>11826</v>
      </c>
      <c r="AJ838" t="s">
        <v>11825</v>
      </c>
      <c r="AK838" t="s">
        <v>11824</v>
      </c>
      <c r="AL838">
        <v>7</v>
      </c>
      <c r="AM838" s="5">
        <f t="shared" si="106"/>
        <v>0.4375</v>
      </c>
      <c r="AN838" s="4">
        <f t="shared" si="111"/>
        <v>6.6262779250283988E-4</v>
      </c>
      <c r="AO838" s="3"/>
      <c r="AP838">
        <v>0</v>
      </c>
      <c r="AR838" t="s">
        <v>1</v>
      </c>
      <c r="AT838" s="2" t="s">
        <v>20</v>
      </c>
      <c r="AU838" s="1">
        <f t="shared" si="107"/>
        <v>0.58793628018601907</v>
      </c>
      <c r="AV838" s="1">
        <f t="shared" si="108"/>
        <v>0.43888670849009487</v>
      </c>
      <c r="AW838" s="1">
        <f t="shared" si="109"/>
        <v>0.2898371367941705</v>
      </c>
    </row>
    <row r="839" spans="1:49" x14ac:dyDescent="0.2">
      <c r="A839">
        <v>837</v>
      </c>
      <c r="B839" t="s">
        <v>11823</v>
      </c>
      <c r="C839" t="s">
        <v>11822</v>
      </c>
      <c r="F839" t="s">
        <v>11821</v>
      </c>
      <c r="G839" t="s">
        <v>15</v>
      </c>
      <c r="H839" t="s">
        <v>14</v>
      </c>
      <c r="I839" t="s">
        <v>11820</v>
      </c>
      <c r="J839" t="s">
        <v>7558</v>
      </c>
      <c r="K839" t="s">
        <v>7557</v>
      </c>
      <c r="L839" t="s">
        <v>7556</v>
      </c>
      <c r="M839" t="s">
        <v>5980</v>
      </c>
      <c r="N839">
        <v>2</v>
      </c>
      <c r="O839" t="s">
        <v>11819</v>
      </c>
      <c r="P839" t="s">
        <v>11818</v>
      </c>
      <c r="Q839" t="s">
        <v>11817</v>
      </c>
      <c r="R839" s="7">
        <v>38777</v>
      </c>
      <c r="S839" s="8">
        <f t="shared" si="104"/>
        <v>2006</v>
      </c>
      <c r="T839" s="8">
        <v>2006</v>
      </c>
      <c r="U839" s="8">
        <f t="shared" si="105"/>
        <v>16</v>
      </c>
      <c r="V839" s="7">
        <v>38777</v>
      </c>
      <c r="W839" t="s">
        <v>1814</v>
      </c>
      <c r="X839" s="2">
        <v>0.30399999999999999</v>
      </c>
      <c r="Y839" s="6">
        <f t="shared" si="110"/>
        <v>8.115106377299057E-3</v>
      </c>
      <c r="AA839">
        <v>8952477</v>
      </c>
      <c r="AB839">
        <v>12250</v>
      </c>
      <c r="AD839" t="s">
        <v>7</v>
      </c>
      <c r="AE839">
        <v>48</v>
      </c>
      <c r="AF839">
        <v>3</v>
      </c>
      <c r="AH839" t="s">
        <v>11816</v>
      </c>
      <c r="AI839" t="s">
        <v>11815</v>
      </c>
      <c r="AJ839" t="s">
        <v>11814</v>
      </c>
      <c r="AK839" t="s">
        <v>11813</v>
      </c>
      <c r="AL839">
        <v>0</v>
      </c>
      <c r="AM839" s="5">
        <f t="shared" si="106"/>
        <v>0</v>
      </c>
      <c r="AN839" s="4">
        <f t="shared" si="111"/>
        <v>0</v>
      </c>
      <c r="AO839" s="3"/>
      <c r="AP839">
        <v>0</v>
      </c>
      <c r="AR839" t="s">
        <v>1</v>
      </c>
      <c r="AT839" s="2" t="s">
        <v>20</v>
      </c>
      <c r="AU839" s="1">
        <f t="shared" si="107"/>
        <v>0.56805744641093392</v>
      </c>
      <c r="AV839" s="1">
        <f t="shared" si="108"/>
        <v>0.40575531886495286</v>
      </c>
      <c r="AW839" s="1">
        <f t="shared" si="109"/>
        <v>0.24345319131897172</v>
      </c>
    </row>
    <row r="840" spans="1:49" x14ac:dyDescent="0.2">
      <c r="A840">
        <v>838</v>
      </c>
      <c r="B840" t="s">
        <v>11812</v>
      </c>
      <c r="C840" t="s">
        <v>11811</v>
      </c>
      <c r="F840" t="s">
        <v>11810</v>
      </c>
      <c r="G840" t="s">
        <v>15</v>
      </c>
      <c r="H840" t="s">
        <v>14</v>
      </c>
      <c r="I840" t="s">
        <v>11809</v>
      </c>
      <c r="J840" t="s">
        <v>11808</v>
      </c>
      <c r="K840" t="s">
        <v>11807</v>
      </c>
      <c r="L840" t="s">
        <v>11806</v>
      </c>
      <c r="M840" t="s">
        <v>11805</v>
      </c>
      <c r="N840">
        <v>3</v>
      </c>
      <c r="O840" t="s">
        <v>11804</v>
      </c>
      <c r="P840" t="s">
        <v>11803</v>
      </c>
      <c r="Q840" t="s">
        <v>11802</v>
      </c>
      <c r="R840" s="7">
        <v>38777</v>
      </c>
      <c r="S840" s="8">
        <f t="shared" si="104"/>
        <v>2006</v>
      </c>
      <c r="T840" s="8">
        <v>2006</v>
      </c>
      <c r="U840" s="8">
        <f t="shared" si="105"/>
        <v>16</v>
      </c>
      <c r="V840" s="7">
        <v>38777</v>
      </c>
      <c r="W840" t="s">
        <v>1814</v>
      </c>
      <c r="X840" s="2">
        <v>0.30399999999999999</v>
      </c>
      <c r="Y840" s="6">
        <f t="shared" si="110"/>
        <v>8.115106377299057E-3</v>
      </c>
      <c r="AA840">
        <v>8952477</v>
      </c>
      <c r="AB840">
        <v>12250</v>
      </c>
      <c r="AD840" t="s">
        <v>7</v>
      </c>
      <c r="AE840">
        <v>48</v>
      </c>
      <c r="AF840">
        <v>3</v>
      </c>
      <c r="AH840" t="s">
        <v>11801</v>
      </c>
      <c r="AI840" t="s">
        <v>11800</v>
      </c>
      <c r="AJ840" t="s">
        <v>11799</v>
      </c>
      <c r="AK840" t="s">
        <v>11798</v>
      </c>
      <c r="AL840">
        <v>7</v>
      </c>
      <c r="AM840" s="5">
        <f t="shared" si="106"/>
        <v>0.4375</v>
      </c>
      <c r="AN840" s="4">
        <f t="shared" si="111"/>
        <v>6.6262779250283988E-4</v>
      </c>
      <c r="AO840" s="3"/>
      <c r="AP840">
        <v>0</v>
      </c>
      <c r="AR840" t="s">
        <v>1</v>
      </c>
      <c r="AT840" s="2" t="s">
        <v>20</v>
      </c>
      <c r="AU840" s="1">
        <f t="shared" si="107"/>
        <v>0.58793628018601907</v>
      </c>
      <c r="AV840" s="1">
        <f t="shared" si="108"/>
        <v>0.43888670849009487</v>
      </c>
      <c r="AW840" s="1">
        <f t="shared" si="109"/>
        <v>0.2898371367941705</v>
      </c>
    </row>
    <row r="841" spans="1:49" x14ac:dyDescent="0.2">
      <c r="A841">
        <v>839</v>
      </c>
      <c r="B841" t="s">
        <v>11797</v>
      </c>
      <c r="C841" t="s">
        <v>11796</v>
      </c>
      <c r="F841" t="s">
        <v>11795</v>
      </c>
      <c r="G841" t="s">
        <v>15</v>
      </c>
      <c r="H841" t="s">
        <v>14</v>
      </c>
      <c r="I841" t="s">
        <v>11794</v>
      </c>
      <c r="J841">
        <v>60012873</v>
      </c>
      <c r="K841" t="s">
        <v>11165</v>
      </c>
      <c r="L841" t="s">
        <v>11164</v>
      </c>
      <c r="M841" t="s">
        <v>8779</v>
      </c>
      <c r="N841">
        <v>2</v>
      </c>
      <c r="O841" t="s">
        <v>11793</v>
      </c>
      <c r="P841" t="s">
        <v>11792</v>
      </c>
      <c r="Q841" t="s">
        <v>11161</v>
      </c>
      <c r="R841" s="7">
        <v>38777</v>
      </c>
      <c r="S841" s="8">
        <f t="shared" si="104"/>
        <v>2006</v>
      </c>
      <c r="T841" s="8">
        <v>2006</v>
      </c>
      <c r="U841" s="8">
        <f t="shared" si="105"/>
        <v>16</v>
      </c>
      <c r="V841" s="7">
        <v>38777</v>
      </c>
      <c r="W841" t="s">
        <v>1814</v>
      </c>
      <c r="X841" s="2">
        <v>0.30399999999999999</v>
      </c>
      <c r="Y841" s="6">
        <f t="shared" si="110"/>
        <v>8.115106377299057E-3</v>
      </c>
      <c r="AA841">
        <v>8952477</v>
      </c>
      <c r="AB841">
        <v>12250</v>
      </c>
      <c r="AD841" t="s">
        <v>7</v>
      </c>
      <c r="AE841">
        <v>48</v>
      </c>
      <c r="AF841">
        <v>3</v>
      </c>
      <c r="AH841" t="s">
        <v>11791</v>
      </c>
      <c r="AI841" t="s">
        <v>11790</v>
      </c>
      <c r="AJ841" t="s">
        <v>11789</v>
      </c>
      <c r="AK841" t="s">
        <v>11788</v>
      </c>
      <c r="AL841">
        <v>22</v>
      </c>
      <c r="AM841" s="5">
        <f t="shared" si="106"/>
        <v>1.375</v>
      </c>
      <c r="AN841" s="4">
        <f t="shared" si="111"/>
        <v>2.0825444907232107E-3</v>
      </c>
      <c r="AO841" s="3"/>
      <c r="AP841">
        <v>0</v>
      </c>
      <c r="AR841" t="s">
        <v>1</v>
      </c>
      <c r="AT841" s="2" t="s">
        <v>20</v>
      </c>
      <c r="AU841" s="1">
        <f t="shared" si="107"/>
        <v>0.63053378113263026</v>
      </c>
      <c r="AV841" s="1">
        <f t="shared" si="108"/>
        <v>0.50988254340111339</v>
      </c>
      <c r="AW841" s="1">
        <f t="shared" si="109"/>
        <v>0.38923130566959646</v>
      </c>
    </row>
    <row r="842" spans="1:49" x14ac:dyDescent="0.2">
      <c r="A842">
        <v>840</v>
      </c>
      <c r="B842" t="s">
        <v>11787</v>
      </c>
      <c r="C842" t="s">
        <v>11786</v>
      </c>
      <c r="F842" t="s">
        <v>11785</v>
      </c>
      <c r="G842" t="s">
        <v>15</v>
      </c>
      <c r="H842" t="s">
        <v>14</v>
      </c>
      <c r="I842" t="s">
        <v>11784</v>
      </c>
      <c r="J842">
        <v>60031544</v>
      </c>
      <c r="K842" t="s">
        <v>6012</v>
      </c>
      <c r="L842" t="s">
        <v>6011</v>
      </c>
      <c r="M842" t="s">
        <v>646</v>
      </c>
      <c r="N842">
        <v>4</v>
      </c>
      <c r="O842" t="s">
        <v>11783</v>
      </c>
      <c r="P842" t="s">
        <v>11782</v>
      </c>
      <c r="Q842" t="s">
        <v>6596</v>
      </c>
      <c r="R842" s="7">
        <v>38777</v>
      </c>
      <c r="S842" s="8">
        <f t="shared" si="104"/>
        <v>2006</v>
      </c>
      <c r="T842" s="8">
        <v>2006</v>
      </c>
      <c r="U842" s="8">
        <f t="shared" si="105"/>
        <v>16</v>
      </c>
      <c r="V842" s="7">
        <v>38777</v>
      </c>
      <c r="W842" t="s">
        <v>1814</v>
      </c>
      <c r="X842" s="2">
        <v>0.30399999999999999</v>
      </c>
      <c r="Y842" s="6">
        <f t="shared" si="110"/>
        <v>8.115106377299057E-3</v>
      </c>
      <c r="AA842">
        <v>8952477</v>
      </c>
      <c r="AB842">
        <v>12250</v>
      </c>
      <c r="AD842" t="s">
        <v>7</v>
      </c>
      <c r="AE842">
        <v>48</v>
      </c>
      <c r="AF842">
        <v>3</v>
      </c>
      <c r="AH842" t="s">
        <v>11781</v>
      </c>
      <c r="AI842" t="s">
        <v>11780</v>
      </c>
      <c r="AJ842" t="s">
        <v>11779</v>
      </c>
      <c r="AK842" t="s">
        <v>11778</v>
      </c>
      <c r="AL842">
        <v>0</v>
      </c>
      <c r="AM842" s="5">
        <f t="shared" si="106"/>
        <v>0</v>
      </c>
      <c r="AN842" s="4">
        <f t="shared" si="111"/>
        <v>0</v>
      </c>
      <c r="AO842" s="3"/>
      <c r="AP842">
        <v>0</v>
      </c>
      <c r="AR842" t="s">
        <v>1</v>
      </c>
      <c r="AT842" s="2" t="s">
        <v>20</v>
      </c>
      <c r="AU842" s="1">
        <f t="shared" si="107"/>
        <v>0.56805744641093392</v>
      </c>
      <c r="AV842" s="1">
        <f t="shared" si="108"/>
        <v>0.40575531886495286</v>
      </c>
      <c r="AW842" s="1">
        <f t="shared" si="109"/>
        <v>0.24345319131897172</v>
      </c>
    </row>
    <row r="843" spans="1:49" x14ac:dyDescent="0.2">
      <c r="A843">
        <v>841</v>
      </c>
      <c r="B843" t="s">
        <v>11777</v>
      </c>
      <c r="C843" t="s">
        <v>11776</v>
      </c>
      <c r="F843" t="s">
        <v>11775</v>
      </c>
      <c r="G843" t="s">
        <v>15</v>
      </c>
      <c r="H843" t="s">
        <v>14</v>
      </c>
      <c r="I843" t="s">
        <v>11774</v>
      </c>
      <c r="J843" t="s">
        <v>11773</v>
      </c>
      <c r="K843" t="s">
        <v>11772</v>
      </c>
      <c r="L843" t="s">
        <v>11771</v>
      </c>
      <c r="M843" t="s">
        <v>11770</v>
      </c>
      <c r="N843">
        <v>4</v>
      </c>
      <c r="O843" t="s">
        <v>11769</v>
      </c>
      <c r="P843" t="s">
        <v>11768</v>
      </c>
      <c r="Q843" t="s">
        <v>11767</v>
      </c>
      <c r="R843" s="7">
        <v>38777</v>
      </c>
      <c r="S843" s="8">
        <f t="shared" si="104"/>
        <v>2006</v>
      </c>
      <c r="T843" s="8">
        <v>2006</v>
      </c>
      <c r="U843" s="8">
        <f t="shared" si="105"/>
        <v>16</v>
      </c>
      <c r="V843" s="7">
        <v>38777</v>
      </c>
      <c r="W843" t="s">
        <v>1814</v>
      </c>
      <c r="X843" s="2">
        <v>0.30399999999999999</v>
      </c>
      <c r="Y843" s="6">
        <f t="shared" si="110"/>
        <v>8.115106377299057E-3</v>
      </c>
      <c r="AA843">
        <v>8952477</v>
      </c>
      <c r="AB843">
        <v>12250</v>
      </c>
      <c r="AD843" t="s">
        <v>7</v>
      </c>
      <c r="AE843">
        <v>48</v>
      </c>
      <c r="AF843">
        <v>3</v>
      </c>
      <c r="AH843" t="s">
        <v>11766</v>
      </c>
      <c r="AI843" t="s">
        <v>11765</v>
      </c>
      <c r="AJ843" t="s">
        <v>11764</v>
      </c>
      <c r="AK843" t="s">
        <v>11763</v>
      </c>
      <c r="AL843">
        <v>13</v>
      </c>
      <c r="AM843" s="5">
        <f t="shared" si="106"/>
        <v>0.8125</v>
      </c>
      <c r="AN843" s="4">
        <f t="shared" si="111"/>
        <v>1.2305944717909882E-3</v>
      </c>
      <c r="AO843" s="3"/>
      <c r="AP843">
        <v>0</v>
      </c>
      <c r="AR843" t="s">
        <v>1</v>
      </c>
      <c r="AT843" s="2" t="s">
        <v>20</v>
      </c>
      <c r="AU843" s="1">
        <f t="shared" si="107"/>
        <v>0.60497528056466354</v>
      </c>
      <c r="AV843" s="1">
        <f t="shared" si="108"/>
        <v>0.46728504245450225</v>
      </c>
      <c r="AW843" s="1">
        <f t="shared" si="109"/>
        <v>0.32959480434434091</v>
      </c>
    </row>
    <row r="844" spans="1:49" x14ac:dyDescent="0.2">
      <c r="A844">
        <v>842</v>
      </c>
      <c r="B844" t="s">
        <v>11762</v>
      </c>
      <c r="C844" t="s">
        <v>11761</v>
      </c>
      <c r="F844" t="s">
        <v>11760</v>
      </c>
      <c r="G844" t="s">
        <v>15</v>
      </c>
      <c r="H844" t="s">
        <v>14</v>
      </c>
      <c r="I844" t="s">
        <v>1982</v>
      </c>
      <c r="J844">
        <v>60011357</v>
      </c>
      <c r="K844" t="s">
        <v>1981</v>
      </c>
      <c r="L844" t="s">
        <v>1980</v>
      </c>
      <c r="M844" t="s">
        <v>1901</v>
      </c>
      <c r="N844">
        <v>2</v>
      </c>
      <c r="O844" t="s">
        <v>1979</v>
      </c>
      <c r="P844" t="s">
        <v>1978</v>
      </c>
      <c r="Q844" t="s">
        <v>1977</v>
      </c>
      <c r="R844" s="7">
        <v>38777</v>
      </c>
      <c r="S844" s="8">
        <f t="shared" si="104"/>
        <v>2006</v>
      </c>
      <c r="T844" s="8">
        <v>2006</v>
      </c>
      <c r="U844" s="8">
        <f t="shared" si="105"/>
        <v>16</v>
      </c>
      <c r="V844" s="7">
        <v>38777</v>
      </c>
      <c r="W844" t="s">
        <v>1814</v>
      </c>
      <c r="X844" s="2">
        <v>0.30399999999999999</v>
      </c>
      <c r="Y844" s="6">
        <f t="shared" si="110"/>
        <v>8.115106377299057E-3</v>
      </c>
      <c r="AA844">
        <v>8952477</v>
      </c>
      <c r="AB844">
        <v>12250</v>
      </c>
      <c r="AD844" t="s">
        <v>7</v>
      </c>
      <c r="AE844">
        <v>48</v>
      </c>
      <c r="AF844">
        <v>3</v>
      </c>
      <c r="AH844" t="s">
        <v>11759</v>
      </c>
      <c r="AI844" t="s">
        <v>11758</v>
      </c>
      <c r="AJ844" t="s">
        <v>11757</v>
      </c>
      <c r="AK844" t="s">
        <v>11756</v>
      </c>
      <c r="AL844">
        <v>49</v>
      </c>
      <c r="AM844" s="5">
        <f t="shared" si="106"/>
        <v>3.0625</v>
      </c>
      <c r="AN844" s="4">
        <f t="shared" si="111"/>
        <v>4.6383945475198789E-3</v>
      </c>
      <c r="AO844" s="3"/>
      <c r="AP844">
        <v>0</v>
      </c>
      <c r="AR844" t="s">
        <v>1</v>
      </c>
      <c r="AT844" s="2" t="s">
        <v>20</v>
      </c>
      <c r="AU844" s="1">
        <f t="shared" si="107"/>
        <v>0.70720928283653028</v>
      </c>
      <c r="AV844" s="1">
        <f t="shared" si="108"/>
        <v>0.63767504624094684</v>
      </c>
      <c r="AW844" s="1">
        <f t="shared" si="109"/>
        <v>0.56814080964536318</v>
      </c>
    </row>
    <row r="845" spans="1:49" x14ac:dyDescent="0.2">
      <c r="A845">
        <v>843</v>
      </c>
      <c r="B845" t="s">
        <v>11755</v>
      </c>
      <c r="C845" t="s">
        <v>11754</v>
      </c>
      <c r="F845" t="s">
        <v>11753</v>
      </c>
      <c r="G845" t="s">
        <v>15</v>
      </c>
      <c r="H845" t="s">
        <v>14</v>
      </c>
      <c r="I845" t="s">
        <v>11752</v>
      </c>
      <c r="J845" t="s">
        <v>11751</v>
      </c>
      <c r="K845" t="s">
        <v>11750</v>
      </c>
      <c r="L845" t="s">
        <v>11749</v>
      </c>
      <c r="M845" t="s">
        <v>11748</v>
      </c>
      <c r="N845">
        <v>4</v>
      </c>
      <c r="O845" t="s">
        <v>11747</v>
      </c>
      <c r="P845" t="s">
        <v>11746</v>
      </c>
      <c r="Q845" t="s">
        <v>11745</v>
      </c>
      <c r="R845" s="7">
        <v>38777</v>
      </c>
      <c r="S845" s="8">
        <f t="shared" si="104"/>
        <v>2006</v>
      </c>
      <c r="T845" s="8">
        <v>2006</v>
      </c>
      <c r="U845" s="8">
        <f t="shared" si="105"/>
        <v>16</v>
      </c>
      <c r="V845" s="7">
        <v>38777</v>
      </c>
      <c r="W845" t="s">
        <v>1814</v>
      </c>
      <c r="X845" s="2">
        <v>0.30399999999999999</v>
      </c>
      <c r="Y845" s="6">
        <f t="shared" si="110"/>
        <v>8.115106377299057E-3</v>
      </c>
      <c r="AA845">
        <v>8952477</v>
      </c>
      <c r="AB845">
        <v>12250</v>
      </c>
      <c r="AD845" t="s">
        <v>7</v>
      </c>
      <c r="AE845">
        <v>48</v>
      </c>
      <c r="AF845">
        <v>3</v>
      </c>
      <c r="AH845" t="s">
        <v>11744</v>
      </c>
      <c r="AI845" t="s">
        <v>11743</v>
      </c>
      <c r="AJ845" t="s">
        <v>11742</v>
      </c>
      <c r="AK845" t="s">
        <v>11741</v>
      </c>
      <c r="AL845">
        <v>0</v>
      </c>
      <c r="AM845" s="5">
        <f t="shared" si="106"/>
        <v>0</v>
      </c>
      <c r="AN845" s="4">
        <f t="shared" si="111"/>
        <v>0</v>
      </c>
      <c r="AO845" s="3"/>
      <c r="AP845">
        <v>0</v>
      </c>
      <c r="AR845" t="s">
        <v>1</v>
      </c>
      <c r="AT845" s="2" t="s">
        <v>20</v>
      </c>
      <c r="AU845" s="1">
        <f t="shared" si="107"/>
        <v>0.56805744641093392</v>
      </c>
      <c r="AV845" s="1">
        <f t="shared" si="108"/>
        <v>0.40575531886495286</v>
      </c>
      <c r="AW845" s="1">
        <f t="shared" si="109"/>
        <v>0.24345319131897172</v>
      </c>
    </row>
    <row r="846" spans="1:49" x14ac:dyDescent="0.2">
      <c r="A846">
        <v>844</v>
      </c>
      <c r="B846" t="s">
        <v>11740</v>
      </c>
      <c r="C846" t="s">
        <v>11739</v>
      </c>
      <c r="F846" t="s">
        <v>11738</v>
      </c>
      <c r="G846" t="s">
        <v>15</v>
      </c>
      <c r="H846" t="s">
        <v>14</v>
      </c>
      <c r="I846" t="s">
        <v>6051</v>
      </c>
      <c r="J846" t="s">
        <v>11737</v>
      </c>
      <c r="K846" t="s">
        <v>11736</v>
      </c>
      <c r="L846" t="s">
        <v>11735</v>
      </c>
      <c r="M846" t="s">
        <v>11734</v>
      </c>
      <c r="N846">
        <v>6</v>
      </c>
      <c r="O846" t="s">
        <v>11733</v>
      </c>
      <c r="P846" t="s">
        <v>11732</v>
      </c>
      <c r="Q846" t="s">
        <v>11731</v>
      </c>
      <c r="R846" s="7">
        <v>38777</v>
      </c>
      <c r="S846" s="8">
        <f t="shared" si="104"/>
        <v>2006</v>
      </c>
      <c r="T846" s="8">
        <v>2006</v>
      </c>
      <c r="U846" s="8">
        <f t="shared" si="105"/>
        <v>16</v>
      </c>
      <c r="V846" s="7">
        <v>38777</v>
      </c>
      <c r="W846" t="s">
        <v>11730</v>
      </c>
      <c r="X846" s="2">
        <v>0.9</v>
      </c>
      <c r="Y846" s="6">
        <f t="shared" si="110"/>
        <v>2.4024985985424845E-2</v>
      </c>
      <c r="AA846">
        <v>27820</v>
      </c>
      <c r="AB846">
        <v>20982</v>
      </c>
      <c r="AD846" t="s">
        <v>7</v>
      </c>
      <c r="AE846">
        <v>89</v>
      </c>
      <c r="AF846">
        <v>3</v>
      </c>
      <c r="AH846" t="s">
        <v>11729</v>
      </c>
      <c r="AI846" t="s">
        <v>11728</v>
      </c>
      <c r="AK846" t="s">
        <v>11727</v>
      </c>
      <c r="AL846">
        <v>1</v>
      </c>
      <c r="AM846" s="5">
        <f t="shared" si="106"/>
        <v>6.25E-2</v>
      </c>
      <c r="AN846" s="4">
        <f t="shared" si="111"/>
        <v>9.46611132146914E-5</v>
      </c>
      <c r="AO846" s="3"/>
      <c r="AP846">
        <v>0</v>
      </c>
      <c r="AR846" t="s">
        <v>1</v>
      </c>
      <c r="AT846" s="2" t="s">
        <v>20</v>
      </c>
      <c r="AU846" s="1">
        <f t="shared" si="107"/>
        <v>1.6845888523761798</v>
      </c>
      <c r="AV846" s="1">
        <f t="shared" si="108"/>
        <v>1.2059823549319768</v>
      </c>
      <c r="AW846" s="1">
        <f t="shared" si="109"/>
        <v>0.72737585748777378</v>
      </c>
    </row>
    <row r="847" spans="1:49" x14ac:dyDescent="0.2">
      <c r="A847">
        <v>845</v>
      </c>
      <c r="B847" t="s">
        <v>11726</v>
      </c>
      <c r="F847" t="s">
        <v>11725</v>
      </c>
      <c r="G847" t="s">
        <v>15</v>
      </c>
      <c r="H847" t="s">
        <v>14</v>
      </c>
      <c r="I847" t="s">
        <v>11724</v>
      </c>
      <c r="J847" t="s">
        <v>11723</v>
      </c>
      <c r="K847" t="s">
        <v>11722</v>
      </c>
      <c r="L847" t="s">
        <v>11721</v>
      </c>
      <c r="M847" t="s">
        <v>317</v>
      </c>
      <c r="N847">
        <v>3</v>
      </c>
      <c r="O847" t="s">
        <v>11720</v>
      </c>
      <c r="P847" t="s">
        <v>11719</v>
      </c>
      <c r="Q847" t="s">
        <v>11718</v>
      </c>
      <c r="R847" s="7">
        <v>38777</v>
      </c>
      <c r="S847" s="8">
        <f t="shared" si="104"/>
        <v>2006</v>
      </c>
      <c r="T847" s="8">
        <v>2006</v>
      </c>
      <c r="U847" s="8">
        <f t="shared" si="105"/>
        <v>16</v>
      </c>
      <c r="V847" s="7">
        <v>38777</v>
      </c>
      <c r="W847" t="s">
        <v>5711</v>
      </c>
      <c r="X847" s="2">
        <v>0.216</v>
      </c>
      <c r="Y847" s="6">
        <f t="shared" si="110"/>
        <v>5.765996636501962E-3</v>
      </c>
      <c r="AA847">
        <v>10544887</v>
      </c>
      <c r="AB847">
        <v>13200</v>
      </c>
      <c r="AD847" t="s">
        <v>7</v>
      </c>
      <c r="AE847">
        <v>21</v>
      </c>
      <c r="AF847">
        <v>1</v>
      </c>
      <c r="AH847" t="s">
        <v>11717</v>
      </c>
      <c r="AI847" t="s">
        <v>11716</v>
      </c>
      <c r="AK847" t="s">
        <v>11715</v>
      </c>
      <c r="AL847">
        <v>0</v>
      </c>
      <c r="AM847" s="5">
        <f t="shared" si="106"/>
        <v>0</v>
      </c>
      <c r="AN847" s="4">
        <f t="shared" si="111"/>
        <v>0</v>
      </c>
      <c r="AO847" s="3"/>
      <c r="AP847">
        <v>0</v>
      </c>
      <c r="AR847" t="s">
        <v>1</v>
      </c>
      <c r="AT847" s="2" t="s">
        <v>20</v>
      </c>
      <c r="AU847" s="1">
        <f t="shared" si="107"/>
        <v>0.40361976455513726</v>
      </c>
      <c r="AV847" s="1">
        <f t="shared" si="108"/>
        <v>0.28829983182509811</v>
      </c>
      <c r="AW847" s="1">
        <f t="shared" si="109"/>
        <v>0.17297989909505887</v>
      </c>
    </row>
    <row r="848" spans="1:49" x14ac:dyDescent="0.2">
      <c r="A848">
        <v>846</v>
      </c>
      <c r="B848" t="s">
        <v>11714</v>
      </c>
      <c r="C848" t="s">
        <v>11713</v>
      </c>
      <c r="D848" t="s">
        <v>11712</v>
      </c>
      <c r="F848" t="s">
        <v>11711</v>
      </c>
      <c r="G848" t="s">
        <v>15</v>
      </c>
      <c r="H848" t="s">
        <v>14</v>
      </c>
      <c r="I848" t="s">
        <v>11710</v>
      </c>
      <c r="J848" t="s">
        <v>11709</v>
      </c>
      <c r="K848" t="s">
        <v>11708</v>
      </c>
      <c r="L848" t="s">
        <v>11707</v>
      </c>
      <c r="M848" t="s">
        <v>11706</v>
      </c>
      <c r="N848">
        <v>3</v>
      </c>
      <c r="O848" t="s">
        <v>11705</v>
      </c>
      <c r="P848" t="s">
        <v>11704</v>
      </c>
      <c r="Q848" t="s">
        <v>11703</v>
      </c>
      <c r="R848" s="7">
        <v>38777</v>
      </c>
      <c r="S848" s="8">
        <f t="shared" si="104"/>
        <v>2006</v>
      </c>
      <c r="T848" s="8">
        <v>2006</v>
      </c>
      <c r="U848" s="8">
        <f t="shared" si="105"/>
        <v>16</v>
      </c>
      <c r="V848" s="7">
        <v>38777</v>
      </c>
      <c r="W848" t="s">
        <v>8852</v>
      </c>
      <c r="X848" s="2">
        <v>0.627</v>
      </c>
      <c r="Y848" s="6">
        <f t="shared" si="110"/>
        <v>1.6737406903179305E-2</v>
      </c>
      <c r="AA848">
        <v>9269851</v>
      </c>
      <c r="AB848">
        <v>28435</v>
      </c>
      <c r="AD848" t="s">
        <v>7</v>
      </c>
      <c r="AE848">
        <v>58</v>
      </c>
      <c r="AF848">
        <v>3</v>
      </c>
      <c r="AH848" t="s">
        <v>11702</v>
      </c>
      <c r="AI848" t="s">
        <v>11701</v>
      </c>
      <c r="AJ848" t="s">
        <v>11700</v>
      </c>
      <c r="AK848" t="s">
        <v>11699</v>
      </c>
      <c r="AL848">
        <v>70</v>
      </c>
      <c r="AM848" s="5">
        <f t="shared" si="106"/>
        <v>4.375</v>
      </c>
      <c r="AN848" s="4">
        <f t="shared" si="111"/>
        <v>6.6262779250283984E-3</v>
      </c>
      <c r="AO848" s="3"/>
      <c r="AP848">
        <v>0</v>
      </c>
      <c r="AR848" t="s">
        <v>1</v>
      </c>
      <c r="AT848" s="2">
        <v>2.121</v>
      </c>
      <c r="AU848" s="1">
        <f t="shared" si="107"/>
        <v>1.3704068209734033</v>
      </c>
      <c r="AV848" s="1">
        <f t="shared" si="108"/>
        <v>1.1681842414103851</v>
      </c>
      <c r="AW848" s="1">
        <f t="shared" si="109"/>
        <v>0.96596166184736709</v>
      </c>
    </row>
    <row r="849" spans="1:49" x14ac:dyDescent="0.2">
      <c r="A849">
        <v>847</v>
      </c>
      <c r="B849" t="s">
        <v>11698</v>
      </c>
      <c r="F849" t="s">
        <v>11697</v>
      </c>
      <c r="G849" t="s">
        <v>15</v>
      </c>
      <c r="H849" t="s">
        <v>14</v>
      </c>
      <c r="I849" t="s">
        <v>7708</v>
      </c>
      <c r="J849" t="s">
        <v>11696</v>
      </c>
      <c r="K849" t="s">
        <v>11695</v>
      </c>
      <c r="L849" t="s">
        <v>11694</v>
      </c>
      <c r="M849" t="s">
        <v>11693</v>
      </c>
      <c r="N849">
        <v>4</v>
      </c>
      <c r="O849" t="s">
        <v>11692</v>
      </c>
      <c r="P849" t="s">
        <v>11691</v>
      </c>
      <c r="Q849" t="s">
        <v>11690</v>
      </c>
      <c r="R849" s="7">
        <v>38777</v>
      </c>
      <c r="S849" s="8">
        <f t="shared" si="104"/>
        <v>2006</v>
      </c>
      <c r="T849" s="8">
        <v>2006</v>
      </c>
      <c r="U849" s="8">
        <f t="shared" si="105"/>
        <v>16</v>
      </c>
      <c r="V849" s="7">
        <v>38777</v>
      </c>
      <c r="W849" t="s">
        <v>5711</v>
      </c>
      <c r="X849" s="2">
        <v>0.216</v>
      </c>
      <c r="Y849" s="6">
        <f t="shared" si="110"/>
        <v>5.765996636501962E-3</v>
      </c>
      <c r="AA849">
        <v>10544887</v>
      </c>
      <c r="AB849">
        <v>13200</v>
      </c>
      <c r="AD849" t="s">
        <v>7</v>
      </c>
      <c r="AE849">
        <v>21</v>
      </c>
      <c r="AF849">
        <v>1</v>
      </c>
      <c r="AH849" t="s">
        <v>11689</v>
      </c>
      <c r="AI849" t="s">
        <v>11688</v>
      </c>
      <c r="AJ849" t="s">
        <v>11687</v>
      </c>
      <c r="AK849" t="s">
        <v>11686</v>
      </c>
      <c r="AL849">
        <v>4</v>
      </c>
      <c r="AM849" s="5">
        <f t="shared" si="106"/>
        <v>0.25</v>
      </c>
      <c r="AN849" s="4">
        <f t="shared" si="111"/>
        <v>3.786444528587656E-4</v>
      </c>
      <c r="AO849" s="3"/>
      <c r="AP849">
        <v>0</v>
      </c>
      <c r="AR849" t="s">
        <v>1</v>
      </c>
      <c r="AT849" s="2" t="s">
        <v>20</v>
      </c>
      <c r="AU849" s="1">
        <f t="shared" si="107"/>
        <v>0.41497909814090023</v>
      </c>
      <c r="AV849" s="1">
        <f t="shared" si="108"/>
        <v>0.30723205446803636</v>
      </c>
      <c r="AW849" s="1">
        <f t="shared" si="109"/>
        <v>0.19948501079517247</v>
      </c>
    </row>
    <row r="850" spans="1:49" x14ac:dyDescent="0.2">
      <c r="A850">
        <v>848</v>
      </c>
      <c r="B850" t="s">
        <v>11685</v>
      </c>
      <c r="C850" t="s">
        <v>11684</v>
      </c>
      <c r="F850" t="s">
        <v>11683</v>
      </c>
      <c r="G850" t="s">
        <v>15</v>
      </c>
      <c r="H850" t="s">
        <v>14</v>
      </c>
      <c r="I850" t="s">
        <v>11682</v>
      </c>
      <c r="J850" t="s">
        <v>11681</v>
      </c>
      <c r="K850" t="s">
        <v>11680</v>
      </c>
      <c r="L850" t="s">
        <v>11679</v>
      </c>
      <c r="M850" t="s">
        <v>11678</v>
      </c>
      <c r="N850">
        <v>9</v>
      </c>
      <c r="O850" t="s">
        <v>11677</v>
      </c>
      <c r="P850" t="s">
        <v>11676</v>
      </c>
      <c r="Q850" t="s">
        <v>11675</v>
      </c>
      <c r="R850" s="7">
        <v>38777</v>
      </c>
      <c r="S850" s="8">
        <f t="shared" si="104"/>
        <v>2006</v>
      </c>
      <c r="T850" s="8">
        <v>2006</v>
      </c>
      <c r="U850" s="8">
        <f t="shared" si="105"/>
        <v>16</v>
      </c>
      <c r="V850" s="7">
        <v>38777</v>
      </c>
      <c r="W850" t="s">
        <v>11674</v>
      </c>
      <c r="X850" s="2">
        <v>2.5710000000000002</v>
      </c>
      <c r="Y850" s="6">
        <f t="shared" si="110"/>
        <v>6.8631376631696966E-2</v>
      </c>
      <c r="AA850">
        <v>189200</v>
      </c>
      <c r="AB850">
        <v>17278</v>
      </c>
      <c r="AD850" t="s">
        <v>7</v>
      </c>
      <c r="AE850">
        <v>41</v>
      </c>
      <c r="AF850">
        <v>3</v>
      </c>
      <c r="AH850" t="s">
        <v>11673</v>
      </c>
      <c r="AI850" t="s">
        <v>11672</v>
      </c>
      <c r="AJ850" t="s">
        <v>11671</v>
      </c>
      <c r="AK850" t="s">
        <v>11670</v>
      </c>
      <c r="AL850">
        <v>53</v>
      </c>
      <c r="AM850" s="5">
        <f t="shared" si="106"/>
        <v>3.3125</v>
      </c>
      <c r="AN850" s="4">
        <f t="shared" si="111"/>
        <v>5.0170390003786442E-3</v>
      </c>
      <c r="AO850" s="3"/>
      <c r="AP850">
        <v>0</v>
      </c>
      <c r="AR850" t="s">
        <v>1</v>
      </c>
      <c r="AT850" s="2">
        <v>5.0129999999999999</v>
      </c>
      <c r="AU850" s="1">
        <f t="shared" si="107"/>
        <v>4.9547075342301472</v>
      </c>
      <c r="AV850" s="1">
        <f t="shared" si="108"/>
        <v>3.6824207816037804</v>
      </c>
      <c r="AW850" s="1">
        <f t="shared" si="109"/>
        <v>2.410134028977414</v>
      </c>
    </row>
    <row r="851" spans="1:49" x14ac:dyDescent="0.2">
      <c r="A851">
        <v>849</v>
      </c>
      <c r="B851" t="s">
        <v>11669</v>
      </c>
      <c r="C851" t="s">
        <v>11668</v>
      </c>
      <c r="F851" t="s">
        <v>11667</v>
      </c>
      <c r="G851" t="s">
        <v>15</v>
      </c>
      <c r="H851" t="s">
        <v>14</v>
      </c>
      <c r="I851" t="s">
        <v>11666</v>
      </c>
      <c r="J851">
        <v>60025084</v>
      </c>
      <c r="K851" t="s">
        <v>3340</v>
      </c>
      <c r="L851" t="s">
        <v>3339</v>
      </c>
      <c r="M851" t="s">
        <v>721</v>
      </c>
      <c r="N851">
        <v>3</v>
      </c>
      <c r="O851" t="s">
        <v>11665</v>
      </c>
      <c r="P851" t="s">
        <v>11664</v>
      </c>
      <c r="Q851" t="s">
        <v>11663</v>
      </c>
      <c r="R851" s="7">
        <v>38777</v>
      </c>
      <c r="S851" s="8">
        <f t="shared" si="104"/>
        <v>2006</v>
      </c>
      <c r="T851" s="8">
        <v>2006</v>
      </c>
      <c r="U851" s="8">
        <f t="shared" si="105"/>
        <v>16</v>
      </c>
      <c r="V851" s="7">
        <v>38777</v>
      </c>
      <c r="W851" t="s">
        <v>11628</v>
      </c>
      <c r="X851" s="2">
        <v>0.78200000000000003</v>
      </c>
      <c r="Y851" s="6">
        <f t="shared" si="110"/>
        <v>2.0875043378446919E-2</v>
      </c>
      <c r="AA851">
        <v>189316</v>
      </c>
      <c r="AB851">
        <v>19901</v>
      </c>
      <c r="AD851" t="s">
        <v>7</v>
      </c>
      <c r="AE851">
        <v>52</v>
      </c>
      <c r="AF851">
        <v>1</v>
      </c>
      <c r="AH851" t="s">
        <v>11662</v>
      </c>
      <c r="AI851" t="s">
        <v>11661</v>
      </c>
      <c r="AJ851" t="s">
        <v>11660</v>
      </c>
      <c r="AK851" t="s">
        <v>11659</v>
      </c>
      <c r="AL851">
        <v>40</v>
      </c>
      <c r="AM851" s="5">
        <f t="shared" si="106"/>
        <v>2.5</v>
      </c>
      <c r="AN851" s="4">
        <f t="shared" si="111"/>
        <v>3.7864445285876562E-3</v>
      </c>
      <c r="AO851" s="3"/>
      <c r="AP851">
        <v>0</v>
      </c>
      <c r="AQ851" t="s">
        <v>342</v>
      </c>
      <c r="AR851">
        <v>60332030</v>
      </c>
      <c r="AS851" t="s">
        <v>341</v>
      </c>
      <c r="AT851" s="2">
        <v>3.863</v>
      </c>
      <c r="AU851" s="1">
        <f t="shared" si="107"/>
        <v>1.5748463723489137</v>
      </c>
      <c r="AV851" s="1">
        <f t="shared" si="108"/>
        <v>1.2330743953517287</v>
      </c>
      <c r="AW851" s="1">
        <f t="shared" si="109"/>
        <v>0.89130241835454349</v>
      </c>
    </row>
    <row r="852" spans="1:49" x14ac:dyDescent="0.2">
      <c r="A852">
        <v>850</v>
      </c>
      <c r="B852" t="s">
        <v>11658</v>
      </c>
      <c r="F852" t="s">
        <v>11657</v>
      </c>
      <c r="G852" t="s">
        <v>15</v>
      </c>
      <c r="H852" t="s">
        <v>14</v>
      </c>
      <c r="I852" t="s">
        <v>11656</v>
      </c>
      <c r="J852" t="s">
        <v>11655</v>
      </c>
      <c r="K852" t="s">
        <v>11654</v>
      </c>
      <c r="L852" t="s">
        <v>11653</v>
      </c>
      <c r="M852" t="s">
        <v>11652</v>
      </c>
      <c r="N852">
        <v>5</v>
      </c>
      <c r="O852" t="s">
        <v>11651</v>
      </c>
      <c r="P852" t="s">
        <v>11650</v>
      </c>
      <c r="Q852" t="s">
        <v>11649</v>
      </c>
      <c r="R852" s="7">
        <v>38777</v>
      </c>
      <c r="S852" s="8">
        <f t="shared" si="104"/>
        <v>2006</v>
      </c>
      <c r="T852" s="8">
        <v>2006</v>
      </c>
      <c r="U852" s="8">
        <f t="shared" si="105"/>
        <v>16</v>
      </c>
      <c r="V852" s="7">
        <v>38777</v>
      </c>
      <c r="W852" t="s">
        <v>5711</v>
      </c>
      <c r="X852" s="2">
        <v>0.216</v>
      </c>
      <c r="Y852" s="6">
        <f t="shared" si="110"/>
        <v>5.765996636501962E-3</v>
      </c>
      <c r="AA852">
        <v>10544887</v>
      </c>
      <c r="AB852">
        <v>13200</v>
      </c>
      <c r="AD852" t="s">
        <v>7</v>
      </c>
      <c r="AE852">
        <v>21</v>
      </c>
      <c r="AF852">
        <v>1</v>
      </c>
      <c r="AH852" s="10">
        <v>44409</v>
      </c>
      <c r="AI852" t="s">
        <v>11648</v>
      </c>
      <c r="AK852" t="s">
        <v>11647</v>
      </c>
      <c r="AL852">
        <v>2</v>
      </c>
      <c r="AM852" s="5">
        <f t="shared" si="106"/>
        <v>0.125</v>
      </c>
      <c r="AN852" s="4">
        <f t="shared" si="111"/>
        <v>1.893222264293828E-4</v>
      </c>
      <c r="AO852" s="3"/>
      <c r="AP852">
        <v>0</v>
      </c>
      <c r="AR852" t="s">
        <v>1</v>
      </c>
      <c r="AT852" s="2" t="s">
        <v>20</v>
      </c>
      <c r="AU852" s="1">
        <f t="shared" si="107"/>
        <v>0.40929943134801877</v>
      </c>
      <c r="AV852" s="1">
        <f t="shared" si="108"/>
        <v>0.29776594314656724</v>
      </c>
      <c r="AW852" s="1">
        <f t="shared" si="109"/>
        <v>0.18623245494511564</v>
      </c>
    </row>
    <row r="853" spans="1:49" x14ac:dyDescent="0.2">
      <c r="A853">
        <v>851</v>
      </c>
      <c r="B853" t="s">
        <v>11646</v>
      </c>
      <c r="C853" t="s">
        <v>11645</v>
      </c>
      <c r="F853" t="s">
        <v>11644</v>
      </c>
      <c r="G853" t="s">
        <v>15</v>
      </c>
      <c r="H853" t="s">
        <v>14</v>
      </c>
      <c r="I853" t="s">
        <v>2094</v>
      </c>
      <c r="J853">
        <v>60008504</v>
      </c>
      <c r="K853" t="s">
        <v>11643</v>
      </c>
      <c r="L853" t="s">
        <v>7486</v>
      </c>
      <c r="M853" t="s">
        <v>1901</v>
      </c>
      <c r="N853">
        <v>2</v>
      </c>
      <c r="O853" t="s">
        <v>11642</v>
      </c>
      <c r="P853" t="s">
        <v>11641</v>
      </c>
      <c r="Q853" t="s">
        <v>11640</v>
      </c>
      <c r="R853" s="7">
        <v>38777</v>
      </c>
      <c r="S853" s="8">
        <f t="shared" si="104"/>
        <v>2006</v>
      </c>
      <c r="T853" s="8">
        <v>2006</v>
      </c>
      <c r="U853" s="8">
        <f t="shared" si="105"/>
        <v>16</v>
      </c>
      <c r="V853" s="7">
        <v>38777</v>
      </c>
      <c r="W853" t="s">
        <v>11628</v>
      </c>
      <c r="X853" s="2">
        <v>0.78200000000000003</v>
      </c>
      <c r="Y853" s="6">
        <f t="shared" si="110"/>
        <v>2.0875043378446919E-2</v>
      </c>
      <c r="AA853">
        <v>189316</v>
      </c>
      <c r="AB853">
        <v>19901</v>
      </c>
      <c r="AD853" t="s">
        <v>7</v>
      </c>
      <c r="AE853">
        <v>52</v>
      </c>
      <c r="AF853">
        <v>1</v>
      </c>
      <c r="AH853" t="s">
        <v>11639</v>
      </c>
      <c r="AI853" t="s">
        <v>11638</v>
      </c>
      <c r="AJ853" t="s">
        <v>11637</v>
      </c>
      <c r="AK853" t="s">
        <v>11636</v>
      </c>
      <c r="AL853">
        <v>3</v>
      </c>
      <c r="AM853" s="5">
        <f t="shared" si="106"/>
        <v>0.1875</v>
      </c>
      <c r="AN853" s="4">
        <f t="shared" si="111"/>
        <v>2.8398333964407423E-4</v>
      </c>
      <c r="AO853" s="3"/>
      <c r="AP853">
        <v>0</v>
      </c>
      <c r="AR853" t="s">
        <v>1</v>
      </c>
      <c r="AT853" s="2">
        <v>3.863</v>
      </c>
      <c r="AU853" s="1">
        <f t="shared" si="107"/>
        <v>1.4697725366806063</v>
      </c>
      <c r="AV853" s="1">
        <f t="shared" si="108"/>
        <v>1.0579513359045496</v>
      </c>
      <c r="AW853" s="1">
        <f t="shared" si="109"/>
        <v>0.64613013512849271</v>
      </c>
    </row>
    <row r="854" spans="1:49" x14ac:dyDescent="0.2">
      <c r="A854">
        <v>852</v>
      </c>
      <c r="B854" t="s">
        <v>11635</v>
      </c>
      <c r="C854" t="s">
        <v>11634</v>
      </c>
      <c r="F854" t="s">
        <v>11633</v>
      </c>
      <c r="G854" t="s">
        <v>15</v>
      </c>
      <c r="H854" t="s">
        <v>14</v>
      </c>
      <c r="I854" t="s">
        <v>11632</v>
      </c>
      <c r="J854" t="s">
        <v>2512</v>
      </c>
      <c r="K854" t="s">
        <v>2511</v>
      </c>
      <c r="L854" t="s">
        <v>2510</v>
      </c>
      <c r="M854" t="s">
        <v>2090</v>
      </c>
      <c r="N854">
        <v>3</v>
      </c>
      <c r="O854" t="s">
        <v>11631</v>
      </c>
      <c r="P854" t="s">
        <v>11630</v>
      </c>
      <c r="Q854" t="s">
        <v>11629</v>
      </c>
      <c r="R854" s="7">
        <v>38777</v>
      </c>
      <c r="S854" s="8">
        <f t="shared" si="104"/>
        <v>2006</v>
      </c>
      <c r="T854" s="8">
        <v>2006</v>
      </c>
      <c r="U854" s="8">
        <f t="shared" si="105"/>
        <v>16</v>
      </c>
      <c r="V854" s="7">
        <v>38777</v>
      </c>
      <c r="W854" t="s">
        <v>11628</v>
      </c>
      <c r="X854" s="2">
        <v>0.78200000000000003</v>
      </c>
      <c r="Y854" s="6">
        <f t="shared" si="110"/>
        <v>2.0875043378446919E-2</v>
      </c>
      <c r="AA854">
        <v>189316</v>
      </c>
      <c r="AB854">
        <v>19901</v>
      </c>
      <c r="AD854" t="s">
        <v>7</v>
      </c>
      <c r="AE854">
        <v>52</v>
      </c>
      <c r="AF854">
        <v>1</v>
      </c>
      <c r="AH854" t="s">
        <v>11627</v>
      </c>
      <c r="AI854" t="s">
        <v>11626</v>
      </c>
      <c r="AJ854" t="s">
        <v>11625</v>
      </c>
      <c r="AK854" t="s">
        <v>11624</v>
      </c>
      <c r="AL854">
        <v>8</v>
      </c>
      <c r="AM854" s="5">
        <f t="shared" si="106"/>
        <v>0.5</v>
      </c>
      <c r="AN854" s="4">
        <f t="shared" si="111"/>
        <v>7.572889057175312E-4</v>
      </c>
      <c r="AO854" s="3"/>
      <c r="AP854">
        <v>0</v>
      </c>
      <c r="AR854" t="s">
        <v>11623</v>
      </c>
      <c r="AT854" s="2">
        <v>3.863</v>
      </c>
      <c r="AU854" s="1">
        <f t="shared" si="107"/>
        <v>1.4839717036628099</v>
      </c>
      <c r="AV854" s="1">
        <f t="shared" si="108"/>
        <v>1.0816166142082224</v>
      </c>
      <c r="AW854" s="1">
        <f t="shared" si="109"/>
        <v>0.67926152475363477</v>
      </c>
    </row>
    <row r="855" spans="1:49" x14ac:dyDescent="0.2">
      <c r="A855">
        <v>853</v>
      </c>
      <c r="B855" t="s">
        <v>11622</v>
      </c>
      <c r="F855" t="s">
        <v>11621</v>
      </c>
      <c r="G855" t="s">
        <v>15</v>
      </c>
      <c r="H855" t="s">
        <v>14</v>
      </c>
      <c r="I855" t="s">
        <v>11620</v>
      </c>
      <c r="J855">
        <v>60003088</v>
      </c>
      <c r="K855" t="s">
        <v>11619</v>
      </c>
      <c r="L855" t="s">
        <v>11618</v>
      </c>
      <c r="M855" t="s">
        <v>107</v>
      </c>
      <c r="N855">
        <v>3</v>
      </c>
      <c r="O855" t="s">
        <v>11617</v>
      </c>
      <c r="P855" t="s">
        <v>11616</v>
      </c>
      <c r="Q855" t="s">
        <v>11615</v>
      </c>
      <c r="R855" s="7">
        <v>38777</v>
      </c>
      <c r="S855" s="8">
        <f t="shared" si="104"/>
        <v>2006</v>
      </c>
      <c r="T855" s="8">
        <v>2006</v>
      </c>
      <c r="U855" s="8">
        <f t="shared" si="105"/>
        <v>16</v>
      </c>
      <c r="V855" s="7">
        <v>38777</v>
      </c>
      <c r="W855" t="s">
        <v>5711</v>
      </c>
      <c r="X855" s="2">
        <v>0.216</v>
      </c>
      <c r="Y855" s="6">
        <f t="shared" si="110"/>
        <v>5.765996636501962E-3</v>
      </c>
      <c r="AA855">
        <v>10544887</v>
      </c>
      <c r="AB855">
        <v>13200</v>
      </c>
      <c r="AD855" t="s">
        <v>7</v>
      </c>
      <c r="AE855">
        <v>21</v>
      </c>
      <c r="AF855">
        <v>1</v>
      </c>
      <c r="AH855" t="s">
        <v>11614</v>
      </c>
      <c r="AI855" t="s">
        <v>11613</v>
      </c>
      <c r="AK855" t="s">
        <v>11612</v>
      </c>
      <c r="AL855">
        <v>1</v>
      </c>
      <c r="AM855" s="5">
        <f t="shared" si="106"/>
        <v>6.25E-2</v>
      </c>
      <c r="AN855" s="4">
        <f t="shared" si="111"/>
        <v>9.46611132146914E-5</v>
      </c>
      <c r="AO855" s="3"/>
      <c r="AP855">
        <v>0</v>
      </c>
      <c r="AR855" t="s">
        <v>1</v>
      </c>
      <c r="AT855" s="2" t="s">
        <v>20</v>
      </c>
      <c r="AU855" s="1">
        <f t="shared" si="107"/>
        <v>0.40645959795157799</v>
      </c>
      <c r="AV855" s="1">
        <f t="shared" si="108"/>
        <v>0.29303288748583267</v>
      </c>
      <c r="AW855" s="1">
        <f t="shared" si="109"/>
        <v>0.17960617702008724</v>
      </c>
    </row>
    <row r="856" spans="1:49" x14ac:dyDescent="0.2">
      <c r="A856">
        <v>854</v>
      </c>
      <c r="B856" t="s">
        <v>11611</v>
      </c>
      <c r="C856" t="s">
        <v>11610</v>
      </c>
      <c r="D856" t="s">
        <v>11609</v>
      </c>
      <c r="E856">
        <v>16503478</v>
      </c>
      <c r="F856" t="s">
        <v>11608</v>
      </c>
      <c r="G856" t="s">
        <v>15</v>
      </c>
      <c r="H856" t="s">
        <v>14</v>
      </c>
      <c r="I856" t="s">
        <v>11607</v>
      </c>
      <c r="J856">
        <v>60003915</v>
      </c>
      <c r="K856" t="s">
        <v>11606</v>
      </c>
      <c r="L856" t="s">
        <v>11605</v>
      </c>
      <c r="M856" t="s">
        <v>107</v>
      </c>
      <c r="N856">
        <v>2</v>
      </c>
      <c r="O856" t="s">
        <v>11604</v>
      </c>
      <c r="P856" t="s">
        <v>11603</v>
      </c>
      <c r="Q856" t="s">
        <v>11602</v>
      </c>
      <c r="R856" s="7">
        <v>38777</v>
      </c>
      <c r="S856" s="8">
        <f t="shared" si="104"/>
        <v>2006</v>
      </c>
      <c r="T856" s="8">
        <v>2006</v>
      </c>
      <c r="U856" s="8">
        <f t="shared" si="105"/>
        <v>16</v>
      </c>
      <c r="V856" s="7">
        <v>38777</v>
      </c>
      <c r="W856" t="s">
        <v>11601</v>
      </c>
      <c r="X856" s="2">
        <v>1.718</v>
      </c>
      <c r="Y856" s="6">
        <f t="shared" si="110"/>
        <v>4.5861028803288753E-2</v>
      </c>
      <c r="AA856">
        <v>9651748</v>
      </c>
      <c r="AB856">
        <v>20384</v>
      </c>
      <c r="AD856" t="s">
        <v>7</v>
      </c>
      <c r="AE856">
        <v>36</v>
      </c>
      <c r="AF856">
        <v>3</v>
      </c>
      <c r="AH856" t="s">
        <v>11600</v>
      </c>
      <c r="AI856" t="s">
        <v>11599</v>
      </c>
      <c r="AJ856" t="s">
        <v>11598</v>
      </c>
      <c r="AK856" t="s">
        <v>11597</v>
      </c>
      <c r="AL856">
        <v>47</v>
      </c>
      <c r="AM856" s="5">
        <f t="shared" si="106"/>
        <v>2.9375</v>
      </c>
      <c r="AN856" s="4">
        <f t="shared" si="111"/>
        <v>4.4490723210904963E-3</v>
      </c>
      <c r="AO856" s="3"/>
      <c r="AP856">
        <v>0</v>
      </c>
      <c r="AQ856" t="s">
        <v>3188</v>
      </c>
      <c r="AR856" t="s">
        <v>11596</v>
      </c>
      <c r="AS856" t="s">
        <v>3186</v>
      </c>
      <c r="AT856" s="2" t="s">
        <v>20</v>
      </c>
      <c r="AU856" s="1">
        <f t="shared" si="107"/>
        <v>3.3437441858629269</v>
      </c>
      <c r="AV856" s="1">
        <f t="shared" si="108"/>
        <v>2.5155050562189625</v>
      </c>
      <c r="AW856" s="1">
        <f t="shared" si="109"/>
        <v>1.6872659265749972</v>
      </c>
    </row>
    <row r="857" spans="1:49" x14ac:dyDescent="0.2">
      <c r="A857">
        <v>855</v>
      </c>
      <c r="B857" t="s">
        <v>11595</v>
      </c>
      <c r="C857" t="s">
        <v>11594</v>
      </c>
      <c r="E857">
        <v>16402239</v>
      </c>
      <c r="F857" t="s">
        <v>11593</v>
      </c>
      <c r="G857" t="s">
        <v>15</v>
      </c>
      <c r="H857" t="s">
        <v>14</v>
      </c>
      <c r="I857" t="s">
        <v>11592</v>
      </c>
      <c r="J857">
        <v>60018373</v>
      </c>
      <c r="K857" t="s">
        <v>11591</v>
      </c>
      <c r="L857" t="s">
        <v>4604</v>
      </c>
      <c r="M857" t="s">
        <v>1160</v>
      </c>
      <c r="N857">
        <v>2</v>
      </c>
      <c r="O857" t="s">
        <v>11590</v>
      </c>
      <c r="P857" t="s">
        <v>11589</v>
      </c>
      <c r="Q857" t="s">
        <v>11588</v>
      </c>
      <c r="R857" s="7">
        <v>38777</v>
      </c>
      <c r="S857" s="8">
        <f t="shared" si="104"/>
        <v>2006</v>
      </c>
      <c r="T857" s="8">
        <v>2006</v>
      </c>
      <c r="U857" s="8">
        <f t="shared" si="105"/>
        <v>16</v>
      </c>
      <c r="V857" s="7">
        <v>38777</v>
      </c>
      <c r="W857" t="s">
        <v>11587</v>
      </c>
      <c r="X857" s="2">
        <v>0.377</v>
      </c>
      <c r="Y857" s="6">
        <f t="shared" si="110"/>
        <v>1.006379968500574E-2</v>
      </c>
      <c r="AA857">
        <v>13542516</v>
      </c>
      <c r="AB857">
        <v>22507</v>
      </c>
      <c r="AD857" t="s">
        <v>7</v>
      </c>
      <c r="AE857">
        <v>6</v>
      </c>
      <c r="AF857">
        <v>1</v>
      </c>
      <c r="AH857" t="s">
        <v>3996</v>
      </c>
      <c r="AI857" t="s">
        <v>11586</v>
      </c>
      <c r="AJ857" t="s">
        <v>11585</v>
      </c>
      <c r="AK857" t="s">
        <v>11584</v>
      </c>
      <c r="AL857">
        <v>31</v>
      </c>
      <c r="AM857" s="5">
        <f t="shared" si="106"/>
        <v>1.9375</v>
      </c>
      <c r="AN857" s="4">
        <f t="shared" si="111"/>
        <v>2.9344945096554335E-3</v>
      </c>
      <c r="AO857" s="3"/>
      <c r="AP857">
        <v>0</v>
      </c>
      <c r="AQ857" t="s">
        <v>1481</v>
      </c>
      <c r="AR857" t="s">
        <v>11583</v>
      </c>
      <c r="AS857" t="s">
        <v>1479</v>
      </c>
      <c r="AT857" s="2" t="s">
        <v>20</v>
      </c>
      <c r="AU857" s="1">
        <f t="shared" si="107"/>
        <v>0.79250081324006472</v>
      </c>
      <c r="AV857" s="1">
        <f t="shared" si="108"/>
        <v>0.64991470973305865</v>
      </c>
      <c r="AW857" s="1">
        <f t="shared" si="109"/>
        <v>0.50732860622605247</v>
      </c>
    </row>
    <row r="858" spans="1:49" x14ac:dyDescent="0.2">
      <c r="A858">
        <v>856</v>
      </c>
      <c r="B858" t="s">
        <v>11582</v>
      </c>
      <c r="C858" t="s">
        <v>11581</v>
      </c>
      <c r="F858" t="s">
        <v>11580</v>
      </c>
      <c r="G858" t="s">
        <v>15</v>
      </c>
      <c r="H858" t="s">
        <v>14</v>
      </c>
      <c r="I858" t="s">
        <v>11579</v>
      </c>
      <c r="J858" t="s">
        <v>11578</v>
      </c>
      <c r="K858" t="s">
        <v>11577</v>
      </c>
      <c r="L858" t="s">
        <v>11576</v>
      </c>
      <c r="M858" t="s">
        <v>11575</v>
      </c>
      <c r="N858">
        <v>4</v>
      </c>
      <c r="O858" t="s">
        <v>11574</v>
      </c>
      <c r="P858" t="s">
        <v>11573</v>
      </c>
      <c r="Q858" t="s">
        <v>11572</v>
      </c>
      <c r="R858" s="7">
        <v>38777</v>
      </c>
      <c r="S858" s="8">
        <f t="shared" si="104"/>
        <v>2006</v>
      </c>
      <c r="T858" s="8">
        <v>2006</v>
      </c>
      <c r="U858" s="8">
        <f t="shared" si="105"/>
        <v>16</v>
      </c>
      <c r="V858" s="7">
        <v>38777</v>
      </c>
      <c r="W858" t="s">
        <v>8950</v>
      </c>
      <c r="X858" s="2">
        <v>2.137</v>
      </c>
      <c r="Y858" s="6">
        <f t="shared" si="110"/>
        <v>5.7045994500947654E-2</v>
      </c>
      <c r="AA858">
        <v>46361</v>
      </c>
      <c r="AB858">
        <v>26750</v>
      </c>
      <c r="AD858" t="s">
        <v>7</v>
      </c>
      <c r="AE858">
        <v>447</v>
      </c>
      <c r="AF858">
        <v>3</v>
      </c>
      <c r="AH858" t="s">
        <v>11571</v>
      </c>
      <c r="AI858" t="s">
        <v>11570</v>
      </c>
      <c r="AJ858" t="s">
        <v>11569</v>
      </c>
      <c r="AK858" t="s">
        <v>11568</v>
      </c>
      <c r="AL858">
        <v>0</v>
      </c>
      <c r="AM858" s="5">
        <f t="shared" si="106"/>
        <v>0</v>
      </c>
      <c r="AN858" s="4">
        <f t="shared" si="111"/>
        <v>0</v>
      </c>
      <c r="AO858" s="3"/>
      <c r="AP858">
        <v>1</v>
      </c>
      <c r="AR858" t="s">
        <v>1</v>
      </c>
      <c r="AT858" s="2" t="s">
        <v>20</v>
      </c>
      <c r="AU858" s="1">
        <f t="shared" si="107"/>
        <v>3.9932196150663355</v>
      </c>
      <c r="AV858" s="1">
        <f t="shared" si="108"/>
        <v>2.8522997250473825</v>
      </c>
      <c r="AW858" s="1">
        <f t="shared" si="109"/>
        <v>1.7113798350284295</v>
      </c>
    </row>
    <row r="859" spans="1:49" x14ac:dyDescent="0.2">
      <c r="A859">
        <v>857</v>
      </c>
      <c r="B859" t="s">
        <v>11567</v>
      </c>
      <c r="C859" t="s">
        <v>11566</v>
      </c>
      <c r="E859">
        <v>16532780</v>
      </c>
      <c r="F859" t="s">
        <v>11565</v>
      </c>
      <c r="G859" t="s">
        <v>15</v>
      </c>
      <c r="H859" t="s">
        <v>14</v>
      </c>
      <c r="I859" t="s">
        <v>11564</v>
      </c>
      <c r="J859" t="s">
        <v>11563</v>
      </c>
      <c r="K859" t="s">
        <v>11562</v>
      </c>
      <c r="L859" t="s">
        <v>11561</v>
      </c>
      <c r="M859" t="s">
        <v>3594</v>
      </c>
      <c r="N859">
        <v>8</v>
      </c>
      <c r="O859" t="s">
        <v>11560</v>
      </c>
      <c r="P859" t="s">
        <v>11559</v>
      </c>
      <c r="Q859" t="s">
        <v>11558</v>
      </c>
      <c r="R859" s="7">
        <v>38777</v>
      </c>
      <c r="S859" s="8">
        <f t="shared" si="104"/>
        <v>2006</v>
      </c>
      <c r="T859" s="8">
        <v>2006</v>
      </c>
      <c r="U859" s="8">
        <f t="shared" si="105"/>
        <v>16</v>
      </c>
      <c r="V859" s="7">
        <v>38777</v>
      </c>
      <c r="W859" t="s">
        <v>8996</v>
      </c>
      <c r="X859" s="2">
        <v>1.1479999999999999</v>
      </c>
      <c r="Y859" s="6">
        <f t="shared" si="110"/>
        <v>3.0645204345853019E-2</v>
      </c>
      <c r="AA859">
        <v>189294</v>
      </c>
      <c r="AB859">
        <v>16318</v>
      </c>
      <c r="AD859" t="s">
        <v>7</v>
      </c>
      <c r="AE859">
        <v>53</v>
      </c>
      <c r="AF859">
        <v>3</v>
      </c>
      <c r="AG859">
        <v>1597504</v>
      </c>
      <c r="AH859" t="s">
        <v>11557</v>
      </c>
      <c r="AI859" t="s">
        <v>11556</v>
      </c>
      <c r="AJ859" t="s">
        <v>11555</v>
      </c>
      <c r="AK859" t="s">
        <v>11554</v>
      </c>
      <c r="AL859">
        <v>108</v>
      </c>
      <c r="AM859" s="5">
        <f t="shared" si="106"/>
        <v>6.75</v>
      </c>
      <c r="AN859" s="4">
        <f t="shared" si="111"/>
        <v>1.0223400227186671E-2</v>
      </c>
      <c r="AO859" s="3"/>
      <c r="AP859">
        <v>0</v>
      </c>
      <c r="AQ859" t="s">
        <v>11334</v>
      </c>
      <c r="AR859" t="s">
        <v>11333</v>
      </c>
      <c r="AS859" t="s">
        <v>11332</v>
      </c>
      <c r="AT859" s="2" t="s">
        <v>20</v>
      </c>
      <c r="AU859" s="1">
        <f t="shared" si="107"/>
        <v>2.4518663110253116</v>
      </c>
      <c r="AV859" s="1">
        <f t="shared" si="108"/>
        <v>2.0434302286519843</v>
      </c>
      <c r="AW859" s="1">
        <f t="shared" si="109"/>
        <v>1.6349941462786572</v>
      </c>
    </row>
    <row r="860" spans="1:49" x14ac:dyDescent="0.2">
      <c r="A860">
        <v>858</v>
      </c>
      <c r="B860" t="s">
        <v>11553</v>
      </c>
      <c r="C860" t="s">
        <v>11552</v>
      </c>
      <c r="F860" t="s">
        <v>11551</v>
      </c>
      <c r="G860" t="s">
        <v>15</v>
      </c>
      <c r="H860" t="s">
        <v>14</v>
      </c>
      <c r="I860" t="s">
        <v>11550</v>
      </c>
      <c r="J860">
        <v>60030612</v>
      </c>
      <c r="K860" t="s">
        <v>11549</v>
      </c>
      <c r="L860" t="s">
        <v>2356</v>
      </c>
      <c r="M860" t="s">
        <v>107</v>
      </c>
      <c r="N860">
        <v>2</v>
      </c>
      <c r="O860" t="s">
        <v>11548</v>
      </c>
      <c r="P860" t="s">
        <v>11547</v>
      </c>
      <c r="Q860" t="s">
        <v>11546</v>
      </c>
      <c r="R860" s="7">
        <v>38777</v>
      </c>
      <c r="S860" s="8">
        <f t="shared" si="104"/>
        <v>2006</v>
      </c>
      <c r="T860" s="8">
        <v>2006</v>
      </c>
      <c r="U860" s="8">
        <f t="shared" si="105"/>
        <v>16</v>
      </c>
      <c r="V860" s="7">
        <v>38777</v>
      </c>
      <c r="W860" t="s">
        <v>220</v>
      </c>
      <c r="X860" s="2">
        <v>1.6379999999999999</v>
      </c>
      <c r="Y860" s="6">
        <f t="shared" si="110"/>
        <v>4.3725474493473214E-2</v>
      </c>
      <c r="AA860" t="s">
        <v>219</v>
      </c>
      <c r="AB860">
        <v>17391</v>
      </c>
      <c r="AD860" t="s">
        <v>7</v>
      </c>
      <c r="AE860">
        <v>54</v>
      </c>
      <c r="AF860">
        <v>3</v>
      </c>
      <c r="AH860" t="s">
        <v>11545</v>
      </c>
      <c r="AI860" t="s">
        <v>11544</v>
      </c>
      <c r="AJ860" t="s">
        <v>11543</v>
      </c>
      <c r="AK860" t="s">
        <v>11542</v>
      </c>
      <c r="AL860">
        <v>83</v>
      </c>
      <c r="AM860" s="5">
        <f t="shared" si="106"/>
        <v>5.1875</v>
      </c>
      <c r="AN860" s="4">
        <f t="shared" si="111"/>
        <v>7.8568723968193872E-3</v>
      </c>
      <c r="AO860" s="3"/>
      <c r="AP860">
        <v>0</v>
      </c>
      <c r="AR860" t="s">
        <v>1</v>
      </c>
      <c r="AT860" s="2">
        <v>4.931</v>
      </c>
      <c r="AU860" s="1">
        <f t="shared" si="107"/>
        <v>3.2964893864477061</v>
      </c>
      <c r="AV860" s="1">
        <f t="shared" si="108"/>
        <v>2.5791173445146303</v>
      </c>
      <c r="AW860" s="1">
        <f t="shared" si="109"/>
        <v>1.8617453025815536</v>
      </c>
    </row>
    <row r="861" spans="1:49" x14ac:dyDescent="0.2">
      <c r="A861">
        <v>859</v>
      </c>
      <c r="B861" t="s">
        <v>11541</v>
      </c>
      <c r="C861" t="s">
        <v>11540</v>
      </c>
      <c r="F861" t="s">
        <v>11539</v>
      </c>
      <c r="G861" t="s">
        <v>15</v>
      </c>
      <c r="H861" t="s">
        <v>14</v>
      </c>
      <c r="I861" t="s">
        <v>11538</v>
      </c>
      <c r="J861" t="s">
        <v>11537</v>
      </c>
      <c r="K861" t="s">
        <v>11536</v>
      </c>
      <c r="L861" t="s">
        <v>11535</v>
      </c>
      <c r="M861" t="s">
        <v>299</v>
      </c>
      <c r="N861">
        <v>2</v>
      </c>
      <c r="O861" t="s">
        <v>11534</v>
      </c>
      <c r="P861" t="s">
        <v>11533</v>
      </c>
      <c r="Q861" t="s">
        <v>11532</v>
      </c>
      <c r="R861" s="7">
        <v>38777</v>
      </c>
      <c r="S861" s="8">
        <f t="shared" si="104"/>
        <v>2006</v>
      </c>
      <c r="T861" s="8">
        <v>2006</v>
      </c>
      <c r="U861" s="8">
        <f t="shared" si="105"/>
        <v>16</v>
      </c>
      <c r="V861" s="7">
        <v>38777</v>
      </c>
      <c r="W861" t="s">
        <v>659</v>
      </c>
      <c r="X861" s="2">
        <v>2.141</v>
      </c>
      <c r="Y861" s="6">
        <f t="shared" si="110"/>
        <v>5.7152772216438434E-2</v>
      </c>
      <c r="AA861">
        <v>1962892</v>
      </c>
      <c r="AB861">
        <v>17360</v>
      </c>
      <c r="AD861" t="s">
        <v>7</v>
      </c>
      <c r="AE861">
        <v>44</v>
      </c>
      <c r="AF861">
        <v>3</v>
      </c>
      <c r="AH861" t="s">
        <v>10467</v>
      </c>
      <c r="AI861" t="s">
        <v>11531</v>
      </c>
      <c r="AJ861" t="s">
        <v>11530</v>
      </c>
      <c r="AK861" t="s">
        <v>11529</v>
      </c>
      <c r="AL861">
        <v>54</v>
      </c>
      <c r="AM861" s="5">
        <f t="shared" si="106"/>
        <v>3.375</v>
      </c>
      <c r="AN861" s="4">
        <f t="shared" si="111"/>
        <v>5.1117001135933355E-3</v>
      </c>
      <c r="AO861" s="3"/>
      <c r="AP861">
        <v>0</v>
      </c>
      <c r="AQ861" t="s">
        <v>6182</v>
      </c>
      <c r="AR861" t="s">
        <v>1</v>
      </c>
      <c r="AS861" t="s">
        <v>6180</v>
      </c>
      <c r="AT861" s="2" t="s">
        <v>20</v>
      </c>
      <c r="AU861" s="1">
        <f t="shared" si="107"/>
        <v>4.1540450585584896</v>
      </c>
      <c r="AV861" s="1">
        <f t="shared" si="108"/>
        <v>3.1132236165015885</v>
      </c>
      <c r="AW861" s="1">
        <f t="shared" si="109"/>
        <v>2.0724021744446866</v>
      </c>
    </row>
    <row r="862" spans="1:49" x14ac:dyDescent="0.2">
      <c r="A862">
        <v>860</v>
      </c>
      <c r="B862" t="s">
        <v>11528</v>
      </c>
      <c r="C862" t="s">
        <v>11527</v>
      </c>
      <c r="F862" t="s">
        <v>11526</v>
      </c>
      <c r="G862" t="s">
        <v>15</v>
      </c>
      <c r="H862" t="s">
        <v>14</v>
      </c>
      <c r="I862" t="s">
        <v>11525</v>
      </c>
      <c r="J862" t="s">
        <v>11524</v>
      </c>
      <c r="K862" t="s">
        <v>11523</v>
      </c>
      <c r="L862" t="s">
        <v>11522</v>
      </c>
      <c r="M862" t="s">
        <v>6317</v>
      </c>
      <c r="N862">
        <v>2</v>
      </c>
      <c r="O862" t="s">
        <v>11521</v>
      </c>
      <c r="P862" t="s">
        <v>11520</v>
      </c>
      <c r="Q862" t="s">
        <v>11519</v>
      </c>
      <c r="R862" s="7">
        <v>38777</v>
      </c>
      <c r="S862" s="8">
        <f t="shared" ref="S862:S925" si="112">YEAR(R862)</f>
        <v>2006</v>
      </c>
      <c r="T862" s="8">
        <v>2006</v>
      </c>
      <c r="U862" s="8">
        <f t="shared" ref="U862:U925" si="113">2022-T862</f>
        <v>16</v>
      </c>
      <c r="V862" s="7">
        <v>38777</v>
      </c>
      <c r="W862" t="s">
        <v>659</v>
      </c>
      <c r="X862" s="2">
        <v>2.141</v>
      </c>
      <c r="Y862" s="6">
        <f t="shared" si="110"/>
        <v>5.7152772216438434E-2</v>
      </c>
      <c r="AA862">
        <v>1962892</v>
      </c>
      <c r="AB862">
        <v>17360</v>
      </c>
      <c r="AD862" t="s">
        <v>7</v>
      </c>
      <c r="AE862">
        <v>44</v>
      </c>
      <c r="AF862">
        <v>3</v>
      </c>
      <c r="AH862" t="s">
        <v>11518</v>
      </c>
      <c r="AI862" t="s">
        <v>11517</v>
      </c>
      <c r="AJ862" t="s">
        <v>11516</v>
      </c>
      <c r="AK862" t="s">
        <v>11515</v>
      </c>
      <c r="AL862">
        <v>47</v>
      </c>
      <c r="AM862" s="5">
        <f t="shared" ref="AM862:AM925" si="114">AL862/U862</f>
        <v>2.9375</v>
      </c>
      <c r="AN862" s="4">
        <f t="shared" si="111"/>
        <v>4.4490723210904963E-3</v>
      </c>
      <c r="AO862" s="3"/>
      <c r="AP862">
        <v>0</v>
      </c>
      <c r="AR862" t="s">
        <v>1</v>
      </c>
      <c r="AT862" s="2" t="s">
        <v>20</v>
      </c>
      <c r="AU862" s="1">
        <f t="shared" ref="AU862:AU925" si="115">(Y862*0.7+AN862*0.3)*100</f>
        <v>4.1341662247834048</v>
      </c>
      <c r="AV862" s="1">
        <f t="shared" ref="AV862:AV925" si="116">(Y862*0.5+AN862*0.5)*100</f>
        <v>3.0800922268764461</v>
      </c>
      <c r="AW862" s="1">
        <f t="shared" ref="AW862:AW925" si="117">(Y862*0.3+AN862*0.7)*100</f>
        <v>2.0260182289694879</v>
      </c>
    </row>
    <row r="863" spans="1:49" x14ac:dyDescent="0.2">
      <c r="A863">
        <v>861</v>
      </c>
      <c r="B863" t="s">
        <v>11514</v>
      </c>
      <c r="C863" t="s">
        <v>11513</v>
      </c>
      <c r="F863" t="s">
        <v>11512</v>
      </c>
      <c r="G863" t="s">
        <v>15</v>
      </c>
      <c r="H863" t="s">
        <v>14</v>
      </c>
      <c r="I863" t="s">
        <v>11511</v>
      </c>
      <c r="J863" t="s">
        <v>11510</v>
      </c>
      <c r="K863" t="s">
        <v>11509</v>
      </c>
      <c r="L863" t="s">
        <v>11508</v>
      </c>
      <c r="M863" t="s">
        <v>11507</v>
      </c>
      <c r="N863">
        <v>5</v>
      </c>
      <c r="O863" t="s">
        <v>11506</v>
      </c>
      <c r="P863" t="s">
        <v>11505</v>
      </c>
      <c r="Q863" t="s">
        <v>11504</v>
      </c>
      <c r="R863" s="7">
        <v>38777</v>
      </c>
      <c r="S863" s="8">
        <f t="shared" si="112"/>
        <v>2006</v>
      </c>
      <c r="T863" s="8">
        <v>2006</v>
      </c>
      <c r="U863" s="8">
        <f t="shared" si="113"/>
        <v>16</v>
      </c>
      <c r="V863" s="7">
        <v>38777</v>
      </c>
      <c r="W863" t="s">
        <v>659</v>
      </c>
      <c r="X863" s="2">
        <v>2.141</v>
      </c>
      <c r="Y863" s="6">
        <f t="shared" si="110"/>
        <v>5.7152772216438434E-2</v>
      </c>
      <c r="AA863">
        <v>1962892</v>
      </c>
      <c r="AB863">
        <v>17360</v>
      </c>
      <c r="AD863" t="s">
        <v>7</v>
      </c>
      <c r="AE863">
        <v>44</v>
      </c>
      <c r="AF863">
        <v>3</v>
      </c>
      <c r="AH863" t="s">
        <v>11503</v>
      </c>
      <c r="AI863" t="s">
        <v>11502</v>
      </c>
      <c r="AJ863" t="s">
        <v>11501</v>
      </c>
      <c r="AK863" t="s">
        <v>11500</v>
      </c>
      <c r="AL863">
        <v>51</v>
      </c>
      <c r="AM863" s="5">
        <f t="shared" si="114"/>
        <v>3.1875</v>
      </c>
      <c r="AN863" s="4">
        <f t="shared" si="111"/>
        <v>4.8277167739492616E-3</v>
      </c>
      <c r="AO863" s="3"/>
      <c r="AP863">
        <v>0</v>
      </c>
      <c r="AR863" t="s">
        <v>1</v>
      </c>
      <c r="AT863" s="2" t="s">
        <v>20</v>
      </c>
      <c r="AU863" s="1">
        <f t="shared" si="115"/>
        <v>4.1455255583691679</v>
      </c>
      <c r="AV863" s="1">
        <f t="shared" si="116"/>
        <v>3.0990244495193848</v>
      </c>
      <c r="AW863" s="1">
        <f t="shared" si="117"/>
        <v>2.0525233406696013</v>
      </c>
    </row>
    <row r="864" spans="1:49" x14ac:dyDescent="0.2">
      <c r="A864">
        <v>862</v>
      </c>
      <c r="B864" t="s">
        <v>11499</v>
      </c>
      <c r="C864" t="s">
        <v>11498</v>
      </c>
      <c r="F864" t="s">
        <v>11497</v>
      </c>
      <c r="G864" t="s">
        <v>15</v>
      </c>
      <c r="H864" t="s">
        <v>14</v>
      </c>
      <c r="I864" t="s">
        <v>11496</v>
      </c>
      <c r="J864" t="s">
        <v>11495</v>
      </c>
      <c r="K864" t="s">
        <v>11494</v>
      </c>
      <c r="L864" t="s">
        <v>11493</v>
      </c>
      <c r="M864" t="s">
        <v>3594</v>
      </c>
      <c r="N864">
        <v>6</v>
      </c>
      <c r="O864" t="s">
        <v>11492</v>
      </c>
      <c r="P864" t="s">
        <v>11491</v>
      </c>
      <c r="Q864" t="s">
        <v>11490</v>
      </c>
      <c r="R864" s="7">
        <v>38777</v>
      </c>
      <c r="S864" s="8">
        <f t="shared" si="112"/>
        <v>2006</v>
      </c>
      <c r="T864" s="8">
        <v>2006</v>
      </c>
      <c r="U864" s="8">
        <f t="shared" si="113"/>
        <v>16</v>
      </c>
      <c r="V864" s="7">
        <v>38777</v>
      </c>
      <c r="W864" t="s">
        <v>220</v>
      </c>
      <c r="X864" s="2">
        <v>1.6379999999999999</v>
      </c>
      <c r="Y864" s="6">
        <f t="shared" si="110"/>
        <v>4.3725474493473214E-2</v>
      </c>
      <c r="AA864" t="s">
        <v>219</v>
      </c>
      <c r="AB864">
        <v>17391</v>
      </c>
      <c r="AD864" t="s">
        <v>7</v>
      </c>
      <c r="AE864">
        <v>54</v>
      </c>
      <c r="AF864">
        <v>3</v>
      </c>
      <c r="AH864" t="s">
        <v>11489</v>
      </c>
      <c r="AI864" t="s">
        <v>11488</v>
      </c>
      <c r="AJ864" t="s">
        <v>11487</v>
      </c>
      <c r="AK864" t="s">
        <v>11486</v>
      </c>
      <c r="AL864">
        <v>1275</v>
      </c>
      <c r="AM864" s="5">
        <f t="shared" si="114"/>
        <v>79.6875</v>
      </c>
      <c r="AN864" s="4">
        <f t="shared" si="111"/>
        <v>0.12069291934873154</v>
      </c>
      <c r="AO864" s="3"/>
      <c r="AP864">
        <v>0</v>
      </c>
      <c r="AQ864" t="s">
        <v>5314</v>
      </c>
      <c r="AR864" t="s">
        <v>11485</v>
      </c>
      <c r="AS864" t="s">
        <v>5313</v>
      </c>
      <c r="AT864" s="2">
        <v>4.931</v>
      </c>
      <c r="AU864" s="1">
        <f t="shared" si="115"/>
        <v>6.6815707950050705</v>
      </c>
      <c r="AV864" s="1">
        <f t="shared" si="116"/>
        <v>8.2209196921102379</v>
      </c>
      <c r="AW864" s="1">
        <f t="shared" si="117"/>
        <v>9.7602685892154035</v>
      </c>
    </row>
    <row r="865" spans="1:49" x14ac:dyDescent="0.2">
      <c r="A865">
        <v>863</v>
      </c>
      <c r="B865" t="s">
        <v>11484</v>
      </c>
      <c r="C865" t="s">
        <v>11483</v>
      </c>
      <c r="D865" t="s">
        <v>11482</v>
      </c>
      <c r="F865" t="s">
        <v>11481</v>
      </c>
      <c r="G865" t="s">
        <v>15</v>
      </c>
      <c r="H865" t="s">
        <v>14</v>
      </c>
      <c r="I865" t="s">
        <v>11480</v>
      </c>
      <c r="J865">
        <v>60011832</v>
      </c>
      <c r="K865" t="s">
        <v>11479</v>
      </c>
      <c r="L865" t="s">
        <v>2225</v>
      </c>
      <c r="M865" t="s">
        <v>693</v>
      </c>
      <c r="N865">
        <v>5</v>
      </c>
      <c r="O865" t="s">
        <v>11478</v>
      </c>
      <c r="P865" t="s">
        <v>11477</v>
      </c>
      <c r="Q865" t="s">
        <v>11476</v>
      </c>
      <c r="R865" s="7">
        <v>38777</v>
      </c>
      <c r="S865" s="8">
        <f t="shared" si="112"/>
        <v>2006</v>
      </c>
      <c r="T865" s="8">
        <v>2006</v>
      </c>
      <c r="U865" s="8">
        <f t="shared" si="113"/>
        <v>16</v>
      </c>
      <c r="V865" s="7">
        <v>38777</v>
      </c>
      <c r="W865" t="s">
        <v>11475</v>
      </c>
      <c r="X865" s="2">
        <v>0.71199999999999997</v>
      </c>
      <c r="Y865" s="6">
        <f t="shared" si="110"/>
        <v>1.900643335735832E-2</v>
      </c>
      <c r="AA865">
        <v>2681242</v>
      </c>
      <c r="AB865">
        <v>27191</v>
      </c>
      <c r="AD865" t="s">
        <v>7</v>
      </c>
      <c r="AE865">
        <v>21</v>
      </c>
      <c r="AF865">
        <v>3</v>
      </c>
      <c r="AH865" t="s">
        <v>11474</v>
      </c>
      <c r="AI865" t="s">
        <v>11473</v>
      </c>
      <c r="AK865" t="s">
        <v>11472</v>
      </c>
      <c r="AL865">
        <v>30</v>
      </c>
      <c r="AM865" s="5">
        <f t="shared" si="114"/>
        <v>1.875</v>
      </c>
      <c r="AN865" s="4">
        <f t="shared" si="111"/>
        <v>2.8398333964407422E-3</v>
      </c>
      <c r="AO865" s="3"/>
      <c r="AP865">
        <v>0</v>
      </c>
      <c r="AR865" t="s">
        <v>1</v>
      </c>
      <c r="AT865" s="2">
        <v>2.3519999999999999</v>
      </c>
      <c r="AU865" s="1">
        <f t="shared" si="115"/>
        <v>1.4156453369083046</v>
      </c>
      <c r="AV865" s="1">
        <f t="shared" si="116"/>
        <v>1.092313337689953</v>
      </c>
      <c r="AW865" s="1">
        <f t="shared" si="117"/>
        <v>0.76898133847160155</v>
      </c>
    </row>
    <row r="866" spans="1:49" x14ac:dyDescent="0.2">
      <c r="A866">
        <v>864</v>
      </c>
      <c r="B866" t="s">
        <v>11471</v>
      </c>
      <c r="C866" t="s">
        <v>11470</v>
      </c>
      <c r="D866" t="s">
        <v>11469</v>
      </c>
      <c r="E866">
        <v>16434069</v>
      </c>
      <c r="F866" t="s">
        <v>11468</v>
      </c>
      <c r="G866" t="s">
        <v>15</v>
      </c>
      <c r="H866" t="s">
        <v>14</v>
      </c>
      <c r="I866" t="s">
        <v>11467</v>
      </c>
      <c r="J866" t="s">
        <v>11466</v>
      </c>
      <c r="K866" t="s">
        <v>11465</v>
      </c>
      <c r="L866" t="s">
        <v>11464</v>
      </c>
      <c r="M866" t="s">
        <v>11463</v>
      </c>
      <c r="N866">
        <v>8</v>
      </c>
      <c r="O866" t="s">
        <v>11462</v>
      </c>
      <c r="P866" t="s">
        <v>11461</v>
      </c>
      <c r="Q866" t="s">
        <v>11460</v>
      </c>
      <c r="R866" s="7">
        <v>38777</v>
      </c>
      <c r="S866" s="8">
        <f t="shared" si="112"/>
        <v>2006</v>
      </c>
      <c r="T866" s="8">
        <v>2006</v>
      </c>
      <c r="U866" s="8">
        <f t="shared" si="113"/>
        <v>16</v>
      </c>
      <c r="V866" s="7">
        <v>38777</v>
      </c>
      <c r="W866" t="s">
        <v>11459</v>
      </c>
      <c r="X866" s="2">
        <v>0.82</v>
      </c>
      <c r="Y866" s="6">
        <f t="shared" si="110"/>
        <v>2.1889431675609299E-2</v>
      </c>
      <c r="AA866">
        <v>319422</v>
      </c>
      <c r="AB866">
        <v>16534</v>
      </c>
      <c r="AD866" t="s">
        <v>7</v>
      </c>
      <c r="AE866">
        <v>67</v>
      </c>
      <c r="AF866">
        <v>6</v>
      </c>
      <c r="AH866" t="s">
        <v>11458</v>
      </c>
      <c r="AI866" t="s">
        <v>11457</v>
      </c>
      <c r="AJ866" t="s">
        <v>11456</v>
      </c>
      <c r="AK866" t="s">
        <v>11455</v>
      </c>
      <c r="AL866">
        <v>16</v>
      </c>
      <c r="AM866" s="5">
        <f t="shared" si="114"/>
        <v>1</v>
      </c>
      <c r="AN866" s="4">
        <f t="shared" si="111"/>
        <v>1.5145778114350624E-3</v>
      </c>
      <c r="AO866" s="3"/>
      <c r="AP866">
        <v>0</v>
      </c>
      <c r="AQ866" t="s">
        <v>11454</v>
      </c>
      <c r="AR866" t="s">
        <v>1</v>
      </c>
      <c r="AS866" t="s">
        <v>11453</v>
      </c>
      <c r="AT866" s="2">
        <v>4.0720000000000001</v>
      </c>
      <c r="AU866" s="1">
        <f t="shared" si="115"/>
        <v>1.5776975516357026</v>
      </c>
      <c r="AV866" s="1">
        <f t="shared" si="116"/>
        <v>1.1702004743522181</v>
      </c>
      <c r="AW866" s="1">
        <f t="shared" si="117"/>
        <v>0.76270339706873325</v>
      </c>
    </row>
    <row r="867" spans="1:49" x14ac:dyDescent="0.2">
      <c r="A867">
        <v>865</v>
      </c>
      <c r="B867" t="s">
        <v>11452</v>
      </c>
      <c r="C867" t="s">
        <v>11451</v>
      </c>
      <c r="D867" t="s">
        <v>11450</v>
      </c>
      <c r="F867" t="s">
        <v>11449</v>
      </c>
      <c r="G867" t="s">
        <v>15</v>
      </c>
      <c r="H867" t="s">
        <v>14</v>
      </c>
      <c r="I867" t="s">
        <v>11448</v>
      </c>
      <c r="J867">
        <v>60017351</v>
      </c>
      <c r="K867" t="s">
        <v>11447</v>
      </c>
      <c r="L867" t="s">
        <v>11446</v>
      </c>
      <c r="M867" t="s">
        <v>1805</v>
      </c>
      <c r="N867">
        <v>2</v>
      </c>
      <c r="O867" t="s">
        <v>11445</v>
      </c>
      <c r="P867" t="s">
        <v>11444</v>
      </c>
      <c r="Q867" t="s">
        <v>11443</v>
      </c>
      <c r="R867" s="7">
        <v>38777</v>
      </c>
      <c r="S867" s="8">
        <f t="shared" si="112"/>
        <v>2006</v>
      </c>
      <c r="T867" s="8">
        <v>2006</v>
      </c>
      <c r="U867" s="8">
        <f t="shared" si="113"/>
        <v>16</v>
      </c>
      <c r="V867" s="7">
        <v>38777</v>
      </c>
      <c r="W867" t="s">
        <v>8081</v>
      </c>
      <c r="X867" s="2">
        <v>0.54700000000000004</v>
      </c>
      <c r="Y867" s="6">
        <f t="shared" si="110"/>
        <v>1.4601852593363766E-2</v>
      </c>
      <c r="AA867">
        <v>14348411</v>
      </c>
      <c r="AB867">
        <v>17683</v>
      </c>
      <c r="AC867">
        <v>16180399</v>
      </c>
      <c r="AD867" t="s">
        <v>7</v>
      </c>
      <c r="AE867">
        <v>60</v>
      </c>
      <c r="AF867">
        <v>3</v>
      </c>
      <c r="AH867" t="s">
        <v>11442</v>
      </c>
      <c r="AI867" t="s">
        <v>11441</v>
      </c>
      <c r="AJ867" t="s">
        <v>11440</v>
      </c>
      <c r="AK867" t="s">
        <v>11439</v>
      </c>
      <c r="AL867">
        <v>1</v>
      </c>
      <c r="AM867" s="5">
        <f t="shared" si="114"/>
        <v>6.25E-2</v>
      </c>
      <c r="AN867" s="4">
        <f t="shared" si="111"/>
        <v>9.46611132146914E-5</v>
      </c>
      <c r="AO867" s="3"/>
      <c r="AP867">
        <v>0</v>
      </c>
      <c r="AR867" t="s">
        <v>11438</v>
      </c>
      <c r="AT867" s="2" t="s">
        <v>20</v>
      </c>
      <c r="AU867" s="1">
        <f t="shared" si="115"/>
        <v>1.0249695149319042</v>
      </c>
      <c r="AV867" s="1">
        <f t="shared" si="116"/>
        <v>0.7348256853289229</v>
      </c>
      <c r="AW867" s="1">
        <f t="shared" si="117"/>
        <v>0.44468185572594138</v>
      </c>
    </row>
    <row r="868" spans="1:49" x14ac:dyDescent="0.2">
      <c r="A868">
        <v>866</v>
      </c>
      <c r="B868" t="s">
        <v>11437</v>
      </c>
      <c r="C868" t="s">
        <v>11436</v>
      </c>
      <c r="F868" t="s">
        <v>11435</v>
      </c>
      <c r="G868" t="s">
        <v>15</v>
      </c>
      <c r="H868" t="s">
        <v>14</v>
      </c>
      <c r="I868" t="s">
        <v>11434</v>
      </c>
      <c r="J868" t="s">
        <v>11433</v>
      </c>
      <c r="K868" t="s">
        <v>11432</v>
      </c>
      <c r="L868" t="s">
        <v>11431</v>
      </c>
      <c r="M868" t="s">
        <v>5175</v>
      </c>
      <c r="N868">
        <v>5</v>
      </c>
      <c r="O868" t="s">
        <v>11430</v>
      </c>
      <c r="P868" t="s">
        <v>11429</v>
      </c>
      <c r="Q868" t="s">
        <v>11428</v>
      </c>
      <c r="R868" s="7">
        <v>38777</v>
      </c>
      <c r="S868" s="8">
        <f t="shared" si="112"/>
        <v>2006</v>
      </c>
      <c r="T868" s="8">
        <v>2006</v>
      </c>
      <c r="U868" s="8">
        <f t="shared" si="113"/>
        <v>16</v>
      </c>
      <c r="V868" s="7">
        <v>38777</v>
      </c>
      <c r="W868" t="s">
        <v>11427</v>
      </c>
      <c r="X868" s="2">
        <v>0.52400000000000002</v>
      </c>
      <c r="Y868" s="6">
        <f t="shared" si="110"/>
        <v>1.3987880729291798E-2</v>
      </c>
      <c r="AA868">
        <v>14322994</v>
      </c>
      <c r="AB868">
        <v>21805</v>
      </c>
      <c r="AC868">
        <v>14325217</v>
      </c>
      <c r="AD868" t="s">
        <v>7</v>
      </c>
      <c r="AE868">
        <v>63</v>
      </c>
      <c r="AF868">
        <v>1</v>
      </c>
      <c r="AH868" s="9">
        <v>47119</v>
      </c>
      <c r="AI868" t="s">
        <v>11426</v>
      </c>
      <c r="AJ868" t="s">
        <v>11425</v>
      </c>
      <c r="AK868" t="s">
        <v>11424</v>
      </c>
      <c r="AL868">
        <v>29</v>
      </c>
      <c r="AM868" s="5">
        <f t="shared" si="114"/>
        <v>1.8125</v>
      </c>
      <c r="AN868" s="4">
        <f t="shared" si="111"/>
        <v>2.7451722832260508E-3</v>
      </c>
      <c r="AO868" s="3"/>
      <c r="AP868">
        <v>0</v>
      </c>
      <c r="AR868" t="s">
        <v>1</v>
      </c>
      <c r="AT868" s="2" t="s">
        <v>20</v>
      </c>
      <c r="AU868" s="1">
        <f t="shared" si="115"/>
        <v>1.0615068195472075</v>
      </c>
      <c r="AV868" s="1">
        <f t="shared" si="116"/>
        <v>0.83665265062589245</v>
      </c>
      <c r="AW868" s="1">
        <f t="shared" si="117"/>
        <v>0.61179848170457751</v>
      </c>
    </row>
    <row r="869" spans="1:49" x14ac:dyDescent="0.2">
      <c r="A869">
        <v>867</v>
      </c>
      <c r="B869" t="s">
        <v>11423</v>
      </c>
      <c r="C869" t="s">
        <v>11422</v>
      </c>
      <c r="D869" t="s">
        <v>11421</v>
      </c>
      <c r="F869" t="s">
        <v>11420</v>
      </c>
      <c r="G869" t="s">
        <v>15</v>
      </c>
      <c r="H869" t="s">
        <v>14</v>
      </c>
      <c r="I869" t="s">
        <v>10372</v>
      </c>
      <c r="J869" t="s">
        <v>11419</v>
      </c>
      <c r="K869" t="s">
        <v>11418</v>
      </c>
      <c r="L869" t="s">
        <v>11417</v>
      </c>
      <c r="M869" t="s">
        <v>11416</v>
      </c>
      <c r="N869">
        <v>2</v>
      </c>
      <c r="O869" t="s">
        <v>11415</v>
      </c>
      <c r="P869" t="s">
        <v>11414</v>
      </c>
      <c r="Q869" t="s">
        <v>11413</v>
      </c>
      <c r="R869" s="7">
        <v>38777</v>
      </c>
      <c r="S869" s="8">
        <f t="shared" si="112"/>
        <v>2006</v>
      </c>
      <c r="T869" s="8">
        <v>2006</v>
      </c>
      <c r="U869" s="8">
        <f t="shared" si="113"/>
        <v>16</v>
      </c>
      <c r="V869" s="7">
        <v>38777</v>
      </c>
      <c r="W869" t="s">
        <v>8081</v>
      </c>
      <c r="X869" s="2">
        <v>0.54700000000000004</v>
      </c>
      <c r="Y869" s="6">
        <f t="shared" si="110"/>
        <v>1.4601852593363766E-2</v>
      </c>
      <c r="AA869">
        <v>14348411</v>
      </c>
      <c r="AB869">
        <v>17683</v>
      </c>
      <c r="AC869">
        <v>16180399</v>
      </c>
      <c r="AD869" t="s">
        <v>7</v>
      </c>
      <c r="AE869">
        <v>60</v>
      </c>
      <c r="AF869">
        <v>3</v>
      </c>
      <c r="AH869" t="s">
        <v>11412</v>
      </c>
      <c r="AI869" t="s">
        <v>11411</v>
      </c>
      <c r="AJ869" t="s">
        <v>10369</v>
      </c>
      <c r="AK869" t="s">
        <v>11410</v>
      </c>
      <c r="AL869">
        <v>22</v>
      </c>
      <c r="AM869" s="5">
        <f t="shared" si="114"/>
        <v>1.375</v>
      </c>
      <c r="AN869" s="4">
        <f t="shared" si="111"/>
        <v>2.0825444907232107E-3</v>
      </c>
      <c r="AO869" s="3"/>
      <c r="AP869">
        <v>0</v>
      </c>
      <c r="AR869" t="s">
        <v>1</v>
      </c>
      <c r="AT869" s="2" t="s">
        <v>20</v>
      </c>
      <c r="AU869" s="1">
        <f t="shared" si="115"/>
        <v>1.08460601625716</v>
      </c>
      <c r="AV869" s="1">
        <f t="shared" si="116"/>
        <v>0.83421985420434885</v>
      </c>
      <c r="AW869" s="1">
        <f t="shared" si="117"/>
        <v>0.58383369215153769</v>
      </c>
    </row>
    <row r="870" spans="1:49" x14ac:dyDescent="0.2">
      <c r="A870">
        <v>868</v>
      </c>
      <c r="B870" t="s">
        <v>11409</v>
      </c>
      <c r="C870" t="s">
        <v>11408</v>
      </c>
      <c r="F870" t="s">
        <v>11407</v>
      </c>
      <c r="G870" t="s">
        <v>15</v>
      </c>
      <c r="H870" t="s">
        <v>14</v>
      </c>
      <c r="I870" t="s">
        <v>10798</v>
      </c>
      <c r="J870">
        <v>60003217</v>
      </c>
      <c r="K870" t="s">
        <v>10797</v>
      </c>
      <c r="L870" t="s">
        <v>10796</v>
      </c>
      <c r="M870" t="s">
        <v>2684</v>
      </c>
      <c r="N870">
        <v>2</v>
      </c>
      <c r="O870" t="s">
        <v>10795</v>
      </c>
      <c r="P870" t="s">
        <v>10794</v>
      </c>
      <c r="Q870" t="s">
        <v>10793</v>
      </c>
      <c r="R870" s="7">
        <v>38777</v>
      </c>
      <c r="S870" s="8">
        <f t="shared" si="112"/>
        <v>2006</v>
      </c>
      <c r="T870" s="8">
        <v>2006</v>
      </c>
      <c r="U870" s="8">
        <f t="shared" si="113"/>
        <v>16</v>
      </c>
      <c r="V870" s="7">
        <v>38777</v>
      </c>
      <c r="W870" t="s">
        <v>119</v>
      </c>
      <c r="X870" s="2">
        <v>0.35</v>
      </c>
      <c r="Y870" s="6">
        <f t="shared" si="110"/>
        <v>9.3430501054429932E-3</v>
      </c>
      <c r="AA870">
        <v>9487921</v>
      </c>
      <c r="AB870">
        <v>16065</v>
      </c>
      <c r="AC870">
        <v>14320487</v>
      </c>
      <c r="AD870" t="s">
        <v>7</v>
      </c>
      <c r="AE870">
        <v>88</v>
      </c>
      <c r="AF870">
        <v>3</v>
      </c>
      <c r="AH870" t="s">
        <v>11406</v>
      </c>
      <c r="AI870" t="s">
        <v>11405</v>
      </c>
      <c r="AJ870" t="s">
        <v>11404</v>
      </c>
      <c r="AK870" t="s">
        <v>11403</v>
      </c>
      <c r="AL870">
        <v>15</v>
      </c>
      <c r="AM870" s="5">
        <f t="shared" si="114"/>
        <v>0.9375</v>
      </c>
      <c r="AN870" s="4">
        <f t="shared" si="111"/>
        <v>1.4199166982203711E-3</v>
      </c>
      <c r="AO870" s="3"/>
      <c r="AP870">
        <v>0</v>
      </c>
      <c r="AR870" t="s">
        <v>1</v>
      </c>
      <c r="AT870" s="2">
        <v>1.8360000000000001</v>
      </c>
      <c r="AU870" s="1">
        <f t="shared" si="115"/>
        <v>0.69661100832762068</v>
      </c>
      <c r="AV870" s="1">
        <f t="shared" si="116"/>
        <v>0.53814834018316815</v>
      </c>
      <c r="AW870" s="1">
        <f t="shared" si="117"/>
        <v>0.37968567203871573</v>
      </c>
    </row>
    <row r="871" spans="1:49" x14ac:dyDescent="0.2">
      <c r="A871">
        <v>869</v>
      </c>
      <c r="B871" t="s">
        <v>11402</v>
      </c>
      <c r="C871" t="s">
        <v>11401</v>
      </c>
      <c r="F871" t="s">
        <v>11400</v>
      </c>
      <c r="G871" t="s">
        <v>15</v>
      </c>
      <c r="H871" t="s">
        <v>14</v>
      </c>
      <c r="I871" t="s">
        <v>11399</v>
      </c>
      <c r="J871" t="s">
        <v>11398</v>
      </c>
      <c r="K871" t="s">
        <v>11397</v>
      </c>
      <c r="L871" t="s">
        <v>11396</v>
      </c>
      <c r="M871" t="s">
        <v>11395</v>
      </c>
      <c r="N871">
        <v>4</v>
      </c>
      <c r="O871" t="s">
        <v>11394</v>
      </c>
      <c r="P871" t="s">
        <v>11393</v>
      </c>
      <c r="Q871" t="s">
        <v>11392</v>
      </c>
      <c r="R871" s="7">
        <v>38777</v>
      </c>
      <c r="S871" s="8">
        <f t="shared" si="112"/>
        <v>2006</v>
      </c>
      <c r="T871" s="8">
        <v>2006</v>
      </c>
      <c r="U871" s="8">
        <f t="shared" si="113"/>
        <v>16</v>
      </c>
      <c r="V871" s="7">
        <v>38777</v>
      </c>
      <c r="W871" t="s">
        <v>39</v>
      </c>
      <c r="X871" s="2">
        <v>0.111</v>
      </c>
      <c r="Y871" s="6">
        <f t="shared" si="110"/>
        <v>2.9630816048690639E-3</v>
      </c>
      <c r="AA871">
        <v>87566621</v>
      </c>
      <c r="AB871">
        <v>24890</v>
      </c>
      <c r="AD871" t="s">
        <v>7</v>
      </c>
      <c r="AE871">
        <v>89</v>
      </c>
      <c r="AF871">
        <v>3</v>
      </c>
      <c r="AH871" t="s">
        <v>11391</v>
      </c>
      <c r="AI871" t="s">
        <v>11390</v>
      </c>
      <c r="AJ871" t="s">
        <v>11389</v>
      </c>
      <c r="AK871" t="s">
        <v>11388</v>
      </c>
      <c r="AL871">
        <v>0</v>
      </c>
      <c r="AM871" s="5">
        <f t="shared" si="114"/>
        <v>0</v>
      </c>
      <c r="AN871" s="4">
        <f t="shared" si="111"/>
        <v>0</v>
      </c>
      <c r="AO871" s="3"/>
      <c r="AP871">
        <v>0</v>
      </c>
      <c r="AR871" t="s">
        <v>1</v>
      </c>
      <c r="AT871" s="2" t="s">
        <v>20</v>
      </c>
      <c r="AU871" s="1">
        <f t="shared" si="115"/>
        <v>0.20741571234083445</v>
      </c>
      <c r="AV871" s="1">
        <f t="shared" si="116"/>
        <v>0.1481540802434532</v>
      </c>
      <c r="AW871" s="1">
        <f t="shared" si="117"/>
        <v>8.8892448146071903E-2</v>
      </c>
    </row>
    <row r="872" spans="1:49" x14ac:dyDescent="0.2">
      <c r="A872">
        <v>870</v>
      </c>
      <c r="B872" t="s">
        <v>11387</v>
      </c>
      <c r="C872" t="s">
        <v>11386</v>
      </c>
      <c r="F872" t="s">
        <v>11385</v>
      </c>
      <c r="G872" t="s">
        <v>15</v>
      </c>
      <c r="H872" t="s">
        <v>14</v>
      </c>
      <c r="I872" t="s">
        <v>8690</v>
      </c>
      <c r="J872" t="s">
        <v>11384</v>
      </c>
      <c r="K872" t="s">
        <v>11383</v>
      </c>
      <c r="L872" t="s">
        <v>11382</v>
      </c>
      <c r="M872" t="s">
        <v>8686</v>
      </c>
      <c r="N872">
        <v>3</v>
      </c>
      <c r="O872" t="s">
        <v>8685</v>
      </c>
      <c r="P872" t="s">
        <v>8684</v>
      </c>
      <c r="Q872" t="s">
        <v>11381</v>
      </c>
      <c r="R872" s="7">
        <v>38777</v>
      </c>
      <c r="S872" s="8">
        <f t="shared" si="112"/>
        <v>2006</v>
      </c>
      <c r="T872" s="8">
        <v>2006</v>
      </c>
      <c r="U872" s="8">
        <f t="shared" si="113"/>
        <v>16</v>
      </c>
      <c r="V872" s="7">
        <v>38777</v>
      </c>
      <c r="W872" t="s">
        <v>39</v>
      </c>
      <c r="X872" s="2">
        <v>0.111</v>
      </c>
      <c r="Y872" s="6">
        <f t="shared" si="110"/>
        <v>2.9630816048690639E-3</v>
      </c>
      <c r="AA872">
        <v>87566621</v>
      </c>
      <c r="AB872">
        <v>24890</v>
      </c>
      <c r="AD872" t="s">
        <v>7</v>
      </c>
      <c r="AE872">
        <v>89</v>
      </c>
      <c r="AF872">
        <v>3</v>
      </c>
      <c r="AH872" t="s">
        <v>11380</v>
      </c>
      <c r="AI872" t="s">
        <v>11379</v>
      </c>
      <c r="AJ872" t="s">
        <v>11378</v>
      </c>
      <c r="AK872" t="s">
        <v>11377</v>
      </c>
      <c r="AL872">
        <v>5</v>
      </c>
      <c r="AM872" s="5">
        <f t="shared" si="114"/>
        <v>0.3125</v>
      </c>
      <c r="AN872" s="4">
        <f t="shared" si="111"/>
        <v>4.7330556607345703E-4</v>
      </c>
      <c r="AO872" s="3"/>
      <c r="AP872">
        <v>0</v>
      </c>
      <c r="AR872" t="s">
        <v>1</v>
      </c>
      <c r="AT872" s="2" t="s">
        <v>20</v>
      </c>
      <c r="AU872" s="1">
        <f t="shared" si="115"/>
        <v>0.22161487932303814</v>
      </c>
      <c r="AV872" s="1">
        <f t="shared" si="116"/>
        <v>0.17181935854712604</v>
      </c>
      <c r="AW872" s="1">
        <f t="shared" si="117"/>
        <v>0.12202383777121389</v>
      </c>
    </row>
    <row r="873" spans="1:49" x14ac:dyDescent="0.2">
      <c r="A873">
        <v>871</v>
      </c>
      <c r="B873" t="s">
        <v>11376</v>
      </c>
      <c r="C873" t="s">
        <v>11375</v>
      </c>
      <c r="D873" t="s">
        <v>11374</v>
      </c>
      <c r="F873" t="s">
        <v>11373</v>
      </c>
      <c r="G873" t="s">
        <v>15</v>
      </c>
      <c r="H873" t="s">
        <v>14</v>
      </c>
      <c r="I873" t="s">
        <v>11372</v>
      </c>
      <c r="J873" t="s">
        <v>11371</v>
      </c>
      <c r="K873" t="s">
        <v>11370</v>
      </c>
      <c r="L873" t="s">
        <v>11369</v>
      </c>
      <c r="M873" t="s">
        <v>1319</v>
      </c>
      <c r="N873">
        <v>5</v>
      </c>
      <c r="O873" t="s">
        <v>11368</v>
      </c>
      <c r="P873" t="s">
        <v>11367</v>
      </c>
      <c r="Q873" t="s">
        <v>11366</v>
      </c>
      <c r="R873" s="7">
        <v>38777</v>
      </c>
      <c r="S873" s="8">
        <f t="shared" si="112"/>
        <v>2006</v>
      </c>
      <c r="T873" s="8">
        <v>2006</v>
      </c>
      <c r="U873" s="8">
        <f t="shared" si="113"/>
        <v>16</v>
      </c>
      <c r="V873" s="7">
        <v>38777</v>
      </c>
      <c r="W873" t="s">
        <v>11365</v>
      </c>
      <c r="X873" s="2">
        <v>1.669</v>
      </c>
      <c r="Y873" s="6">
        <f t="shared" si="110"/>
        <v>4.4553001788526739E-2</v>
      </c>
      <c r="AA873">
        <v>1421123</v>
      </c>
      <c r="AB873">
        <v>21105</v>
      </c>
      <c r="AD873" t="s">
        <v>7</v>
      </c>
      <c r="AE873">
        <v>28</v>
      </c>
      <c r="AF873">
        <v>3</v>
      </c>
      <c r="AH873" t="s">
        <v>11364</v>
      </c>
      <c r="AI873" t="s">
        <v>11363</v>
      </c>
      <c r="AJ873" t="s">
        <v>11362</v>
      </c>
      <c r="AK873" t="s">
        <v>11361</v>
      </c>
      <c r="AL873">
        <v>58</v>
      </c>
      <c r="AM873" s="5">
        <f t="shared" si="114"/>
        <v>3.625</v>
      </c>
      <c r="AN873" s="4">
        <f t="shared" si="111"/>
        <v>5.4903445664521017E-3</v>
      </c>
      <c r="AO873" s="3"/>
      <c r="AP873">
        <v>0</v>
      </c>
      <c r="AR873" t="s">
        <v>1</v>
      </c>
      <c r="AT873" s="2">
        <v>5.1859999999999999</v>
      </c>
      <c r="AU873" s="1">
        <f t="shared" si="115"/>
        <v>3.2834204621904348</v>
      </c>
      <c r="AV873" s="1">
        <f t="shared" si="116"/>
        <v>2.5021673177489419</v>
      </c>
      <c r="AW873" s="1">
        <f t="shared" si="117"/>
        <v>1.7209141733074493</v>
      </c>
    </row>
    <row r="874" spans="1:49" x14ac:dyDescent="0.2">
      <c r="A874">
        <v>872</v>
      </c>
      <c r="B874" t="s">
        <v>11360</v>
      </c>
      <c r="C874" t="s">
        <v>11359</v>
      </c>
      <c r="F874" t="s">
        <v>11358</v>
      </c>
      <c r="G874" t="s">
        <v>15</v>
      </c>
      <c r="H874" t="s">
        <v>14</v>
      </c>
      <c r="I874" t="s">
        <v>11357</v>
      </c>
      <c r="J874" t="s">
        <v>11356</v>
      </c>
      <c r="K874" t="s">
        <v>11355</v>
      </c>
      <c r="L874" t="s">
        <v>11354</v>
      </c>
      <c r="M874" t="s">
        <v>11353</v>
      </c>
      <c r="N874">
        <v>7</v>
      </c>
      <c r="O874" t="s">
        <v>11352</v>
      </c>
      <c r="P874" t="s">
        <v>11351</v>
      </c>
      <c r="Q874" t="s">
        <v>11350</v>
      </c>
      <c r="R874" s="7">
        <v>38776</v>
      </c>
      <c r="S874" s="8">
        <f t="shared" si="112"/>
        <v>2006</v>
      </c>
      <c r="T874" s="8">
        <v>2006</v>
      </c>
      <c r="U874" s="8">
        <f t="shared" si="113"/>
        <v>16</v>
      </c>
      <c r="V874" s="7">
        <v>38776</v>
      </c>
      <c r="W874" t="s">
        <v>11349</v>
      </c>
      <c r="X874" s="2">
        <v>1.042</v>
      </c>
      <c r="Y874" s="6">
        <f t="shared" si="110"/>
        <v>2.781559488534743E-2</v>
      </c>
      <c r="AA874">
        <v>7437463</v>
      </c>
      <c r="AB874">
        <v>26987</v>
      </c>
      <c r="AD874" t="s">
        <v>7</v>
      </c>
      <c r="AE874">
        <v>22</v>
      </c>
      <c r="AF874">
        <v>5</v>
      </c>
      <c r="AH874" t="s">
        <v>11348</v>
      </c>
      <c r="AI874" t="s">
        <v>11347</v>
      </c>
      <c r="AK874" t="s">
        <v>11346</v>
      </c>
      <c r="AL874">
        <v>57</v>
      </c>
      <c r="AM874" s="5">
        <f t="shared" si="114"/>
        <v>3.5625</v>
      </c>
      <c r="AN874" s="4">
        <f t="shared" si="111"/>
        <v>5.3956834532374104E-3</v>
      </c>
      <c r="AO874" s="3"/>
      <c r="AP874">
        <v>0</v>
      </c>
      <c r="AR874" t="s">
        <v>1</v>
      </c>
      <c r="AT874" s="2">
        <v>3.8820000000000001</v>
      </c>
      <c r="AU874" s="1">
        <f t="shared" si="115"/>
        <v>2.1089621455714425</v>
      </c>
      <c r="AV874" s="1">
        <f t="shared" si="116"/>
        <v>1.6605639169292419</v>
      </c>
      <c r="AW874" s="1">
        <f t="shared" si="117"/>
        <v>1.2121656882870415</v>
      </c>
    </row>
    <row r="875" spans="1:49" x14ac:dyDescent="0.2">
      <c r="A875">
        <v>873</v>
      </c>
      <c r="B875" t="s">
        <v>11345</v>
      </c>
      <c r="C875" t="s">
        <v>11344</v>
      </c>
      <c r="E875">
        <v>16504153</v>
      </c>
      <c r="F875" t="s">
        <v>11343</v>
      </c>
      <c r="G875" t="s">
        <v>15</v>
      </c>
      <c r="H875" t="s">
        <v>14</v>
      </c>
      <c r="I875" t="s">
        <v>11342</v>
      </c>
      <c r="J875">
        <v>60032179</v>
      </c>
      <c r="K875" t="s">
        <v>995</v>
      </c>
      <c r="L875" t="s">
        <v>994</v>
      </c>
      <c r="M875" t="s">
        <v>107</v>
      </c>
      <c r="N875">
        <v>5</v>
      </c>
      <c r="O875" t="s">
        <v>11341</v>
      </c>
      <c r="P875" t="s">
        <v>11340</v>
      </c>
      <c r="Q875" t="s">
        <v>11339</v>
      </c>
      <c r="R875" s="7">
        <v>38775</v>
      </c>
      <c r="S875" s="8">
        <f t="shared" si="112"/>
        <v>2006</v>
      </c>
      <c r="T875" s="8">
        <v>2006</v>
      </c>
      <c r="U875" s="8">
        <f t="shared" si="113"/>
        <v>16</v>
      </c>
      <c r="V875" s="7">
        <v>38775</v>
      </c>
      <c r="W875" t="s">
        <v>11338</v>
      </c>
      <c r="X875" s="2">
        <v>0.6</v>
      </c>
      <c r="Y875" s="6">
        <f t="shared" si="110"/>
        <v>1.6016657323616561E-2</v>
      </c>
      <c r="AA875" t="s">
        <v>11337</v>
      </c>
      <c r="AB875">
        <v>28586</v>
      </c>
      <c r="AC875" t="s">
        <v>11337</v>
      </c>
      <c r="AD875" t="s">
        <v>7</v>
      </c>
      <c r="AE875">
        <v>5</v>
      </c>
      <c r="AG875">
        <v>15</v>
      </c>
      <c r="AI875" t="s">
        <v>11336</v>
      </c>
      <c r="AK875" t="s">
        <v>11335</v>
      </c>
      <c r="AL875">
        <v>59</v>
      </c>
      <c r="AM875" s="5">
        <f t="shared" si="114"/>
        <v>3.6875</v>
      </c>
      <c r="AN875" s="4">
        <f t="shared" si="111"/>
        <v>5.585005679666793E-3</v>
      </c>
      <c r="AO875" s="3"/>
      <c r="AP875">
        <v>1</v>
      </c>
      <c r="AQ875" t="s">
        <v>11334</v>
      </c>
      <c r="AR875" t="s">
        <v>11333</v>
      </c>
      <c r="AS875" t="s">
        <v>11332</v>
      </c>
      <c r="AT875" s="2">
        <v>2.819</v>
      </c>
      <c r="AU875" s="1">
        <f t="shared" si="115"/>
        <v>1.288716183043163</v>
      </c>
      <c r="AV875" s="1">
        <f t="shared" si="116"/>
        <v>1.0800831501641677</v>
      </c>
      <c r="AW875" s="1">
        <f t="shared" si="117"/>
        <v>0.87145011728517219</v>
      </c>
    </row>
    <row r="876" spans="1:49" x14ac:dyDescent="0.2">
      <c r="A876">
        <v>874</v>
      </c>
      <c r="B876" t="s">
        <v>11331</v>
      </c>
      <c r="C876" t="s">
        <v>11330</v>
      </c>
      <c r="F876" t="s">
        <v>11329</v>
      </c>
      <c r="G876" t="s">
        <v>15</v>
      </c>
      <c r="H876" t="s">
        <v>14</v>
      </c>
      <c r="I876" t="s">
        <v>11328</v>
      </c>
      <c r="J876" t="s">
        <v>11327</v>
      </c>
      <c r="K876" t="s">
        <v>11326</v>
      </c>
      <c r="L876" t="s">
        <v>11325</v>
      </c>
      <c r="M876" t="s">
        <v>2090</v>
      </c>
      <c r="N876">
        <v>10</v>
      </c>
      <c r="O876" t="s">
        <v>11324</v>
      </c>
      <c r="P876" t="s">
        <v>11323</v>
      </c>
      <c r="Q876" t="s">
        <v>11322</v>
      </c>
      <c r="R876" s="7">
        <v>38775</v>
      </c>
      <c r="S876" s="8">
        <f t="shared" si="112"/>
        <v>2006</v>
      </c>
      <c r="T876" s="8">
        <v>2006</v>
      </c>
      <c r="U876" s="8">
        <f t="shared" si="113"/>
        <v>16</v>
      </c>
      <c r="V876" s="7">
        <v>38775</v>
      </c>
      <c r="W876" t="s">
        <v>8555</v>
      </c>
      <c r="X876" s="2">
        <v>1.1819999999999999</v>
      </c>
      <c r="Y876" s="6">
        <f t="shared" si="110"/>
        <v>3.1552814927524625E-2</v>
      </c>
      <c r="AA876">
        <v>36951</v>
      </c>
      <c r="AB876">
        <v>27030</v>
      </c>
      <c r="AD876" t="s">
        <v>7</v>
      </c>
      <c r="AE876">
        <v>88</v>
      </c>
      <c r="AF876">
        <v>9</v>
      </c>
      <c r="AG876">
        <v>93501</v>
      </c>
      <c r="AI876" t="s">
        <v>11321</v>
      </c>
      <c r="AK876" t="s">
        <v>11320</v>
      </c>
      <c r="AL876">
        <v>10</v>
      </c>
      <c r="AM876" s="5">
        <f t="shared" si="114"/>
        <v>0.625</v>
      </c>
      <c r="AN876" s="4">
        <f t="shared" si="111"/>
        <v>9.4661113214691405E-4</v>
      </c>
      <c r="AO876" s="3"/>
      <c r="AP876">
        <v>0</v>
      </c>
      <c r="AQ876" t="s">
        <v>2849</v>
      </c>
      <c r="AR876" t="s">
        <v>11319</v>
      </c>
      <c r="AS876" t="s">
        <v>2847</v>
      </c>
      <c r="AT876" s="2">
        <v>3.7909999999999999</v>
      </c>
      <c r="AU876" s="1">
        <f t="shared" si="115"/>
        <v>2.237095378891131</v>
      </c>
      <c r="AV876" s="1">
        <f t="shared" si="116"/>
        <v>1.6249713029835768</v>
      </c>
      <c r="AW876" s="1">
        <f t="shared" si="117"/>
        <v>1.0128472270760227</v>
      </c>
    </row>
    <row r="877" spans="1:49" x14ac:dyDescent="0.2">
      <c r="A877">
        <v>875</v>
      </c>
      <c r="B877" t="s">
        <v>11318</v>
      </c>
      <c r="C877" t="s">
        <v>11317</v>
      </c>
      <c r="D877" t="s">
        <v>11316</v>
      </c>
      <c r="F877" t="s">
        <v>11315</v>
      </c>
      <c r="G877" t="s">
        <v>15</v>
      </c>
      <c r="H877" t="s">
        <v>14</v>
      </c>
      <c r="I877" t="s">
        <v>11314</v>
      </c>
      <c r="J877">
        <v>60003892</v>
      </c>
      <c r="K877" t="s">
        <v>7906</v>
      </c>
      <c r="L877" t="s">
        <v>7905</v>
      </c>
      <c r="M877" t="s">
        <v>107</v>
      </c>
      <c r="N877">
        <v>8</v>
      </c>
      <c r="O877" t="s">
        <v>11313</v>
      </c>
      <c r="P877" t="s">
        <v>11312</v>
      </c>
      <c r="Q877" t="s">
        <v>11311</v>
      </c>
      <c r="R877" s="7">
        <v>38775</v>
      </c>
      <c r="S877" s="8">
        <f t="shared" si="112"/>
        <v>2006</v>
      </c>
      <c r="T877" s="8">
        <v>2006</v>
      </c>
      <c r="U877" s="8">
        <f t="shared" si="113"/>
        <v>16</v>
      </c>
      <c r="V877" s="7">
        <v>38775</v>
      </c>
      <c r="W877" t="s">
        <v>11310</v>
      </c>
      <c r="X877" s="2">
        <v>0.58099999999999996</v>
      </c>
      <c r="Y877" s="6">
        <f t="shared" si="110"/>
        <v>1.5509463175035369E-2</v>
      </c>
      <c r="AA877">
        <v>404020</v>
      </c>
      <c r="AB877">
        <v>26512</v>
      </c>
      <c r="AD877" t="s">
        <v>7</v>
      </c>
      <c r="AE877">
        <v>62</v>
      </c>
      <c r="AF877">
        <v>9</v>
      </c>
      <c r="AH877" t="s">
        <v>11309</v>
      </c>
      <c r="AI877" t="s">
        <v>11308</v>
      </c>
      <c r="AJ877" t="s">
        <v>11307</v>
      </c>
      <c r="AK877" t="s">
        <v>11306</v>
      </c>
      <c r="AL877">
        <v>17</v>
      </c>
      <c r="AM877" s="5">
        <f t="shared" si="114"/>
        <v>1.0625</v>
      </c>
      <c r="AN877" s="4">
        <f t="shared" si="111"/>
        <v>1.6092389246497539E-3</v>
      </c>
      <c r="AO877" s="3"/>
      <c r="AP877">
        <v>0</v>
      </c>
      <c r="AQ877" t="s">
        <v>11305</v>
      </c>
      <c r="AR877" t="s">
        <v>11304</v>
      </c>
      <c r="AS877" t="s">
        <v>11303</v>
      </c>
      <c r="AT877" s="2">
        <v>2.4569999999999999</v>
      </c>
      <c r="AU877" s="1">
        <f t="shared" si="115"/>
        <v>1.1339395899919684</v>
      </c>
      <c r="AV877" s="1">
        <f t="shared" si="116"/>
        <v>0.85593510498425618</v>
      </c>
      <c r="AW877" s="1">
        <f t="shared" si="117"/>
        <v>0.57793061997654382</v>
      </c>
    </row>
    <row r="878" spans="1:49" x14ac:dyDescent="0.2">
      <c r="A878">
        <v>876</v>
      </c>
      <c r="B878" t="s">
        <v>11302</v>
      </c>
      <c r="C878" t="s">
        <v>11301</v>
      </c>
      <c r="D878" t="s">
        <v>11300</v>
      </c>
      <c r="E878">
        <v>16360127</v>
      </c>
      <c r="F878" t="s">
        <v>11299</v>
      </c>
      <c r="G878" t="s">
        <v>15</v>
      </c>
      <c r="H878" t="s">
        <v>14</v>
      </c>
      <c r="I878" t="s">
        <v>11298</v>
      </c>
      <c r="J878">
        <v>60023691</v>
      </c>
      <c r="K878" t="s">
        <v>11297</v>
      </c>
      <c r="L878" t="s">
        <v>11296</v>
      </c>
      <c r="M878" t="s">
        <v>107</v>
      </c>
      <c r="N878">
        <v>2</v>
      </c>
      <c r="O878" t="s">
        <v>11295</v>
      </c>
      <c r="P878" t="s">
        <v>11294</v>
      </c>
      <c r="Q878" t="s">
        <v>11293</v>
      </c>
      <c r="R878" s="7">
        <v>38775</v>
      </c>
      <c r="S878" s="8">
        <f t="shared" si="112"/>
        <v>2006</v>
      </c>
      <c r="T878" s="8">
        <v>2006</v>
      </c>
      <c r="U878" s="8">
        <f t="shared" si="113"/>
        <v>16</v>
      </c>
      <c r="V878" s="7">
        <v>38775</v>
      </c>
      <c r="W878" t="s">
        <v>11292</v>
      </c>
      <c r="X878" s="2">
        <v>0.46500000000000002</v>
      </c>
      <c r="Y878" s="6">
        <f t="shared" si="110"/>
        <v>1.2412909425802835E-2</v>
      </c>
      <c r="AA878">
        <v>86215</v>
      </c>
      <c r="AB878">
        <v>25803</v>
      </c>
      <c r="AD878" t="s">
        <v>7</v>
      </c>
      <c r="AE878">
        <v>341</v>
      </c>
      <c r="AF878">
        <v>3</v>
      </c>
      <c r="AH878" t="s">
        <v>11291</v>
      </c>
      <c r="AI878" t="s">
        <v>11290</v>
      </c>
      <c r="AJ878" t="s">
        <v>11289</v>
      </c>
      <c r="AK878" t="s">
        <v>11288</v>
      </c>
      <c r="AL878">
        <v>11</v>
      </c>
      <c r="AM878" s="5">
        <f t="shared" si="114"/>
        <v>0.6875</v>
      </c>
      <c r="AN878" s="4">
        <f t="shared" si="111"/>
        <v>1.0412722453616054E-3</v>
      </c>
      <c r="AO878" s="3"/>
      <c r="AP878">
        <v>0</v>
      </c>
      <c r="AQ878" t="s">
        <v>11287</v>
      </c>
      <c r="AR878" t="s">
        <v>11286</v>
      </c>
      <c r="AS878" t="s">
        <v>11285</v>
      </c>
      <c r="AT878" s="2">
        <v>2.1040000000000001</v>
      </c>
      <c r="AU878" s="1">
        <f t="shared" si="115"/>
        <v>0.9001418271670466</v>
      </c>
      <c r="AV878" s="1">
        <f t="shared" si="116"/>
        <v>0.67270908355822201</v>
      </c>
      <c r="AW878" s="1">
        <f t="shared" si="117"/>
        <v>0.44527633994939736</v>
      </c>
    </row>
    <row r="879" spans="1:49" x14ac:dyDescent="0.2">
      <c r="A879">
        <v>877</v>
      </c>
      <c r="B879" t="s">
        <v>11284</v>
      </c>
      <c r="C879" t="s">
        <v>11283</v>
      </c>
      <c r="F879" t="s">
        <v>11282</v>
      </c>
      <c r="G879" t="s">
        <v>15</v>
      </c>
      <c r="H879" t="s">
        <v>14</v>
      </c>
      <c r="I879" t="s">
        <v>11281</v>
      </c>
      <c r="J879" t="s">
        <v>11280</v>
      </c>
      <c r="K879" t="s">
        <v>11279</v>
      </c>
      <c r="L879" t="s">
        <v>11278</v>
      </c>
      <c r="M879" t="s">
        <v>11277</v>
      </c>
      <c r="N879">
        <v>4</v>
      </c>
      <c r="O879" t="s">
        <v>11276</v>
      </c>
      <c r="P879" t="s">
        <v>11275</v>
      </c>
      <c r="Q879" t="s">
        <v>11274</v>
      </c>
      <c r="R879" s="7">
        <v>38774</v>
      </c>
      <c r="S879" s="8">
        <f t="shared" si="112"/>
        <v>2006</v>
      </c>
      <c r="T879" s="8">
        <v>2006</v>
      </c>
      <c r="U879" s="8">
        <f t="shared" si="113"/>
        <v>16</v>
      </c>
      <c r="V879" s="7">
        <v>38774</v>
      </c>
      <c r="W879" t="s">
        <v>8293</v>
      </c>
      <c r="X879" s="2">
        <v>0.86399999999999999</v>
      </c>
      <c r="Y879" s="6">
        <f t="shared" si="110"/>
        <v>2.3063986546007848E-2</v>
      </c>
      <c r="AA879">
        <v>15206106</v>
      </c>
      <c r="AB879">
        <v>26970</v>
      </c>
      <c r="AD879" t="s">
        <v>7</v>
      </c>
      <c r="AE879">
        <v>110</v>
      </c>
      <c r="AF879">
        <v>3</v>
      </c>
      <c r="AH879" t="s">
        <v>11273</v>
      </c>
      <c r="AI879" t="s">
        <v>11272</v>
      </c>
      <c r="AK879" t="s">
        <v>11271</v>
      </c>
      <c r="AL879">
        <v>11</v>
      </c>
      <c r="AM879" s="5">
        <f t="shared" si="114"/>
        <v>0.6875</v>
      </c>
      <c r="AN879" s="4">
        <f t="shared" si="111"/>
        <v>1.0412722453616054E-3</v>
      </c>
      <c r="AO879" s="3"/>
      <c r="AP879">
        <v>0</v>
      </c>
      <c r="AR879" t="s">
        <v>1</v>
      </c>
      <c r="AT879" s="2">
        <v>2.9910000000000001</v>
      </c>
      <c r="AU879" s="1">
        <f t="shared" si="115"/>
        <v>1.6457172255813974</v>
      </c>
      <c r="AV879" s="1">
        <f t="shared" si="116"/>
        <v>1.2052629395684726</v>
      </c>
      <c r="AW879" s="1">
        <f t="shared" si="117"/>
        <v>0.76480865355554772</v>
      </c>
    </row>
    <row r="880" spans="1:49" x14ac:dyDescent="0.2">
      <c r="A880">
        <v>878</v>
      </c>
      <c r="B880" t="s">
        <v>11270</v>
      </c>
      <c r="C880" t="s">
        <v>11269</v>
      </c>
      <c r="F880" t="s">
        <v>11268</v>
      </c>
      <c r="G880" t="s">
        <v>15</v>
      </c>
      <c r="H880" t="s">
        <v>14</v>
      </c>
      <c r="I880" t="s">
        <v>11267</v>
      </c>
      <c r="J880">
        <v>60013261</v>
      </c>
      <c r="K880" t="s">
        <v>11266</v>
      </c>
      <c r="L880" t="s">
        <v>11265</v>
      </c>
      <c r="M880" t="s">
        <v>678</v>
      </c>
      <c r="N880">
        <v>10</v>
      </c>
      <c r="O880" t="s">
        <v>11264</v>
      </c>
      <c r="P880" t="s">
        <v>11263</v>
      </c>
      <c r="Q880" t="s">
        <v>11262</v>
      </c>
      <c r="R880" s="7">
        <v>38772</v>
      </c>
      <c r="S880" s="8">
        <f t="shared" si="112"/>
        <v>2006</v>
      </c>
      <c r="T880" s="8">
        <v>2006</v>
      </c>
      <c r="U880" s="8">
        <f t="shared" si="113"/>
        <v>16</v>
      </c>
      <c r="V880" s="7">
        <v>38772</v>
      </c>
      <c r="W880" t="s">
        <v>11261</v>
      </c>
      <c r="X880" s="2">
        <v>0.48699999999999999</v>
      </c>
      <c r="Y880" s="6">
        <f t="shared" si="110"/>
        <v>1.3000186861002109E-2</v>
      </c>
      <c r="AA880">
        <v>214922</v>
      </c>
      <c r="AB880">
        <v>130262</v>
      </c>
      <c r="AD880" t="s">
        <v>7</v>
      </c>
      <c r="AE880">
        <v>45</v>
      </c>
      <c r="AF880" t="s">
        <v>6889</v>
      </c>
      <c r="AH880" t="s">
        <v>11260</v>
      </c>
      <c r="AI880" t="s">
        <v>11259</v>
      </c>
      <c r="AJ880" t="s">
        <v>11258</v>
      </c>
      <c r="AK880" t="s">
        <v>11257</v>
      </c>
      <c r="AL880">
        <v>2</v>
      </c>
      <c r="AM880" s="5">
        <f t="shared" si="114"/>
        <v>0.125</v>
      </c>
      <c r="AN880" s="4">
        <f t="shared" si="111"/>
        <v>1.893222264293828E-4</v>
      </c>
      <c r="AO880" s="3"/>
      <c r="AP880">
        <v>0</v>
      </c>
      <c r="AR880" t="s">
        <v>1</v>
      </c>
      <c r="AT880" s="2" t="s">
        <v>20</v>
      </c>
      <c r="AU880" s="1">
        <f t="shared" si="115"/>
        <v>0.91569274706302906</v>
      </c>
      <c r="AV880" s="1">
        <f t="shared" si="116"/>
        <v>0.65947545437157451</v>
      </c>
      <c r="AW880" s="1">
        <f t="shared" si="117"/>
        <v>0.40325816168012008</v>
      </c>
    </row>
    <row r="881" spans="1:49" x14ac:dyDescent="0.2">
      <c r="A881">
        <v>879</v>
      </c>
      <c r="B881" t="s">
        <v>11256</v>
      </c>
      <c r="C881" t="s">
        <v>11255</v>
      </c>
      <c r="F881" t="s">
        <v>11254</v>
      </c>
      <c r="G881" t="s">
        <v>15</v>
      </c>
      <c r="H881" t="s">
        <v>14</v>
      </c>
      <c r="I881" t="s">
        <v>11253</v>
      </c>
      <c r="J881">
        <v>60008734</v>
      </c>
      <c r="K881" t="s">
        <v>11252</v>
      </c>
      <c r="L881" t="s">
        <v>11251</v>
      </c>
      <c r="M881" t="s">
        <v>1665</v>
      </c>
      <c r="N881">
        <v>3</v>
      </c>
      <c r="O881" t="s">
        <v>11250</v>
      </c>
      <c r="P881" t="s">
        <v>11249</v>
      </c>
      <c r="Q881" t="s">
        <v>11248</v>
      </c>
      <c r="R881" s="7">
        <v>38771</v>
      </c>
      <c r="S881" s="8">
        <f t="shared" si="112"/>
        <v>2006</v>
      </c>
      <c r="T881" s="8">
        <v>2006</v>
      </c>
      <c r="U881" s="8">
        <f t="shared" si="113"/>
        <v>16</v>
      </c>
      <c r="V881" s="7">
        <v>38771</v>
      </c>
      <c r="W881" t="s">
        <v>8293</v>
      </c>
      <c r="X881" s="2">
        <v>0.86399999999999999</v>
      </c>
      <c r="Y881" s="6">
        <f t="shared" si="110"/>
        <v>2.3063986546007848E-2</v>
      </c>
      <c r="AA881">
        <v>15206106</v>
      </c>
      <c r="AB881">
        <v>26970</v>
      </c>
      <c r="AD881" t="s">
        <v>7</v>
      </c>
      <c r="AE881">
        <v>110</v>
      </c>
      <c r="AF881">
        <v>7</v>
      </c>
      <c r="AH881" t="s">
        <v>11247</v>
      </c>
      <c r="AI881" t="s">
        <v>11246</v>
      </c>
      <c r="AK881" t="s">
        <v>11245</v>
      </c>
      <c r="AL881">
        <v>25</v>
      </c>
      <c r="AM881" s="5">
        <f t="shared" si="114"/>
        <v>1.5625</v>
      </c>
      <c r="AN881" s="4">
        <f t="shared" si="111"/>
        <v>2.3665278303672851E-3</v>
      </c>
      <c r="AO881" s="3"/>
      <c r="AP881">
        <v>0</v>
      </c>
      <c r="AR881" t="s">
        <v>1</v>
      </c>
      <c r="AT881" s="2">
        <v>2.9910000000000001</v>
      </c>
      <c r="AU881" s="1">
        <f t="shared" si="115"/>
        <v>1.6854748931315677</v>
      </c>
      <c r="AV881" s="1">
        <f t="shared" si="116"/>
        <v>1.2715257188187568</v>
      </c>
      <c r="AW881" s="1">
        <f t="shared" si="117"/>
        <v>0.85757654450594534</v>
      </c>
    </row>
    <row r="882" spans="1:49" x14ac:dyDescent="0.2">
      <c r="A882">
        <v>880</v>
      </c>
      <c r="B882" t="s">
        <v>11244</v>
      </c>
      <c r="C882" t="s">
        <v>11243</v>
      </c>
      <c r="F882" t="s">
        <v>11242</v>
      </c>
      <c r="G882" t="s">
        <v>15</v>
      </c>
      <c r="H882" t="s">
        <v>14</v>
      </c>
      <c r="I882" t="s">
        <v>11241</v>
      </c>
      <c r="J882" t="s">
        <v>11240</v>
      </c>
      <c r="K882" t="s">
        <v>11239</v>
      </c>
      <c r="L882" t="s">
        <v>11238</v>
      </c>
      <c r="M882" t="s">
        <v>11237</v>
      </c>
      <c r="N882">
        <v>8</v>
      </c>
      <c r="O882" t="s">
        <v>11236</v>
      </c>
      <c r="P882" t="s">
        <v>11235</v>
      </c>
      <c r="Q882" t="s">
        <v>11234</v>
      </c>
      <c r="R882" s="7">
        <v>38771</v>
      </c>
      <c r="S882" s="8">
        <f t="shared" si="112"/>
        <v>2006</v>
      </c>
      <c r="T882" s="8">
        <v>2006</v>
      </c>
      <c r="U882" s="8">
        <f t="shared" si="113"/>
        <v>16</v>
      </c>
      <c r="V882" s="7">
        <v>2006</v>
      </c>
      <c r="W882" t="s">
        <v>11233</v>
      </c>
      <c r="X882" s="2">
        <v>2.41</v>
      </c>
      <c r="Y882" s="6">
        <f t="shared" si="110"/>
        <v>6.4333573583193193E-2</v>
      </c>
      <c r="AA882">
        <v>9599428</v>
      </c>
      <c r="AB882">
        <v>24641</v>
      </c>
      <c r="AD882" t="s">
        <v>7</v>
      </c>
      <c r="AE882">
        <v>16</v>
      </c>
      <c r="AF882">
        <v>8</v>
      </c>
      <c r="AH882" t="s">
        <v>11232</v>
      </c>
      <c r="AI882" t="s">
        <v>11231</v>
      </c>
      <c r="AK882" t="s">
        <v>11230</v>
      </c>
      <c r="AL882">
        <v>26</v>
      </c>
      <c r="AM882" s="5">
        <f t="shared" si="114"/>
        <v>1.625</v>
      </c>
      <c r="AN882" s="4">
        <f t="shared" si="111"/>
        <v>2.4611889435819764E-3</v>
      </c>
      <c r="AO882" s="3"/>
      <c r="AP882">
        <v>0</v>
      </c>
      <c r="AR882" t="s">
        <v>1</v>
      </c>
      <c r="AT882" s="2" t="s">
        <v>20</v>
      </c>
      <c r="AU882" s="1">
        <f t="shared" si="115"/>
        <v>4.5771858191309827</v>
      </c>
      <c r="AV882" s="1">
        <f t="shared" si="116"/>
        <v>3.3397381263387587</v>
      </c>
      <c r="AW882" s="1">
        <f t="shared" si="117"/>
        <v>2.1022904335465342</v>
      </c>
    </row>
    <row r="883" spans="1:49" x14ac:dyDescent="0.2">
      <c r="A883">
        <v>881</v>
      </c>
      <c r="B883" t="s">
        <v>11229</v>
      </c>
      <c r="C883" t="s">
        <v>11228</v>
      </c>
      <c r="E883">
        <v>16483189</v>
      </c>
      <c r="F883" t="s">
        <v>11227</v>
      </c>
      <c r="G883" t="s">
        <v>15</v>
      </c>
      <c r="H883" t="s">
        <v>14</v>
      </c>
      <c r="I883" t="s">
        <v>11226</v>
      </c>
      <c r="J883">
        <v>60012708</v>
      </c>
      <c r="K883" t="s">
        <v>2330</v>
      </c>
      <c r="L883" t="s">
        <v>2329</v>
      </c>
      <c r="M883" t="s">
        <v>107</v>
      </c>
      <c r="N883">
        <v>6</v>
      </c>
      <c r="O883" t="s">
        <v>11225</v>
      </c>
      <c r="P883" t="s">
        <v>11224</v>
      </c>
      <c r="Q883" t="s">
        <v>11223</v>
      </c>
      <c r="R883" s="7">
        <v>38770</v>
      </c>
      <c r="S883" s="8">
        <f t="shared" si="112"/>
        <v>2006</v>
      </c>
      <c r="T883" s="8">
        <v>2006</v>
      </c>
      <c r="U883" s="8">
        <f t="shared" si="113"/>
        <v>16</v>
      </c>
      <c r="V883" s="7">
        <v>2006</v>
      </c>
      <c r="W883" t="s">
        <v>11222</v>
      </c>
      <c r="X883" s="2">
        <v>1.071</v>
      </c>
      <c r="Y883" s="6">
        <f t="shared" si="110"/>
        <v>2.8589733322655561E-2</v>
      </c>
      <c r="AA883">
        <v>219606</v>
      </c>
      <c r="AB883">
        <v>28134</v>
      </c>
      <c r="AD883" t="s">
        <v>7</v>
      </c>
      <c r="AE883">
        <v>124</v>
      </c>
      <c r="AF883">
        <v>6</v>
      </c>
      <c r="AG883">
        <v>61101</v>
      </c>
      <c r="AI883" t="s">
        <v>11221</v>
      </c>
      <c r="AK883" t="s">
        <v>11220</v>
      </c>
      <c r="AL883">
        <v>275</v>
      </c>
      <c r="AM883" s="5">
        <f t="shared" si="114"/>
        <v>17.1875</v>
      </c>
      <c r="AN883" s="4">
        <f t="shared" si="111"/>
        <v>2.6031806134040138E-2</v>
      </c>
      <c r="AO883" s="3"/>
      <c r="AP883">
        <v>0</v>
      </c>
      <c r="AQ883" t="s">
        <v>195</v>
      </c>
      <c r="AR883" t="s">
        <v>11219</v>
      </c>
      <c r="AS883" t="s">
        <v>194</v>
      </c>
      <c r="AT883" s="2">
        <v>3.488</v>
      </c>
      <c r="AU883" s="1">
        <f t="shared" si="115"/>
        <v>2.7822355166070936</v>
      </c>
      <c r="AV883" s="1">
        <f t="shared" si="116"/>
        <v>2.731076972834785</v>
      </c>
      <c r="AW883" s="1">
        <f t="shared" si="117"/>
        <v>2.6799184290624765</v>
      </c>
    </row>
    <row r="884" spans="1:49" x14ac:dyDescent="0.2">
      <c r="A884">
        <v>882</v>
      </c>
      <c r="B884" t="s">
        <v>11218</v>
      </c>
      <c r="C884" t="s">
        <v>11217</v>
      </c>
      <c r="E884">
        <v>16475833</v>
      </c>
      <c r="F884" t="s">
        <v>11216</v>
      </c>
      <c r="G884" t="s">
        <v>15</v>
      </c>
      <c r="H884" t="s">
        <v>14</v>
      </c>
      <c r="I884" t="s">
        <v>11215</v>
      </c>
      <c r="J884" t="s">
        <v>11214</v>
      </c>
      <c r="K884" t="s">
        <v>11213</v>
      </c>
      <c r="L884" t="s">
        <v>11212</v>
      </c>
      <c r="M884" t="s">
        <v>1174</v>
      </c>
      <c r="N884">
        <v>7</v>
      </c>
      <c r="O884" t="s">
        <v>11211</v>
      </c>
      <c r="P884" t="s">
        <v>11210</v>
      </c>
      <c r="Q884" t="s">
        <v>11209</v>
      </c>
      <c r="R884" s="7">
        <v>38769</v>
      </c>
      <c r="S884" s="8">
        <f t="shared" si="112"/>
        <v>2006</v>
      </c>
      <c r="T884" s="8">
        <v>2006</v>
      </c>
      <c r="U884" s="8">
        <f t="shared" si="113"/>
        <v>16</v>
      </c>
      <c r="V884" s="7">
        <v>38769</v>
      </c>
      <c r="W884" t="s">
        <v>8589</v>
      </c>
      <c r="X884" s="2">
        <v>1.43</v>
      </c>
      <c r="Y884" s="6">
        <f t="shared" si="110"/>
        <v>3.8173033287952803E-2</v>
      </c>
      <c r="AA884">
        <v>62960</v>
      </c>
      <c r="AB884">
        <v>16867</v>
      </c>
      <c r="AD884" t="s">
        <v>7</v>
      </c>
      <c r="AE884">
        <v>45</v>
      </c>
      <c r="AF884">
        <v>7</v>
      </c>
      <c r="AH884" t="s">
        <v>11208</v>
      </c>
      <c r="AI884" t="s">
        <v>11207</v>
      </c>
      <c r="AK884" t="s">
        <v>11206</v>
      </c>
      <c r="AL884">
        <v>92</v>
      </c>
      <c r="AM884" s="5">
        <f t="shared" si="114"/>
        <v>5.75</v>
      </c>
      <c r="AN884" s="4">
        <f t="shared" si="111"/>
        <v>8.70882241575161E-3</v>
      </c>
      <c r="AO884" s="3"/>
      <c r="AP884">
        <v>0</v>
      </c>
      <c r="AR884" t="s">
        <v>1</v>
      </c>
      <c r="AT884" s="2">
        <v>3.1619999999999999</v>
      </c>
      <c r="AU884" s="1">
        <f t="shared" si="115"/>
        <v>2.9333770026292445</v>
      </c>
      <c r="AV884" s="1">
        <f t="shared" si="116"/>
        <v>2.3440927851852207</v>
      </c>
      <c r="AW884" s="1">
        <f t="shared" si="117"/>
        <v>1.7548085677411969</v>
      </c>
    </row>
    <row r="885" spans="1:49" x14ac:dyDescent="0.2">
      <c r="A885">
        <v>883</v>
      </c>
      <c r="B885" t="s">
        <v>11205</v>
      </c>
      <c r="C885" t="s">
        <v>11204</v>
      </c>
      <c r="F885" t="s">
        <v>11203</v>
      </c>
      <c r="G885" t="s">
        <v>15</v>
      </c>
      <c r="H885" t="s">
        <v>14</v>
      </c>
      <c r="I885" t="s">
        <v>11202</v>
      </c>
      <c r="J885">
        <v>60028229</v>
      </c>
      <c r="K885" t="s">
        <v>11201</v>
      </c>
      <c r="L885" t="s">
        <v>11200</v>
      </c>
      <c r="M885" t="s">
        <v>1160</v>
      </c>
      <c r="N885">
        <v>2</v>
      </c>
      <c r="O885" t="s">
        <v>11199</v>
      </c>
      <c r="P885" t="s">
        <v>11198</v>
      </c>
      <c r="Q885" t="s">
        <v>11197</v>
      </c>
      <c r="R885" s="7">
        <v>38764</v>
      </c>
      <c r="S885" s="8">
        <f t="shared" si="112"/>
        <v>2006</v>
      </c>
      <c r="T885" s="8">
        <v>2006</v>
      </c>
      <c r="U885" s="8">
        <f t="shared" si="113"/>
        <v>16</v>
      </c>
      <c r="V885" s="7">
        <v>38764</v>
      </c>
      <c r="W885" t="s">
        <v>11028</v>
      </c>
      <c r="X885" s="2">
        <v>0.621</v>
      </c>
      <c r="Y885" s="6">
        <f t="shared" si="110"/>
        <v>1.6577240329943142E-2</v>
      </c>
      <c r="AA885">
        <v>11755326</v>
      </c>
      <c r="AB885">
        <v>4700151916</v>
      </c>
      <c r="AC885">
        <v>11755334</v>
      </c>
      <c r="AD885" t="s">
        <v>7</v>
      </c>
      <c r="AF885">
        <v>1130</v>
      </c>
      <c r="AH885" t="s">
        <v>11196</v>
      </c>
      <c r="AI885" t="s">
        <v>11195</v>
      </c>
      <c r="AJ885" t="s">
        <v>11194</v>
      </c>
      <c r="AK885" t="s">
        <v>11193</v>
      </c>
      <c r="AL885">
        <v>0</v>
      </c>
      <c r="AM885" s="5">
        <f t="shared" si="114"/>
        <v>0</v>
      </c>
      <c r="AN885" s="4">
        <f t="shared" si="111"/>
        <v>0</v>
      </c>
      <c r="AO885" s="3"/>
      <c r="AP885">
        <v>0</v>
      </c>
      <c r="AR885" t="s">
        <v>1</v>
      </c>
      <c r="AT885" s="2">
        <v>1.091</v>
      </c>
      <c r="AU885" s="1">
        <f t="shared" si="115"/>
        <v>1.1604068230960198</v>
      </c>
      <c r="AV885" s="1">
        <f t="shared" si="116"/>
        <v>0.82886201649715707</v>
      </c>
      <c r="AW885" s="1">
        <f t="shared" si="117"/>
        <v>0.4973172098982942</v>
      </c>
    </row>
    <row r="886" spans="1:49" x14ac:dyDescent="0.2">
      <c r="A886">
        <v>884</v>
      </c>
      <c r="B886" t="s">
        <v>11192</v>
      </c>
      <c r="C886" t="s">
        <v>11191</v>
      </c>
      <c r="F886" t="s">
        <v>11190</v>
      </c>
      <c r="G886" t="s">
        <v>15</v>
      </c>
      <c r="H886" t="s">
        <v>14</v>
      </c>
      <c r="I886" t="s">
        <v>11189</v>
      </c>
      <c r="J886">
        <v>60006793</v>
      </c>
      <c r="K886" t="s">
        <v>521</v>
      </c>
      <c r="L886" t="s">
        <v>520</v>
      </c>
      <c r="M886" t="s">
        <v>224</v>
      </c>
      <c r="N886">
        <v>3</v>
      </c>
      <c r="O886" t="s">
        <v>11188</v>
      </c>
      <c r="P886" t="s">
        <v>11187</v>
      </c>
      <c r="Q886" t="s">
        <v>11186</v>
      </c>
      <c r="R886" s="7">
        <v>38764</v>
      </c>
      <c r="S886" s="8">
        <f t="shared" si="112"/>
        <v>2006</v>
      </c>
      <c r="T886" s="8">
        <v>2006</v>
      </c>
      <c r="U886" s="8">
        <f t="shared" si="113"/>
        <v>16</v>
      </c>
      <c r="V886" s="7">
        <v>38764</v>
      </c>
      <c r="W886" t="s">
        <v>8105</v>
      </c>
      <c r="X886" s="2">
        <v>0.375</v>
      </c>
      <c r="Y886" s="6">
        <f t="shared" si="110"/>
        <v>1.0010410827260351E-2</v>
      </c>
      <c r="AA886">
        <v>135194</v>
      </c>
      <c r="AB886">
        <v>24918</v>
      </c>
      <c r="AD886" t="s">
        <v>7</v>
      </c>
      <c r="AE886">
        <v>42</v>
      </c>
      <c r="AF886">
        <v>4</v>
      </c>
      <c r="AH886" t="s">
        <v>11185</v>
      </c>
      <c r="AI886" t="s">
        <v>11184</v>
      </c>
      <c r="AK886" t="s">
        <v>11183</v>
      </c>
      <c r="AL886">
        <v>1</v>
      </c>
      <c r="AM886" s="5">
        <f t="shared" si="114"/>
        <v>6.25E-2</v>
      </c>
      <c r="AN886" s="4">
        <f t="shared" si="111"/>
        <v>9.46611132146914E-5</v>
      </c>
      <c r="AO886" s="3"/>
      <c r="AP886">
        <v>0</v>
      </c>
      <c r="AR886" t="s">
        <v>1</v>
      </c>
      <c r="AT886" s="2">
        <v>1.3140000000000001</v>
      </c>
      <c r="AU886" s="1">
        <f t="shared" si="115"/>
        <v>0.70356859130466531</v>
      </c>
      <c r="AV886" s="1">
        <f t="shared" si="116"/>
        <v>0.50525359702375217</v>
      </c>
      <c r="AW886" s="1">
        <f t="shared" si="117"/>
        <v>0.30693860274283891</v>
      </c>
    </row>
    <row r="887" spans="1:49" x14ac:dyDescent="0.2">
      <c r="A887">
        <v>885</v>
      </c>
      <c r="B887" t="s">
        <v>11182</v>
      </c>
      <c r="C887" t="s">
        <v>11181</v>
      </c>
      <c r="F887" t="s">
        <v>11180</v>
      </c>
      <c r="G887" t="s">
        <v>15</v>
      </c>
      <c r="H887" t="s">
        <v>14</v>
      </c>
      <c r="I887" t="s">
        <v>11179</v>
      </c>
      <c r="J887" t="s">
        <v>11178</v>
      </c>
      <c r="K887" t="s">
        <v>11177</v>
      </c>
      <c r="L887" t="s">
        <v>11176</v>
      </c>
      <c r="M887" t="s">
        <v>1145</v>
      </c>
      <c r="N887">
        <v>4</v>
      </c>
      <c r="O887" t="s">
        <v>11175</v>
      </c>
      <c r="P887" t="s">
        <v>11174</v>
      </c>
      <c r="Q887" t="s">
        <v>11173</v>
      </c>
      <c r="R887" s="7">
        <v>38764</v>
      </c>
      <c r="S887" s="8">
        <f t="shared" si="112"/>
        <v>2006</v>
      </c>
      <c r="T887" s="8">
        <v>2006</v>
      </c>
      <c r="U887" s="8">
        <f t="shared" si="113"/>
        <v>16</v>
      </c>
      <c r="V887" s="7">
        <v>38764</v>
      </c>
      <c r="W887" t="s">
        <v>8105</v>
      </c>
      <c r="X887" s="2">
        <v>0.375</v>
      </c>
      <c r="Y887" s="6">
        <f t="shared" si="110"/>
        <v>1.0010410827260351E-2</v>
      </c>
      <c r="AA887">
        <v>135194</v>
      </c>
      <c r="AB887">
        <v>24918</v>
      </c>
      <c r="AD887" t="s">
        <v>7</v>
      </c>
      <c r="AE887">
        <v>42</v>
      </c>
      <c r="AF887">
        <v>4</v>
      </c>
      <c r="AH887" t="s">
        <v>11172</v>
      </c>
      <c r="AI887" t="s">
        <v>11171</v>
      </c>
      <c r="AK887" t="s">
        <v>11170</v>
      </c>
      <c r="AL887">
        <v>1</v>
      </c>
      <c r="AM887" s="5">
        <f t="shared" si="114"/>
        <v>6.25E-2</v>
      </c>
      <c r="AN887" s="4">
        <f t="shared" si="111"/>
        <v>9.46611132146914E-5</v>
      </c>
      <c r="AO887" s="3"/>
      <c r="AP887">
        <v>0</v>
      </c>
      <c r="AR887" t="s">
        <v>1</v>
      </c>
      <c r="AT887" s="2">
        <v>1.3140000000000001</v>
      </c>
      <c r="AU887" s="1">
        <f t="shared" si="115"/>
        <v>0.70356859130466531</v>
      </c>
      <c r="AV887" s="1">
        <f t="shared" si="116"/>
        <v>0.50525359702375217</v>
      </c>
      <c r="AW887" s="1">
        <f t="shared" si="117"/>
        <v>0.30693860274283891</v>
      </c>
    </row>
    <row r="888" spans="1:49" x14ac:dyDescent="0.2">
      <c r="A888">
        <v>886</v>
      </c>
      <c r="B888" t="s">
        <v>11169</v>
      </c>
      <c r="C888" t="s">
        <v>11168</v>
      </c>
      <c r="F888" t="s">
        <v>11167</v>
      </c>
      <c r="G888" t="s">
        <v>15</v>
      </c>
      <c r="H888" t="s">
        <v>14</v>
      </c>
      <c r="I888" t="s">
        <v>11166</v>
      </c>
      <c r="J888">
        <v>60012873</v>
      </c>
      <c r="K888" t="s">
        <v>11165</v>
      </c>
      <c r="L888" t="s">
        <v>11164</v>
      </c>
      <c r="M888" t="s">
        <v>8779</v>
      </c>
      <c r="N888">
        <v>2</v>
      </c>
      <c r="O888" t="s">
        <v>11163</v>
      </c>
      <c r="P888" t="s">
        <v>11162</v>
      </c>
      <c r="Q888" t="s">
        <v>11161</v>
      </c>
      <c r="R888" s="7">
        <v>38764</v>
      </c>
      <c r="S888" s="8">
        <f t="shared" si="112"/>
        <v>2006</v>
      </c>
      <c r="T888" s="8">
        <v>2006</v>
      </c>
      <c r="U888" s="8">
        <f t="shared" si="113"/>
        <v>16</v>
      </c>
      <c r="V888" s="7">
        <v>38764</v>
      </c>
      <c r="W888" t="s">
        <v>8105</v>
      </c>
      <c r="X888" s="2">
        <v>0.375</v>
      </c>
      <c r="Y888" s="6">
        <f t="shared" si="110"/>
        <v>1.0010410827260351E-2</v>
      </c>
      <c r="AA888">
        <v>135194</v>
      </c>
      <c r="AB888">
        <v>24918</v>
      </c>
      <c r="AD888" t="s">
        <v>7</v>
      </c>
      <c r="AE888">
        <v>42</v>
      </c>
      <c r="AF888">
        <v>4</v>
      </c>
      <c r="AH888" t="s">
        <v>11160</v>
      </c>
      <c r="AI888" t="s">
        <v>11159</v>
      </c>
      <c r="AK888" t="s">
        <v>11158</v>
      </c>
      <c r="AL888">
        <v>52</v>
      </c>
      <c r="AM888" s="5">
        <f t="shared" si="114"/>
        <v>3.25</v>
      </c>
      <c r="AN888" s="4">
        <f t="shared" si="111"/>
        <v>4.9223778871639529E-3</v>
      </c>
      <c r="AO888" s="3"/>
      <c r="AP888">
        <v>0</v>
      </c>
      <c r="AR888" t="s">
        <v>1</v>
      </c>
      <c r="AT888" s="2">
        <v>1.3140000000000001</v>
      </c>
      <c r="AU888" s="1">
        <f t="shared" si="115"/>
        <v>0.84840009452314313</v>
      </c>
      <c r="AV888" s="1">
        <f t="shared" si="116"/>
        <v>0.74663943572121516</v>
      </c>
      <c r="AW888" s="1">
        <f t="shared" si="117"/>
        <v>0.64487877691928719</v>
      </c>
    </row>
    <row r="889" spans="1:49" x14ac:dyDescent="0.2">
      <c r="A889">
        <v>887</v>
      </c>
      <c r="B889" t="s">
        <v>11157</v>
      </c>
      <c r="C889" t="s">
        <v>11156</v>
      </c>
      <c r="F889" t="s">
        <v>11155</v>
      </c>
      <c r="G889" t="s">
        <v>15</v>
      </c>
      <c r="H889" t="s">
        <v>14</v>
      </c>
      <c r="I889" t="s">
        <v>11154</v>
      </c>
      <c r="J889">
        <v>60020547</v>
      </c>
      <c r="K889" t="s">
        <v>2317</v>
      </c>
      <c r="L889" t="s">
        <v>2316</v>
      </c>
      <c r="M889" t="s">
        <v>107</v>
      </c>
      <c r="N889">
        <v>2</v>
      </c>
      <c r="O889" t="s">
        <v>11153</v>
      </c>
      <c r="P889" t="s">
        <v>11152</v>
      </c>
      <c r="Q889" t="s">
        <v>2313</v>
      </c>
      <c r="R889" s="7">
        <v>38764</v>
      </c>
      <c r="S889" s="8">
        <f t="shared" si="112"/>
        <v>2006</v>
      </c>
      <c r="T889" s="8">
        <v>2006</v>
      </c>
      <c r="U889" s="8">
        <f t="shared" si="113"/>
        <v>16</v>
      </c>
      <c r="V889" s="7">
        <v>38764</v>
      </c>
      <c r="W889" t="s">
        <v>8105</v>
      </c>
      <c r="X889" s="2">
        <v>0.375</v>
      </c>
      <c r="Y889" s="6">
        <f t="shared" si="110"/>
        <v>1.0010410827260351E-2</v>
      </c>
      <c r="AA889">
        <v>135194</v>
      </c>
      <c r="AB889">
        <v>24918</v>
      </c>
      <c r="AD889" t="s">
        <v>7</v>
      </c>
      <c r="AE889">
        <v>42</v>
      </c>
      <c r="AF889">
        <v>4</v>
      </c>
      <c r="AH889" t="s">
        <v>11151</v>
      </c>
      <c r="AI889" t="s">
        <v>11150</v>
      </c>
      <c r="AK889" t="s">
        <v>11149</v>
      </c>
      <c r="AL889">
        <v>16</v>
      </c>
      <c r="AM889" s="5">
        <f t="shared" si="114"/>
        <v>1</v>
      </c>
      <c r="AN889" s="4">
        <f t="shared" si="111"/>
        <v>1.5145778114350624E-3</v>
      </c>
      <c r="AO889" s="3"/>
      <c r="AP889">
        <v>0</v>
      </c>
      <c r="AR889" t="s">
        <v>1</v>
      </c>
      <c r="AT889" s="2">
        <v>1.3140000000000001</v>
      </c>
      <c r="AU889" s="1">
        <f t="shared" si="115"/>
        <v>0.74616609225127639</v>
      </c>
      <c r="AV889" s="1">
        <f t="shared" si="116"/>
        <v>0.57624943193477074</v>
      </c>
      <c r="AW889" s="1">
        <f t="shared" si="117"/>
        <v>0.40633277161826492</v>
      </c>
    </row>
    <row r="890" spans="1:49" x14ac:dyDescent="0.2">
      <c r="A890">
        <v>888</v>
      </c>
      <c r="B890" t="s">
        <v>11148</v>
      </c>
      <c r="C890" t="s">
        <v>11147</v>
      </c>
      <c r="E890">
        <v>16464080</v>
      </c>
      <c r="F890" t="s">
        <v>11146</v>
      </c>
      <c r="G890" t="s">
        <v>15</v>
      </c>
      <c r="H890" t="s">
        <v>14</v>
      </c>
      <c r="I890" t="s">
        <v>11145</v>
      </c>
      <c r="J890">
        <v>60003892</v>
      </c>
      <c r="K890" t="s">
        <v>7906</v>
      </c>
      <c r="L890" t="s">
        <v>7905</v>
      </c>
      <c r="M890" t="s">
        <v>107</v>
      </c>
      <c r="N890">
        <v>9</v>
      </c>
      <c r="O890" t="s">
        <v>11144</v>
      </c>
      <c r="P890" t="s">
        <v>11143</v>
      </c>
      <c r="Q890" t="s">
        <v>11142</v>
      </c>
      <c r="R890" s="7">
        <v>38763</v>
      </c>
      <c r="S890" s="8">
        <f t="shared" si="112"/>
        <v>2006</v>
      </c>
      <c r="T890" s="8">
        <v>2006</v>
      </c>
      <c r="U890" s="8">
        <f t="shared" si="113"/>
        <v>16</v>
      </c>
      <c r="V890" s="7">
        <v>38763</v>
      </c>
      <c r="W890" t="s">
        <v>11141</v>
      </c>
      <c r="X890" s="2">
        <v>7.1150000000000002</v>
      </c>
      <c r="Y890" s="6">
        <f t="shared" si="110"/>
        <v>0.18993086142921972</v>
      </c>
      <c r="AA890">
        <v>27863</v>
      </c>
      <c r="AB890">
        <v>22680</v>
      </c>
      <c r="AD890" t="s">
        <v>7</v>
      </c>
      <c r="AE890">
        <v>128</v>
      </c>
      <c r="AF890">
        <v>6</v>
      </c>
      <c r="AH890" t="s">
        <v>11140</v>
      </c>
      <c r="AI890" t="s">
        <v>11139</v>
      </c>
      <c r="AK890" t="s">
        <v>11138</v>
      </c>
      <c r="AL890">
        <v>164</v>
      </c>
      <c r="AM890" s="5">
        <f t="shared" si="114"/>
        <v>10.25</v>
      </c>
      <c r="AN890" s="4">
        <f t="shared" si="111"/>
        <v>1.552442256720939E-2</v>
      </c>
      <c r="AO890" s="3"/>
      <c r="AP890">
        <v>0</v>
      </c>
      <c r="AR890" t="s">
        <v>1</v>
      </c>
      <c r="AT890" s="2" t="s">
        <v>20</v>
      </c>
      <c r="AU890" s="1">
        <f t="shared" si="115"/>
        <v>13.760892977061662</v>
      </c>
      <c r="AV890" s="1">
        <f t="shared" si="116"/>
        <v>10.272764199821456</v>
      </c>
      <c r="AW890" s="1">
        <f t="shared" si="117"/>
        <v>6.7846354225812489</v>
      </c>
    </row>
    <row r="891" spans="1:49" x14ac:dyDescent="0.2">
      <c r="A891">
        <v>889</v>
      </c>
      <c r="B891" t="s">
        <v>11137</v>
      </c>
      <c r="C891" t="s">
        <v>11136</v>
      </c>
      <c r="D891" t="s">
        <v>11135</v>
      </c>
      <c r="F891" t="s">
        <v>11134</v>
      </c>
      <c r="G891" t="s">
        <v>15</v>
      </c>
      <c r="H891" t="s">
        <v>14</v>
      </c>
      <c r="I891" t="s">
        <v>11133</v>
      </c>
      <c r="J891" t="s">
        <v>11132</v>
      </c>
      <c r="K891" t="s">
        <v>11131</v>
      </c>
      <c r="L891" t="s">
        <v>11130</v>
      </c>
      <c r="M891" t="s">
        <v>204</v>
      </c>
      <c r="N891">
        <v>3</v>
      </c>
      <c r="O891" t="s">
        <v>11129</v>
      </c>
      <c r="P891" t="s">
        <v>11128</v>
      </c>
      <c r="Q891" t="s">
        <v>11127</v>
      </c>
      <c r="R891" s="7">
        <v>38763</v>
      </c>
      <c r="S891" s="8">
        <f t="shared" si="112"/>
        <v>2006</v>
      </c>
      <c r="T891" s="8">
        <v>2006</v>
      </c>
      <c r="U891" s="8">
        <f t="shared" si="113"/>
        <v>16</v>
      </c>
      <c r="V891" s="7">
        <v>38763</v>
      </c>
      <c r="W891" t="s">
        <v>11126</v>
      </c>
      <c r="X891" s="2">
        <v>1.909</v>
      </c>
      <c r="Y891" s="6">
        <f t="shared" si="110"/>
        <v>5.0959664717973363E-2</v>
      </c>
      <c r="AA891">
        <v>207543</v>
      </c>
      <c r="AB891">
        <v>27656</v>
      </c>
      <c r="AC891" t="s">
        <v>11125</v>
      </c>
      <c r="AD891" t="s">
        <v>7</v>
      </c>
      <c r="AE891">
        <v>44</v>
      </c>
      <c r="AF891">
        <v>4</v>
      </c>
      <c r="AH891" t="s">
        <v>11124</v>
      </c>
      <c r="AI891" t="s">
        <v>11123</v>
      </c>
      <c r="AJ891" t="s">
        <v>11122</v>
      </c>
      <c r="AK891" t="s">
        <v>11121</v>
      </c>
      <c r="AL891">
        <v>75</v>
      </c>
      <c r="AM891" s="5">
        <f t="shared" si="114"/>
        <v>4.6875</v>
      </c>
      <c r="AN891" s="4">
        <f t="shared" si="111"/>
        <v>7.099583491101855E-3</v>
      </c>
      <c r="AO891" s="3"/>
      <c r="AP891">
        <v>0</v>
      </c>
      <c r="AQ891" t="s">
        <v>195</v>
      </c>
      <c r="AR891" t="s">
        <v>11120</v>
      </c>
      <c r="AS891" t="s">
        <v>194</v>
      </c>
      <c r="AT891" s="2" t="s">
        <v>20</v>
      </c>
      <c r="AU891" s="1">
        <f t="shared" si="115"/>
        <v>3.7801640349911909</v>
      </c>
      <c r="AV891" s="1">
        <f t="shared" si="116"/>
        <v>2.9029624104537608</v>
      </c>
      <c r="AW891" s="1">
        <f t="shared" si="117"/>
        <v>2.0257607859163307</v>
      </c>
    </row>
    <row r="892" spans="1:49" x14ac:dyDescent="0.2">
      <c r="A892">
        <v>890</v>
      </c>
      <c r="B892" t="s">
        <v>11119</v>
      </c>
      <c r="C892" t="s">
        <v>11118</v>
      </c>
      <c r="E892">
        <v>16460037</v>
      </c>
      <c r="F892" t="s">
        <v>11117</v>
      </c>
      <c r="G892" t="s">
        <v>15</v>
      </c>
      <c r="H892" t="s">
        <v>14</v>
      </c>
      <c r="I892" t="s">
        <v>11116</v>
      </c>
      <c r="J892">
        <v>60021361</v>
      </c>
      <c r="K892" t="s">
        <v>11115</v>
      </c>
      <c r="L892" t="s">
        <v>11114</v>
      </c>
      <c r="M892" t="s">
        <v>1805</v>
      </c>
      <c r="N892">
        <v>1</v>
      </c>
      <c r="O892" t="s">
        <v>11113</v>
      </c>
      <c r="P892">
        <v>6602159936</v>
      </c>
      <c r="Q892">
        <v>60021361</v>
      </c>
      <c r="R892" s="7">
        <v>38762</v>
      </c>
      <c r="S892" s="8">
        <f t="shared" si="112"/>
        <v>2006</v>
      </c>
      <c r="T892" s="8">
        <v>2006</v>
      </c>
      <c r="U892" s="8">
        <f t="shared" si="113"/>
        <v>16</v>
      </c>
      <c r="V892" s="7">
        <v>38762</v>
      </c>
      <c r="W892" t="s">
        <v>8589</v>
      </c>
      <c r="X892" s="2">
        <v>1.43</v>
      </c>
      <c r="Y892" s="6">
        <f t="shared" si="110"/>
        <v>3.8173033287952803E-2</v>
      </c>
      <c r="AA892">
        <v>62960</v>
      </c>
      <c r="AB892">
        <v>16867</v>
      </c>
      <c r="AD892" t="s">
        <v>7</v>
      </c>
      <c r="AE892">
        <v>45</v>
      </c>
      <c r="AF892">
        <v>6</v>
      </c>
      <c r="AH892" t="s">
        <v>11112</v>
      </c>
      <c r="AI892" t="s">
        <v>11111</v>
      </c>
      <c r="AK892" t="s">
        <v>11110</v>
      </c>
      <c r="AL892">
        <v>27</v>
      </c>
      <c r="AM892" s="5">
        <f t="shared" si="114"/>
        <v>1.6875</v>
      </c>
      <c r="AN892" s="4">
        <f t="shared" si="111"/>
        <v>2.5558500567966678E-3</v>
      </c>
      <c r="AO892" s="3"/>
      <c r="AP892">
        <v>0</v>
      </c>
      <c r="AR892" t="s">
        <v>1</v>
      </c>
      <c r="AT892" s="2">
        <v>3.1619999999999999</v>
      </c>
      <c r="AU892" s="1">
        <f t="shared" si="115"/>
        <v>2.7487878318605961</v>
      </c>
      <c r="AV892" s="1">
        <f t="shared" si="116"/>
        <v>2.0364441672374736</v>
      </c>
      <c r="AW892" s="1">
        <f t="shared" si="117"/>
        <v>1.3241005026143509</v>
      </c>
    </row>
    <row r="893" spans="1:49" x14ac:dyDescent="0.2">
      <c r="A893">
        <v>891</v>
      </c>
      <c r="B893" t="s">
        <v>11109</v>
      </c>
      <c r="C893" t="s">
        <v>11108</v>
      </c>
      <c r="E893">
        <v>16381065</v>
      </c>
      <c r="F893" t="s">
        <v>11107</v>
      </c>
      <c r="G893" t="s">
        <v>15</v>
      </c>
      <c r="H893" t="s">
        <v>14</v>
      </c>
      <c r="I893" t="s">
        <v>11106</v>
      </c>
      <c r="J893" t="s">
        <v>11105</v>
      </c>
      <c r="K893" t="s">
        <v>11104</v>
      </c>
      <c r="L893" t="s">
        <v>11103</v>
      </c>
      <c r="M893" t="s">
        <v>1319</v>
      </c>
      <c r="N893">
        <v>8</v>
      </c>
      <c r="O893" t="s">
        <v>11102</v>
      </c>
      <c r="P893" t="s">
        <v>11101</v>
      </c>
      <c r="Q893" t="s">
        <v>11100</v>
      </c>
      <c r="R893" s="7">
        <v>38761</v>
      </c>
      <c r="S893" s="8">
        <f t="shared" si="112"/>
        <v>2006</v>
      </c>
      <c r="T893" s="8">
        <v>2006</v>
      </c>
      <c r="U893" s="8">
        <f t="shared" si="113"/>
        <v>16</v>
      </c>
      <c r="V893" s="7">
        <v>2006</v>
      </c>
      <c r="W893" t="s">
        <v>11099</v>
      </c>
      <c r="X893" s="2">
        <v>0.52800000000000002</v>
      </c>
      <c r="Y893" s="6">
        <f t="shared" si="110"/>
        <v>1.4094658444782575E-2</v>
      </c>
      <c r="AA893">
        <v>9514198</v>
      </c>
      <c r="AB893">
        <v>24088</v>
      </c>
      <c r="AC893">
        <v>10970231</v>
      </c>
      <c r="AD893" t="s">
        <v>7</v>
      </c>
      <c r="AE893">
        <v>20</v>
      </c>
      <c r="AF893">
        <v>3</v>
      </c>
      <c r="AH893" t="s">
        <v>11098</v>
      </c>
      <c r="AI893" t="s">
        <v>11097</v>
      </c>
      <c r="AK893" t="s">
        <v>11096</v>
      </c>
      <c r="AL893">
        <v>28</v>
      </c>
      <c r="AM893" s="5">
        <f t="shared" si="114"/>
        <v>1.75</v>
      </c>
      <c r="AN893" s="4">
        <f t="shared" si="111"/>
        <v>2.6505111700113595E-3</v>
      </c>
      <c r="AO893" s="3"/>
      <c r="AP893">
        <v>0</v>
      </c>
      <c r="AR893" t="s">
        <v>1</v>
      </c>
      <c r="AT893" s="2" t="s">
        <v>20</v>
      </c>
      <c r="AU893" s="1">
        <f t="shared" si="115"/>
        <v>1.066141426235121</v>
      </c>
      <c r="AV893" s="1">
        <f t="shared" si="116"/>
        <v>0.83725848073969678</v>
      </c>
      <c r="AW893" s="1">
        <f t="shared" si="117"/>
        <v>0.60837553524427235</v>
      </c>
    </row>
    <row r="894" spans="1:49" x14ac:dyDescent="0.2">
      <c r="A894">
        <v>892</v>
      </c>
      <c r="B894" t="s">
        <v>11095</v>
      </c>
      <c r="C894" t="s">
        <v>11094</v>
      </c>
      <c r="D894" t="s">
        <v>11093</v>
      </c>
      <c r="F894" t="s">
        <v>11092</v>
      </c>
      <c r="G894" t="s">
        <v>15</v>
      </c>
      <c r="H894" t="s">
        <v>14</v>
      </c>
      <c r="I894" t="s">
        <v>11091</v>
      </c>
      <c r="J894">
        <v>60031806</v>
      </c>
      <c r="K894" t="s">
        <v>11090</v>
      </c>
      <c r="L894" t="s">
        <v>11089</v>
      </c>
      <c r="M894" t="s">
        <v>1559</v>
      </c>
      <c r="N894">
        <v>3</v>
      </c>
      <c r="O894" t="s">
        <v>11088</v>
      </c>
      <c r="P894" t="s">
        <v>11087</v>
      </c>
      <c r="Q894" t="s">
        <v>11086</v>
      </c>
      <c r="R894" s="7">
        <v>38761</v>
      </c>
      <c r="S894" s="8">
        <f t="shared" si="112"/>
        <v>2006</v>
      </c>
      <c r="T894" s="8">
        <v>2006</v>
      </c>
      <c r="U894" s="8">
        <f t="shared" si="113"/>
        <v>16</v>
      </c>
      <c r="V894" s="7">
        <v>38761</v>
      </c>
      <c r="W894" t="s">
        <v>8638</v>
      </c>
      <c r="X894" s="2">
        <v>0.499</v>
      </c>
      <c r="Y894" s="6">
        <f t="shared" si="110"/>
        <v>1.332052000747444E-2</v>
      </c>
      <c r="AA894">
        <v>3759601</v>
      </c>
      <c r="AB894">
        <v>29464</v>
      </c>
      <c r="AD894" t="s">
        <v>7</v>
      </c>
      <c r="AE894">
        <v>350</v>
      </c>
      <c r="AF894" s="10">
        <v>44352</v>
      </c>
      <c r="AH894" t="s">
        <v>11085</v>
      </c>
      <c r="AI894" t="s">
        <v>11084</v>
      </c>
      <c r="AJ894" t="s">
        <v>11083</v>
      </c>
      <c r="AK894" t="s">
        <v>11082</v>
      </c>
      <c r="AL894">
        <v>5</v>
      </c>
      <c r="AM894" s="5">
        <f t="shared" si="114"/>
        <v>0.3125</v>
      </c>
      <c r="AN894" s="4">
        <f t="shared" si="111"/>
        <v>4.7330556607345703E-4</v>
      </c>
      <c r="AO894" s="3"/>
      <c r="AP894">
        <v>0</v>
      </c>
      <c r="AQ894" t="s">
        <v>605</v>
      </c>
      <c r="AR894" t="s">
        <v>1</v>
      </c>
      <c r="AS894" t="s">
        <v>604</v>
      </c>
      <c r="AT894" s="2" t="s">
        <v>20</v>
      </c>
      <c r="AU894" s="1">
        <f t="shared" si="115"/>
        <v>0.94663556750541455</v>
      </c>
      <c r="AV894" s="1">
        <f t="shared" si="116"/>
        <v>0.68969127867739488</v>
      </c>
      <c r="AW894" s="1">
        <f t="shared" si="117"/>
        <v>0.43274698984937521</v>
      </c>
    </row>
    <row r="895" spans="1:49" x14ac:dyDescent="0.2">
      <c r="A895">
        <v>893</v>
      </c>
      <c r="B895" t="s">
        <v>11081</v>
      </c>
      <c r="C895" t="s">
        <v>11080</v>
      </c>
      <c r="D895" t="s">
        <v>11079</v>
      </c>
      <c r="F895" t="s">
        <v>11078</v>
      </c>
      <c r="G895" t="s">
        <v>15</v>
      </c>
      <c r="H895" t="s">
        <v>14</v>
      </c>
      <c r="I895" t="s">
        <v>11077</v>
      </c>
      <c r="J895" t="s">
        <v>11072</v>
      </c>
      <c r="K895" t="s">
        <v>11076</v>
      </c>
      <c r="L895" t="s">
        <v>11075</v>
      </c>
      <c r="M895" t="s">
        <v>1871</v>
      </c>
      <c r="N895">
        <v>2</v>
      </c>
      <c r="O895" t="s">
        <v>11074</v>
      </c>
      <c r="P895" t="s">
        <v>11073</v>
      </c>
      <c r="Q895" t="s">
        <v>11072</v>
      </c>
      <c r="R895" s="7">
        <v>38761</v>
      </c>
      <c r="S895" s="8">
        <f t="shared" si="112"/>
        <v>2006</v>
      </c>
      <c r="T895" s="8">
        <v>2006</v>
      </c>
      <c r="U895" s="8">
        <f t="shared" si="113"/>
        <v>16</v>
      </c>
      <c r="V895" s="7">
        <v>38761</v>
      </c>
      <c r="W895" t="s">
        <v>8081</v>
      </c>
      <c r="X895" s="2">
        <v>0.54700000000000004</v>
      </c>
      <c r="Y895" s="6">
        <f t="shared" si="110"/>
        <v>1.4601852593363766E-2</v>
      </c>
      <c r="AA895">
        <v>14348411</v>
      </c>
      <c r="AB895">
        <v>17683</v>
      </c>
      <c r="AC895">
        <v>16180399</v>
      </c>
      <c r="AD895" t="s">
        <v>7</v>
      </c>
      <c r="AE895">
        <v>60</v>
      </c>
      <c r="AF895">
        <v>2</v>
      </c>
      <c r="AH895" t="s">
        <v>11071</v>
      </c>
      <c r="AI895" t="s">
        <v>11070</v>
      </c>
      <c r="AJ895" t="s">
        <v>11069</v>
      </c>
      <c r="AK895" t="s">
        <v>11068</v>
      </c>
      <c r="AL895">
        <v>0</v>
      </c>
      <c r="AM895" s="5">
        <f t="shared" si="114"/>
        <v>0</v>
      </c>
      <c r="AN895" s="4">
        <f t="shared" si="111"/>
        <v>0</v>
      </c>
      <c r="AO895" s="3"/>
      <c r="AP895">
        <v>0</v>
      </c>
      <c r="AR895" t="s">
        <v>1</v>
      </c>
      <c r="AT895" s="2" t="s">
        <v>20</v>
      </c>
      <c r="AU895" s="1">
        <f t="shared" si="115"/>
        <v>1.0221296815354637</v>
      </c>
      <c r="AV895" s="1">
        <f t="shared" si="116"/>
        <v>0.73009262966818833</v>
      </c>
      <c r="AW895" s="1">
        <f t="shared" si="117"/>
        <v>0.43805557780091298</v>
      </c>
    </row>
    <row r="896" spans="1:49" x14ac:dyDescent="0.2">
      <c r="A896">
        <v>894</v>
      </c>
      <c r="B896" t="s">
        <v>11067</v>
      </c>
      <c r="C896" t="s">
        <v>11066</v>
      </c>
      <c r="D896" t="s">
        <v>11065</v>
      </c>
      <c r="F896" t="s">
        <v>11064</v>
      </c>
      <c r="G896" t="s">
        <v>15</v>
      </c>
      <c r="H896" t="s">
        <v>14</v>
      </c>
      <c r="I896" t="s">
        <v>11063</v>
      </c>
      <c r="J896" t="s">
        <v>11062</v>
      </c>
      <c r="K896" t="s">
        <v>11061</v>
      </c>
      <c r="L896" t="s">
        <v>11060</v>
      </c>
      <c r="M896" t="s">
        <v>11059</v>
      </c>
      <c r="N896">
        <v>3</v>
      </c>
      <c r="O896" t="s">
        <v>11058</v>
      </c>
      <c r="P896" t="s">
        <v>11057</v>
      </c>
      <c r="Q896" t="s">
        <v>11056</v>
      </c>
      <c r="R896" s="7">
        <v>38761</v>
      </c>
      <c r="S896" s="8">
        <f t="shared" si="112"/>
        <v>2006</v>
      </c>
      <c r="T896" s="8">
        <v>2006</v>
      </c>
      <c r="U896" s="8">
        <f t="shared" si="113"/>
        <v>16</v>
      </c>
      <c r="V896" s="7">
        <v>38761</v>
      </c>
      <c r="W896" t="s">
        <v>8081</v>
      </c>
      <c r="X896" s="2">
        <v>0.54700000000000004</v>
      </c>
      <c r="Y896" s="6">
        <f t="shared" si="110"/>
        <v>1.4601852593363766E-2</v>
      </c>
      <c r="AA896">
        <v>14348411</v>
      </c>
      <c r="AB896">
        <v>17683</v>
      </c>
      <c r="AC896">
        <v>16180399</v>
      </c>
      <c r="AD896" t="s">
        <v>7</v>
      </c>
      <c r="AE896">
        <v>60</v>
      </c>
      <c r="AF896">
        <v>2</v>
      </c>
      <c r="AH896" t="s">
        <v>11055</v>
      </c>
      <c r="AI896" t="s">
        <v>11054</v>
      </c>
      <c r="AJ896" t="s">
        <v>11053</v>
      </c>
      <c r="AK896" t="s">
        <v>11052</v>
      </c>
      <c r="AL896">
        <v>26</v>
      </c>
      <c r="AM896" s="5">
        <f t="shared" si="114"/>
        <v>1.625</v>
      </c>
      <c r="AN896" s="4">
        <f t="shared" si="111"/>
        <v>2.4611889435819764E-3</v>
      </c>
      <c r="AO896" s="3"/>
      <c r="AP896">
        <v>0</v>
      </c>
      <c r="AR896" t="s">
        <v>1</v>
      </c>
      <c r="AT896" s="2" t="s">
        <v>20</v>
      </c>
      <c r="AU896" s="1">
        <f t="shared" si="115"/>
        <v>1.0959653498429227</v>
      </c>
      <c r="AV896" s="1">
        <f t="shared" si="116"/>
        <v>0.85315207684728711</v>
      </c>
      <c r="AW896" s="1">
        <f t="shared" si="117"/>
        <v>0.61033880385165129</v>
      </c>
    </row>
    <row r="897" spans="1:49" x14ac:dyDescent="0.2">
      <c r="A897">
        <v>895</v>
      </c>
      <c r="B897" t="s">
        <v>11051</v>
      </c>
      <c r="C897" t="s">
        <v>11050</v>
      </c>
      <c r="D897" t="s">
        <v>11049</v>
      </c>
      <c r="F897" t="s">
        <v>11048</v>
      </c>
      <c r="G897" t="s">
        <v>15</v>
      </c>
      <c r="H897" t="s">
        <v>14</v>
      </c>
      <c r="I897" t="s">
        <v>11047</v>
      </c>
      <c r="J897" t="s">
        <v>11046</v>
      </c>
      <c r="K897" t="s">
        <v>11045</v>
      </c>
      <c r="L897" t="s">
        <v>11044</v>
      </c>
      <c r="M897" t="s">
        <v>11043</v>
      </c>
      <c r="N897">
        <v>4</v>
      </c>
      <c r="O897" t="s">
        <v>11042</v>
      </c>
      <c r="P897" t="s">
        <v>11041</v>
      </c>
      <c r="Q897" t="s">
        <v>11040</v>
      </c>
      <c r="R897" s="7">
        <v>38761</v>
      </c>
      <c r="S897" s="8">
        <f t="shared" si="112"/>
        <v>2006</v>
      </c>
      <c r="T897" s="8">
        <v>2006</v>
      </c>
      <c r="U897" s="8">
        <f t="shared" si="113"/>
        <v>16</v>
      </c>
      <c r="V897" s="7">
        <v>38761</v>
      </c>
      <c r="W897" t="s">
        <v>8081</v>
      </c>
      <c r="X897" s="2">
        <v>0.54700000000000004</v>
      </c>
      <c r="Y897" s="6">
        <f t="shared" si="110"/>
        <v>1.4601852593363766E-2</v>
      </c>
      <c r="AA897">
        <v>14348411</v>
      </c>
      <c r="AB897">
        <v>17683</v>
      </c>
      <c r="AC897">
        <v>16180399</v>
      </c>
      <c r="AD897" t="s">
        <v>7</v>
      </c>
      <c r="AE897">
        <v>60</v>
      </c>
      <c r="AF897">
        <v>2</v>
      </c>
      <c r="AH897" t="s">
        <v>11039</v>
      </c>
      <c r="AI897" t="s">
        <v>11038</v>
      </c>
      <c r="AJ897" t="s">
        <v>11037</v>
      </c>
      <c r="AK897" t="s">
        <v>11036</v>
      </c>
      <c r="AL897">
        <v>0</v>
      </c>
      <c r="AM897" s="5">
        <f t="shared" si="114"/>
        <v>0</v>
      </c>
      <c r="AN897" s="4">
        <f t="shared" si="111"/>
        <v>0</v>
      </c>
      <c r="AO897" s="3"/>
      <c r="AP897">
        <v>0</v>
      </c>
      <c r="AR897" t="s">
        <v>1</v>
      </c>
      <c r="AT897" s="2" t="s">
        <v>20</v>
      </c>
      <c r="AU897" s="1">
        <f t="shared" si="115"/>
        <v>1.0221296815354637</v>
      </c>
      <c r="AV897" s="1">
        <f t="shared" si="116"/>
        <v>0.73009262966818833</v>
      </c>
      <c r="AW897" s="1">
        <f t="shared" si="117"/>
        <v>0.43805557780091298</v>
      </c>
    </row>
    <row r="898" spans="1:49" x14ac:dyDescent="0.2">
      <c r="A898">
        <v>896</v>
      </c>
      <c r="B898" t="s">
        <v>11035</v>
      </c>
      <c r="C898" t="s">
        <v>11034</v>
      </c>
      <c r="F898" t="s">
        <v>11033</v>
      </c>
      <c r="G898" t="s">
        <v>15</v>
      </c>
      <c r="H898" t="s">
        <v>14</v>
      </c>
      <c r="I898" t="s">
        <v>11032</v>
      </c>
      <c r="J898">
        <v>122913896</v>
      </c>
      <c r="K898" t="s">
        <v>11031</v>
      </c>
      <c r="L898" t="s">
        <v>11030</v>
      </c>
      <c r="M898" t="s">
        <v>107</v>
      </c>
      <c r="N898">
        <v>1</v>
      </c>
      <c r="O898" t="s">
        <v>11029</v>
      </c>
      <c r="P898">
        <v>7402048722</v>
      </c>
      <c r="Q898">
        <v>122913896</v>
      </c>
      <c r="R898" s="7">
        <v>38758</v>
      </c>
      <c r="S898" s="8">
        <f t="shared" si="112"/>
        <v>2006</v>
      </c>
      <c r="T898" s="8">
        <v>2006</v>
      </c>
      <c r="U898" s="8">
        <f t="shared" si="113"/>
        <v>16</v>
      </c>
      <c r="V898" s="7">
        <v>38758</v>
      </c>
      <c r="W898" t="s">
        <v>11028</v>
      </c>
      <c r="X898" s="2">
        <v>0.621</v>
      </c>
      <c r="Y898" s="6">
        <f t="shared" ref="Y898:Y961" si="118">(X898-$Z$4)/($Z$3-$Z$4)</f>
        <v>1.6577240329943142E-2</v>
      </c>
      <c r="AA898">
        <v>11755326</v>
      </c>
      <c r="AB898">
        <v>4700151916</v>
      </c>
      <c r="AC898">
        <v>11755334</v>
      </c>
      <c r="AD898" t="s">
        <v>7</v>
      </c>
      <c r="AF898">
        <v>1126</v>
      </c>
      <c r="AH898" t="s">
        <v>11027</v>
      </c>
      <c r="AI898" t="s">
        <v>11026</v>
      </c>
      <c r="AJ898" t="s">
        <v>11025</v>
      </c>
      <c r="AK898" t="s">
        <v>11024</v>
      </c>
      <c r="AL898">
        <v>14</v>
      </c>
      <c r="AM898" s="5">
        <f t="shared" si="114"/>
        <v>0.875</v>
      </c>
      <c r="AN898" s="4">
        <f t="shared" ref="AN898:AN961" si="119">(AM898-$AO$4)/($AO$3-$AO$4)</f>
        <v>1.3252555850056798E-3</v>
      </c>
      <c r="AO898" s="3"/>
      <c r="AP898">
        <v>0</v>
      </c>
      <c r="AR898" t="s">
        <v>1</v>
      </c>
      <c r="AT898" s="2">
        <v>1.091</v>
      </c>
      <c r="AU898" s="1">
        <f t="shared" si="115"/>
        <v>1.2001644906461904</v>
      </c>
      <c r="AV898" s="1">
        <f t="shared" si="116"/>
        <v>0.89512479574744108</v>
      </c>
      <c r="AW898" s="1">
        <f t="shared" si="117"/>
        <v>0.59008510084869181</v>
      </c>
    </row>
    <row r="899" spans="1:49" x14ac:dyDescent="0.2">
      <c r="A899">
        <v>897</v>
      </c>
      <c r="B899" t="s">
        <v>11023</v>
      </c>
      <c r="C899" t="s">
        <v>11022</v>
      </c>
      <c r="F899" t="s">
        <v>11021</v>
      </c>
      <c r="G899" t="s">
        <v>15</v>
      </c>
      <c r="H899" t="s">
        <v>14</v>
      </c>
      <c r="I899" t="s">
        <v>11020</v>
      </c>
      <c r="J899" t="s">
        <v>11019</v>
      </c>
      <c r="K899" t="s">
        <v>11018</v>
      </c>
      <c r="L899" t="s">
        <v>11017</v>
      </c>
      <c r="M899" t="s">
        <v>11016</v>
      </c>
      <c r="N899">
        <v>12</v>
      </c>
      <c r="O899" t="s">
        <v>11015</v>
      </c>
      <c r="P899" t="s">
        <v>11014</v>
      </c>
      <c r="Q899" t="s">
        <v>11013</v>
      </c>
      <c r="R899" s="7">
        <v>38758</v>
      </c>
      <c r="S899" s="8">
        <f t="shared" si="112"/>
        <v>2006</v>
      </c>
      <c r="T899" s="8">
        <v>2006</v>
      </c>
      <c r="U899" s="8">
        <f t="shared" si="113"/>
        <v>16</v>
      </c>
      <c r="V899" s="7">
        <v>38758</v>
      </c>
      <c r="W899" t="s">
        <v>1274</v>
      </c>
      <c r="X899" s="2">
        <v>2.3759999999999999</v>
      </c>
      <c r="Y899" s="6">
        <f t="shared" si="118"/>
        <v>6.3425963001521576E-2</v>
      </c>
      <c r="AA899" t="s">
        <v>1273</v>
      </c>
      <c r="AB899">
        <v>26765</v>
      </c>
      <c r="AC899">
        <v>15384357</v>
      </c>
      <c r="AD899" t="s">
        <v>7</v>
      </c>
      <c r="AE899">
        <v>638</v>
      </c>
      <c r="AF899" t="s">
        <v>1272</v>
      </c>
      <c r="AH899" t="s">
        <v>11012</v>
      </c>
      <c r="AI899" t="s">
        <v>11011</v>
      </c>
      <c r="AJ899" t="s">
        <v>11010</v>
      </c>
      <c r="AK899" t="s">
        <v>11009</v>
      </c>
      <c r="AL899">
        <v>49</v>
      </c>
      <c r="AM899" s="5">
        <f t="shared" si="114"/>
        <v>3.0625</v>
      </c>
      <c r="AN899" s="4">
        <f t="shared" si="119"/>
        <v>4.6383945475198789E-3</v>
      </c>
      <c r="AO899" s="3"/>
      <c r="AP899">
        <v>0</v>
      </c>
      <c r="AR899" t="s">
        <v>1</v>
      </c>
      <c r="AT899" s="2">
        <v>5.8739999999999997</v>
      </c>
      <c r="AU899" s="1">
        <f t="shared" si="115"/>
        <v>4.5789692465321066</v>
      </c>
      <c r="AV899" s="1">
        <f t="shared" si="116"/>
        <v>3.4032178774520729</v>
      </c>
      <c r="AW899" s="1">
        <f t="shared" si="117"/>
        <v>2.2274665083720389</v>
      </c>
    </row>
    <row r="900" spans="1:49" x14ac:dyDescent="0.2">
      <c r="A900">
        <v>898</v>
      </c>
      <c r="B900" t="s">
        <v>11008</v>
      </c>
      <c r="C900" t="s">
        <v>11007</v>
      </c>
      <c r="D900" t="s">
        <v>11006</v>
      </c>
      <c r="F900" t="s">
        <v>11005</v>
      </c>
      <c r="G900" t="s">
        <v>15</v>
      </c>
      <c r="H900" t="s">
        <v>14</v>
      </c>
      <c r="I900" t="s">
        <v>11004</v>
      </c>
      <c r="J900" t="s">
        <v>10998</v>
      </c>
      <c r="K900" t="s">
        <v>11003</v>
      </c>
      <c r="L900" t="s">
        <v>11002</v>
      </c>
      <c r="M900" t="s">
        <v>11001</v>
      </c>
      <c r="N900">
        <v>3</v>
      </c>
      <c r="O900" t="s">
        <v>11000</v>
      </c>
      <c r="P900" t="s">
        <v>10999</v>
      </c>
      <c r="Q900" t="s">
        <v>10998</v>
      </c>
      <c r="R900" s="7">
        <v>38757</v>
      </c>
      <c r="S900" s="8">
        <f t="shared" si="112"/>
        <v>2006</v>
      </c>
      <c r="T900" s="8">
        <v>2006</v>
      </c>
      <c r="U900" s="8">
        <f t="shared" si="113"/>
        <v>16</v>
      </c>
      <c r="V900" s="7">
        <v>38757</v>
      </c>
      <c r="W900" t="s">
        <v>10997</v>
      </c>
      <c r="X900" s="2">
        <v>0.93600000000000005</v>
      </c>
      <c r="Y900" s="6">
        <f t="shared" si="118"/>
        <v>2.4985985424841838E-2</v>
      </c>
      <c r="AA900">
        <v>14396092</v>
      </c>
      <c r="AB900">
        <v>12956</v>
      </c>
      <c r="AC900">
        <v>16181077</v>
      </c>
      <c r="AD900" t="s">
        <v>7</v>
      </c>
      <c r="AE900">
        <v>6</v>
      </c>
      <c r="AF900">
        <v>1</v>
      </c>
      <c r="AH900" t="s">
        <v>10996</v>
      </c>
      <c r="AI900" t="s">
        <v>10995</v>
      </c>
      <c r="AJ900" t="s">
        <v>10994</v>
      </c>
      <c r="AK900" t="s">
        <v>10993</v>
      </c>
      <c r="AL900">
        <v>28</v>
      </c>
      <c r="AM900" s="5">
        <f t="shared" si="114"/>
        <v>1.75</v>
      </c>
      <c r="AN900" s="4">
        <f t="shared" si="119"/>
        <v>2.6505111700113595E-3</v>
      </c>
      <c r="AO900" s="3"/>
      <c r="AP900">
        <v>0</v>
      </c>
      <c r="AR900" t="s">
        <v>1</v>
      </c>
      <c r="AT900" s="2" t="s">
        <v>20</v>
      </c>
      <c r="AU900" s="1">
        <f t="shared" si="115"/>
        <v>1.8285343148392692</v>
      </c>
      <c r="AV900" s="1">
        <f t="shared" si="116"/>
        <v>1.3818248297426599</v>
      </c>
      <c r="AW900" s="1">
        <f t="shared" si="117"/>
        <v>0.93511534464605028</v>
      </c>
    </row>
    <row r="901" spans="1:49" x14ac:dyDescent="0.2">
      <c r="A901">
        <v>899</v>
      </c>
      <c r="B901" t="s">
        <v>10992</v>
      </c>
      <c r="C901" t="s">
        <v>10991</v>
      </c>
      <c r="E901">
        <v>16543174</v>
      </c>
      <c r="F901" t="s">
        <v>10990</v>
      </c>
      <c r="G901" t="s">
        <v>15</v>
      </c>
      <c r="H901" t="s">
        <v>14</v>
      </c>
      <c r="I901" t="s">
        <v>10989</v>
      </c>
      <c r="J901">
        <v>60031810</v>
      </c>
      <c r="K901" t="s">
        <v>10988</v>
      </c>
      <c r="L901" t="s">
        <v>10987</v>
      </c>
      <c r="M901" t="s">
        <v>1261</v>
      </c>
      <c r="N901">
        <v>3</v>
      </c>
      <c r="O901" t="s">
        <v>10986</v>
      </c>
      <c r="P901" t="s">
        <v>10985</v>
      </c>
      <c r="Q901" t="s">
        <v>10984</v>
      </c>
      <c r="R901" s="7">
        <v>38755</v>
      </c>
      <c r="S901" s="8">
        <f t="shared" si="112"/>
        <v>2006</v>
      </c>
      <c r="T901" s="8">
        <v>2006</v>
      </c>
      <c r="U901" s="8">
        <f t="shared" si="113"/>
        <v>16</v>
      </c>
      <c r="V901" s="7">
        <v>38755</v>
      </c>
      <c r="W901" t="s">
        <v>10983</v>
      </c>
      <c r="X901" s="2">
        <v>2.3420000000000001</v>
      </c>
      <c r="Y901" s="6">
        <f t="shared" si="118"/>
        <v>6.2518352419849987E-2</v>
      </c>
      <c r="AA901">
        <v>9628452</v>
      </c>
      <c r="AB901">
        <v>130030</v>
      </c>
      <c r="AC901">
        <v>14712970</v>
      </c>
      <c r="AD901" t="s">
        <v>7</v>
      </c>
      <c r="AE901">
        <v>273</v>
      </c>
      <c r="AF901">
        <v>1584</v>
      </c>
      <c r="AH901" t="s">
        <v>10982</v>
      </c>
      <c r="AI901" t="s">
        <v>10981</v>
      </c>
      <c r="AJ901" t="s">
        <v>10980</v>
      </c>
      <c r="AK901" t="s">
        <v>10979</v>
      </c>
      <c r="AL901">
        <v>110</v>
      </c>
      <c r="AM901" s="5">
        <f t="shared" si="114"/>
        <v>6.875</v>
      </c>
      <c r="AN901" s="4">
        <f t="shared" si="119"/>
        <v>1.0412722453616054E-2</v>
      </c>
      <c r="AO901" s="3"/>
      <c r="AP901">
        <v>0</v>
      </c>
      <c r="AR901" t="s">
        <v>1</v>
      </c>
      <c r="AT901" s="2" t="s">
        <v>20</v>
      </c>
      <c r="AU901" s="1">
        <f t="shared" si="115"/>
        <v>4.6886663429979807</v>
      </c>
      <c r="AV901" s="1">
        <f t="shared" si="116"/>
        <v>3.6465537436733015</v>
      </c>
      <c r="AW901" s="1">
        <f t="shared" si="117"/>
        <v>2.6044411443486233</v>
      </c>
    </row>
    <row r="902" spans="1:49" x14ac:dyDescent="0.2">
      <c r="A902">
        <v>900</v>
      </c>
      <c r="B902" t="s">
        <v>10978</v>
      </c>
      <c r="C902" t="s">
        <v>10977</v>
      </c>
      <c r="E902">
        <v>16441130</v>
      </c>
      <c r="F902" t="s">
        <v>10976</v>
      </c>
      <c r="G902" t="s">
        <v>15</v>
      </c>
      <c r="H902" t="s">
        <v>14</v>
      </c>
      <c r="I902" t="s">
        <v>10975</v>
      </c>
      <c r="J902">
        <v>60029241</v>
      </c>
      <c r="K902" t="s">
        <v>10974</v>
      </c>
      <c r="L902" t="s">
        <v>10973</v>
      </c>
      <c r="M902" t="s">
        <v>107</v>
      </c>
      <c r="N902">
        <v>3</v>
      </c>
      <c r="O902" t="s">
        <v>10972</v>
      </c>
      <c r="P902" t="s">
        <v>10971</v>
      </c>
      <c r="Q902" t="s">
        <v>10970</v>
      </c>
      <c r="R902" s="7">
        <v>38754</v>
      </c>
      <c r="S902" s="8">
        <f t="shared" si="112"/>
        <v>2006</v>
      </c>
      <c r="T902" s="8">
        <v>2006</v>
      </c>
      <c r="U902" s="8">
        <f t="shared" si="113"/>
        <v>16</v>
      </c>
      <c r="V902" s="7">
        <v>38754</v>
      </c>
      <c r="W902" t="s">
        <v>10969</v>
      </c>
      <c r="X902" s="2">
        <v>1.3480000000000001</v>
      </c>
      <c r="Y902" s="6">
        <f t="shared" si="118"/>
        <v>3.598409012039188E-2</v>
      </c>
      <c r="AA902">
        <v>201669</v>
      </c>
      <c r="AB902">
        <v>25264</v>
      </c>
      <c r="AD902" t="s">
        <v>7</v>
      </c>
      <c r="AE902">
        <v>45</v>
      </c>
      <c r="AF902">
        <v>3</v>
      </c>
      <c r="AH902" t="s">
        <v>10968</v>
      </c>
      <c r="AI902" t="s">
        <v>10967</v>
      </c>
      <c r="AK902" t="s">
        <v>10966</v>
      </c>
      <c r="AL902">
        <v>47</v>
      </c>
      <c r="AM902" s="5">
        <f t="shared" si="114"/>
        <v>2.9375</v>
      </c>
      <c r="AN902" s="4">
        <f t="shared" si="119"/>
        <v>4.4490723210904963E-3</v>
      </c>
      <c r="AO902" s="3"/>
      <c r="AP902">
        <v>0</v>
      </c>
      <c r="AR902" t="s">
        <v>1</v>
      </c>
      <c r="AT902" s="2">
        <v>5.165</v>
      </c>
      <c r="AU902" s="1">
        <f t="shared" si="115"/>
        <v>2.6523584780601466</v>
      </c>
      <c r="AV902" s="1">
        <f t="shared" si="116"/>
        <v>2.0216581220741188</v>
      </c>
      <c r="AW902" s="1">
        <f t="shared" si="117"/>
        <v>1.390957766088091</v>
      </c>
    </row>
    <row r="903" spans="1:49" x14ac:dyDescent="0.2">
      <c r="A903">
        <v>901</v>
      </c>
      <c r="B903" t="s">
        <v>10965</v>
      </c>
      <c r="C903" t="s">
        <v>10964</v>
      </c>
      <c r="F903" t="s">
        <v>10963</v>
      </c>
      <c r="G903" t="s">
        <v>15</v>
      </c>
      <c r="H903" t="s">
        <v>14</v>
      </c>
      <c r="I903" t="s">
        <v>10962</v>
      </c>
      <c r="J903" t="s">
        <v>10961</v>
      </c>
      <c r="K903" t="s">
        <v>10960</v>
      </c>
      <c r="L903" t="s">
        <v>10959</v>
      </c>
      <c r="M903" t="s">
        <v>10958</v>
      </c>
      <c r="N903">
        <v>4</v>
      </c>
      <c r="O903" t="s">
        <v>10957</v>
      </c>
      <c r="P903" t="s">
        <v>10956</v>
      </c>
      <c r="Q903" t="s">
        <v>10955</v>
      </c>
      <c r="R903" s="7">
        <v>38754</v>
      </c>
      <c r="S903" s="8">
        <f t="shared" si="112"/>
        <v>2006</v>
      </c>
      <c r="T903" s="8">
        <v>2006</v>
      </c>
      <c r="U903" s="8">
        <f t="shared" si="113"/>
        <v>16</v>
      </c>
      <c r="V903" s="7">
        <v>2006</v>
      </c>
      <c r="W903" t="s">
        <v>10954</v>
      </c>
      <c r="X903" s="2">
        <v>0.60499999999999998</v>
      </c>
      <c r="Y903" s="6">
        <f t="shared" si="118"/>
        <v>1.6150129467980032E-2</v>
      </c>
      <c r="AA903">
        <v>346748</v>
      </c>
      <c r="AB903">
        <v>15563</v>
      </c>
      <c r="AD903" t="s">
        <v>7</v>
      </c>
      <c r="AE903">
        <v>77</v>
      </c>
      <c r="AF903">
        <v>1</v>
      </c>
      <c r="AG903">
        <v>14501</v>
      </c>
      <c r="AH903" s="10">
        <v>44378</v>
      </c>
      <c r="AI903" t="s">
        <v>10953</v>
      </c>
      <c r="AK903" t="s">
        <v>10952</v>
      </c>
      <c r="AL903">
        <v>8</v>
      </c>
      <c r="AM903" s="5">
        <f t="shared" si="114"/>
        <v>0.5</v>
      </c>
      <c r="AN903" s="4">
        <f t="shared" si="119"/>
        <v>7.572889057175312E-4</v>
      </c>
      <c r="AO903" s="3"/>
      <c r="AP903">
        <v>0</v>
      </c>
      <c r="AQ903" t="s">
        <v>195</v>
      </c>
      <c r="AR903" t="s">
        <v>10951</v>
      </c>
      <c r="AS903" t="s">
        <v>194</v>
      </c>
      <c r="AT903" s="2">
        <v>1.5229999999999999</v>
      </c>
      <c r="AU903" s="1">
        <f t="shared" si="115"/>
        <v>1.1532277299301281</v>
      </c>
      <c r="AV903" s="1">
        <f t="shared" si="116"/>
        <v>0.84537091868487813</v>
      </c>
      <c r="AW903" s="1">
        <f t="shared" si="117"/>
        <v>0.53751410743962813</v>
      </c>
    </row>
    <row r="904" spans="1:49" x14ac:dyDescent="0.2">
      <c r="A904">
        <v>902</v>
      </c>
      <c r="B904" t="s">
        <v>10950</v>
      </c>
      <c r="C904" t="s">
        <v>10949</v>
      </c>
      <c r="F904" t="s">
        <v>10948</v>
      </c>
      <c r="G904" t="s">
        <v>15</v>
      </c>
      <c r="H904" t="s">
        <v>14</v>
      </c>
      <c r="I904" t="s">
        <v>7880</v>
      </c>
      <c r="J904">
        <v>60006834</v>
      </c>
      <c r="K904" t="s">
        <v>7879</v>
      </c>
      <c r="L904" t="s">
        <v>7878</v>
      </c>
      <c r="M904" t="s">
        <v>1901</v>
      </c>
      <c r="N904">
        <v>2</v>
      </c>
      <c r="O904" t="s">
        <v>10947</v>
      </c>
      <c r="P904" t="s">
        <v>10946</v>
      </c>
      <c r="Q904" t="s">
        <v>7875</v>
      </c>
      <c r="R904" s="7">
        <v>38750</v>
      </c>
      <c r="S904" s="8">
        <f t="shared" si="112"/>
        <v>2006</v>
      </c>
      <c r="T904" s="8">
        <v>2006</v>
      </c>
      <c r="U904" s="8">
        <f t="shared" si="113"/>
        <v>16</v>
      </c>
      <c r="V904" s="7">
        <v>38750</v>
      </c>
      <c r="W904" t="s">
        <v>8105</v>
      </c>
      <c r="X904" s="2">
        <v>0.375</v>
      </c>
      <c r="Y904" s="6">
        <f t="shared" si="118"/>
        <v>1.0010410827260351E-2</v>
      </c>
      <c r="AA904">
        <v>135194</v>
      </c>
      <c r="AB904">
        <v>24918</v>
      </c>
      <c r="AD904" t="s">
        <v>7</v>
      </c>
      <c r="AE904">
        <v>42</v>
      </c>
      <c r="AF904">
        <v>3</v>
      </c>
      <c r="AH904" t="s">
        <v>1116</v>
      </c>
      <c r="AI904" t="s">
        <v>10945</v>
      </c>
      <c r="AK904" t="s">
        <v>10944</v>
      </c>
      <c r="AL904">
        <v>26</v>
      </c>
      <c r="AM904" s="5">
        <f t="shared" si="114"/>
        <v>1.625</v>
      </c>
      <c r="AN904" s="4">
        <f t="shared" si="119"/>
        <v>2.4611889435819764E-3</v>
      </c>
      <c r="AO904" s="3"/>
      <c r="AP904">
        <v>0</v>
      </c>
      <c r="AR904" t="s">
        <v>1</v>
      </c>
      <c r="AT904" s="2">
        <v>1.3140000000000001</v>
      </c>
      <c r="AU904" s="1">
        <f t="shared" si="115"/>
        <v>0.77456442621568389</v>
      </c>
      <c r="AV904" s="1">
        <f t="shared" si="116"/>
        <v>0.62357998854211638</v>
      </c>
      <c r="AW904" s="1">
        <f t="shared" si="117"/>
        <v>0.47259555086854882</v>
      </c>
    </row>
    <row r="905" spans="1:49" x14ac:dyDescent="0.2">
      <c r="A905">
        <v>903</v>
      </c>
      <c r="B905" t="s">
        <v>10943</v>
      </c>
      <c r="C905" t="s">
        <v>10942</v>
      </c>
      <c r="F905" t="s">
        <v>10941</v>
      </c>
      <c r="G905" t="s">
        <v>15</v>
      </c>
      <c r="H905" t="s">
        <v>14</v>
      </c>
      <c r="I905" t="s">
        <v>10940</v>
      </c>
      <c r="J905">
        <v>60019656</v>
      </c>
      <c r="K905" t="s">
        <v>9386</v>
      </c>
      <c r="L905" t="s">
        <v>3938</v>
      </c>
      <c r="M905" t="s">
        <v>378</v>
      </c>
      <c r="N905">
        <v>2</v>
      </c>
      <c r="O905" t="s">
        <v>10939</v>
      </c>
      <c r="P905" t="s">
        <v>10938</v>
      </c>
      <c r="Q905" t="s">
        <v>9383</v>
      </c>
      <c r="R905" s="7">
        <v>38750</v>
      </c>
      <c r="S905" s="8">
        <f t="shared" si="112"/>
        <v>2006</v>
      </c>
      <c r="T905" s="8">
        <v>2006</v>
      </c>
      <c r="U905" s="8">
        <f t="shared" si="113"/>
        <v>16</v>
      </c>
      <c r="V905" s="7">
        <v>38750</v>
      </c>
      <c r="W905" t="s">
        <v>8105</v>
      </c>
      <c r="X905" s="2">
        <v>0.375</v>
      </c>
      <c r="Y905" s="6">
        <f t="shared" si="118"/>
        <v>1.0010410827260351E-2</v>
      </c>
      <c r="AA905">
        <v>135194</v>
      </c>
      <c r="AB905">
        <v>24918</v>
      </c>
      <c r="AD905" t="s">
        <v>7</v>
      </c>
      <c r="AE905">
        <v>42</v>
      </c>
      <c r="AF905">
        <v>3</v>
      </c>
      <c r="AH905" s="10">
        <v>44478</v>
      </c>
      <c r="AI905" t="s">
        <v>10937</v>
      </c>
      <c r="AK905" t="s">
        <v>10936</v>
      </c>
      <c r="AL905">
        <v>48</v>
      </c>
      <c r="AM905" s="5">
        <f t="shared" si="114"/>
        <v>3</v>
      </c>
      <c r="AN905" s="4">
        <f t="shared" si="119"/>
        <v>4.5437334343051876E-3</v>
      </c>
      <c r="AO905" s="3"/>
      <c r="AP905">
        <v>0</v>
      </c>
      <c r="AR905" t="s">
        <v>1</v>
      </c>
      <c r="AT905" s="2">
        <v>1.3140000000000001</v>
      </c>
      <c r="AU905" s="1">
        <f t="shared" si="115"/>
        <v>0.83704076093738011</v>
      </c>
      <c r="AV905" s="1">
        <f t="shared" si="116"/>
        <v>0.7277072130782769</v>
      </c>
      <c r="AW905" s="1">
        <f t="shared" si="117"/>
        <v>0.6183736652191737</v>
      </c>
    </row>
    <row r="906" spans="1:49" x14ac:dyDescent="0.2">
      <c r="A906">
        <v>904</v>
      </c>
      <c r="B906" t="s">
        <v>10935</v>
      </c>
      <c r="C906" t="s">
        <v>10934</v>
      </c>
      <c r="F906" t="s">
        <v>10933</v>
      </c>
      <c r="G906" t="s">
        <v>15</v>
      </c>
      <c r="H906" t="s">
        <v>14</v>
      </c>
      <c r="I906" t="s">
        <v>10932</v>
      </c>
      <c r="J906" t="s">
        <v>10931</v>
      </c>
      <c r="K906" t="s">
        <v>10930</v>
      </c>
      <c r="L906" t="s">
        <v>10929</v>
      </c>
      <c r="M906" t="s">
        <v>317</v>
      </c>
      <c r="N906">
        <v>4</v>
      </c>
      <c r="O906" t="s">
        <v>10928</v>
      </c>
      <c r="P906" t="s">
        <v>10927</v>
      </c>
      <c r="Q906" t="s">
        <v>10926</v>
      </c>
      <c r="R906" s="7">
        <v>38750</v>
      </c>
      <c r="S906" s="8">
        <f t="shared" si="112"/>
        <v>2006</v>
      </c>
      <c r="T906" s="8">
        <v>2006</v>
      </c>
      <c r="U906" s="8">
        <f t="shared" si="113"/>
        <v>16</v>
      </c>
      <c r="V906" s="7">
        <v>38750</v>
      </c>
      <c r="W906" t="s">
        <v>8105</v>
      </c>
      <c r="X906" s="2">
        <v>0.375</v>
      </c>
      <c r="Y906" s="6">
        <f t="shared" si="118"/>
        <v>1.0010410827260351E-2</v>
      </c>
      <c r="AA906">
        <v>135194</v>
      </c>
      <c r="AB906">
        <v>24918</v>
      </c>
      <c r="AD906" t="s">
        <v>7</v>
      </c>
      <c r="AE906">
        <v>42</v>
      </c>
      <c r="AF906">
        <v>3</v>
      </c>
      <c r="AH906" t="s">
        <v>10925</v>
      </c>
      <c r="AI906" t="s">
        <v>10924</v>
      </c>
      <c r="AK906" t="s">
        <v>10923</v>
      </c>
      <c r="AL906">
        <v>14</v>
      </c>
      <c r="AM906" s="5">
        <f t="shared" si="114"/>
        <v>0.875</v>
      </c>
      <c r="AN906" s="4">
        <f t="shared" si="119"/>
        <v>1.3252555850056798E-3</v>
      </c>
      <c r="AO906" s="3"/>
      <c r="AP906">
        <v>0</v>
      </c>
      <c r="AR906" t="s">
        <v>1</v>
      </c>
      <c r="AT906" s="2">
        <v>1.3140000000000001</v>
      </c>
      <c r="AU906" s="1">
        <f t="shared" si="115"/>
        <v>0.74048642545839505</v>
      </c>
      <c r="AV906" s="1">
        <f t="shared" si="116"/>
        <v>0.56678332061330161</v>
      </c>
      <c r="AW906" s="1">
        <f t="shared" si="117"/>
        <v>0.39308021576820806</v>
      </c>
    </row>
    <row r="907" spans="1:49" x14ac:dyDescent="0.2">
      <c r="A907">
        <v>905</v>
      </c>
      <c r="B907" t="s">
        <v>10922</v>
      </c>
      <c r="C907" t="s">
        <v>10921</v>
      </c>
      <c r="F907" t="s">
        <v>10920</v>
      </c>
      <c r="G907" t="s">
        <v>15</v>
      </c>
      <c r="H907" t="s">
        <v>14</v>
      </c>
      <c r="I907" t="s">
        <v>10919</v>
      </c>
      <c r="J907">
        <v>60019987</v>
      </c>
      <c r="K907" t="s">
        <v>10355</v>
      </c>
      <c r="L907" t="s">
        <v>10354</v>
      </c>
      <c r="M907" t="s">
        <v>1805</v>
      </c>
      <c r="N907">
        <v>3</v>
      </c>
      <c r="O907" t="s">
        <v>10918</v>
      </c>
      <c r="P907" t="s">
        <v>10917</v>
      </c>
      <c r="Q907" t="s">
        <v>10916</v>
      </c>
      <c r="R907" s="7">
        <v>38750</v>
      </c>
      <c r="S907" s="8">
        <f t="shared" si="112"/>
        <v>2006</v>
      </c>
      <c r="T907" s="8">
        <v>2006</v>
      </c>
      <c r="U907" s="8">
        <f t="shared" si="113"/>
        <v>16</v>
      </c>
      <c r="V907" s="7">
        <v>38750</v>
      </c>
      <c r="W907" t="s">
        <v>8105</v>
      </c>
      <c r="X907" s="2">
        <v>0.375</v>
      </c>
      <c r="Y907" s="6">
        <f t="shared" si="118"/>
        <v>1.0010410827260351E-2</v>
      </c>
      <c r="AA907">
        <v>135194</v>
      </c>
      <c r="AB907">
        <v>24918</v>
      </c>
      <c r="AD907" t="s">
        <v>7</v>
      </c>
      <c r="AE907">
        <v>42</v>
      </c>
      <c r="AF907">
        <v>3</v>
      </c>
      <c r="AH907" s="10">
        <v>44352</v>
      </c>
      <c r="AI907" t="s">
        <v>10915</v>
      </c>
      <c r="AK907" t="s">
        <v>10914</v>
      </c>
      <c r="AL907">
        <v>10</v>
      </c>
      <c r="AM907" s="5">
        <f t="shared" si="114"/>
        <v>0.625</v>
      </c>
      <c r="AN907" s="4">
        <f t="shared" si="119"/>
        <v>9.4661113214691405E-4</v>
      </c>
      <c r="AO907" s="3"/>
      <c r="AP907">
        <v>0</v>
      </c>
      <c r="AR907" t="s">
        <v>1</v>
      </c>
      <c r="AT907" s="2">
        <v>1.3140000000000001</v>
      </c>
      <c r="AU907" s="1">
        <f t="shared" si="115"/>
        <v>0.72912709187263203</v>
      </c>
      <c r="AV907" s="1">
        <f t="shared" si="116"/>
        <v>0.54785109797036335</v>
      </c>
      <c r="AW907" s="1">
        <f t="shared" si="117"/>
        <v>0.36657510406809446</v>
      </c>
    </row>
    <row r="908" spans="1:49" x14ac:dyDescent="0.2">
      <c r="A908">
        <v>906</v>
      </c>
      <c r="B908" t="s">
        <v>10913</v>
      </c>
      <c r="C908" t="s">
        <v>10912</v>
      </c>
      <c r="F908" t="s">
        <v>10911</v>
      </c>
      <c r="G908" t="s">
        <v>15</v>
      </c>
      <c r="H908" t="s">
        <v>14</v>
      </c>
      <c r="I908" t="s">
        <v>10910</v>
      </c>
      <c r="J908">
        <v>60010884</v>
      </c>
      <c r="K908" t="s">
        <v>8350</v>
      </c>
      <c r="L908" t="s">
        <v>8349</v>
      </c>
      <c r="M908" t="s">
        <v>693</v>
      </c>
      <c r="N908">
        <v>2</v>
      </c>
      <c r="O908" t="s">
        <v>10909</v>
      </c>
      <c r="P908" t="s">
        <v>10908</v>
      </c>
      <c r="Q908" t="s">
        <v>10907</v>
      </c>
      <c r="R908" s="7">
        <v>38750</v>
      </c>
      <c r="S908" s="8">
        <f t="shared" si="112"/>
        <v>2006</v>
      </c>
      <c r="T908" s="8">
        <v>2006</v>
      </c>
      <c r="U908" s="8">
        <f t="shared" si="113"/>
        <v>16</v>
      </c>
      <c r="V908" s="7">
        <v>38750</v>
      </c>
      <c r="W908" t="s">
        <v>8105</v>
      </c>
      <c r="X908" s="2">
        <v>0.375</v>
      </c>
      <c r="Y908" s="6">
        <f t="shared" si="118"/>
        <v>1.0010410827260351E-2</v>
      </c>
      <c r="AA908">
        <v>135194</v>
      </c>
      <c r="AB908">
        <v>24918</v>
      </c>
      <c r="AD908" t="s">
        <v>7</v>
      </c>
      <c r="AE908">
        <v>42</v>
      </c>
      <c r="AF908">
        <v>3</v>
      </c>
      <c r="AH908" t="s">
        <v>10906</v>
      </c>
      <c r="AI908" t="s">
        <v>10905</v>
      </c>
      <c r="AK908" t="s">
        <v>10904</v>
      </c>
      <c r="AL908">
        <v>5</v>
      </c>
      <c r="AM908" s="5">
        <f t="shared" si="114"/>
        <v>0.3125</v>
      </c>
      <c r="AN908" s="4">
        <f t="shared" si="119"/>
        <v>4.7330556607345703E-4</v>
      </c>
      <c r="AO908" s="3"/>
      <c r="AP908">
        <v>0</v>
      </c>
      <c r="AR908" t="s">
        <v>1</v>
      </c>
      <c r="AT908" s="2">
        <v>1.3140000000000001</v>
      </c>
      <c r="AU908" s="1">
        <f t="shared" si="115"/>
        <v>0.71492792489042833</v>
      </c>
      <c r="AV908" s="1">
        <f t="shared" si="116"/>
        <v>0.52418581966669042</v>
      </c>
      <c r="AW908" s="1">
        <f t="shared" si="117"/>
        <v>0.33344371444295251</v>
      </c>
    </row>
    <row r="909" spans="1:49" x14ac:dyDescent="0.2">
      <c r="A909">
        <v>907</v>
      </c>
      <c r="B909" t="s">
        <v>10903</v>
      </c>
      <c r="C909" t="s">
        <v>10902</v>
      </c>
      <c r="F909" t="s">
        <v>10901</v>
      </c>
      <c r="G909" t="s">
        <v>15</v>
      </c>
      <c r="H909" t="s">
        <v>14</v>
      </c>
      <c r="I909" t="s">
        <v>10900</v>
      </c>
      <c r="J909">
        <v>60005415</v>
      </c>
      <c r="K909" t="s">
        <v>10899</v>
      </c>
      <c r="L909" t="s">
        <v>10898</v>
      </c>
      <c r="M909" t="s">
        <v>693</v>
      </c>
      <c r="N909">
        <v>2</v>
      </c>
      <c r="O909" t="s">
        <v>10897</v>
      </c>
      <c r="P909" t="s">
        <v>10896</v>
      </c>
      <c r="Q909" t="s">
        <v>10895</v>
      </c>
      <c r="R909" s="7">
        <v>38750</v>
      </c>
      <c r="S909" s="8">
        <f t="shared" si="112"/>
        <v>2006</v>
      </c>
      <c r="T909" s="8">
        <v>2006</v>
      </c>
      <c r="U909" s="8">
        <f t="shared" si="113"/>
        <v>16</v>
      </c>
      <c r="V909" s="7">
        <v>38750</v>
      </c>
      <c r="W909" t="s">
        <v>8105</v>
      </c>
      <c r="X909" s="2">
        <v>0.375</v>
      </c>
      <c r="Y909" s="6">
        <f t="shared" si="118"/>
        <v>1.0010410827260351E-2</v>
      </c>
      <c r="AA909">
        <v>135194</v>
      </c>
      <c r="AB909">
        <v>24918</v>
      </c>
      <c r="AD909" t="s">
        <v>7</v>
      </c>
      <c r="AE909">
        <v>42</v>
      </c>
      <c r="AF909">
        <v>3</v>
      </c>
      <c r="AH909" s="10">
        <v>44541</v>
      </c>
      <c r="AI909" t="s">
        <v>10894</v>
      </c>
      <c r="AK909" t="s">
        <v>10893</v>
      </c>
      <c r="AL909">
        <v>89</v>
      </c>
      <c r="AM909" s="5">
        <f t="shared" si="114"/>
        <v>5.5625</v>
      </c>
      <c r="AN909" s="4">
        <f t="shared" si="119"/>
        <v>8.4248390761075351E-3</v>
      </c>
      <c r="AO909" s="3"/>
      <c r="AP909">
        <v>0</v>
      </c>
      <c r="AR909" t="s">
        <v>1</v>
      </c>
      <c r="AT909" s="2">
        <v>1.3140000000000001</v>
      </c>
      <c r="AU909" s="1">
        <f t="shared" si="115"/>
        <v>0.95347393019145055</v>
      </c>
      <c r="AV909" s="1">
        <f t="shared" si="116"/>
        <v>0.92176249516839437</v>
      </c>
      <c r="AW909" s="1">
        <f t="shared" si="117"/>
        <v>0.89005106014533786</v>
      </c>
    </row>
    <row r="910" spans="1:49" x14ac:dyDescent="0.2">
      <c r="A910">
        <v>908</v>
      </c>
      <c r="B910" t="s">
        <v>10892</v>
      </c>
      <c r="C910" t="s">
        <v>10891</v>
      </c>
      <c r="F910" t="s">
        <v>10890</v>
      </c>
      <c r="G910" t="s">
        <v>15</v>
      </c>
      <c r="H910" t="s">
        <v>14</v>
      </c>
      <c r="I910" t="s">
        <v>10889</v>
      </c>
      <c r="J910">
        <v>100371856</v>
      </c>
      <c r="K910" t="s">
        <v>10888</v>
      </c>
      <c r="L910" t="s">
        <v>1587</v>
      </c>
      <c r="M910" t="s">
        <v>107</v>
      </c>
      <c r="N910">
        <v>2</v>
      </c>
      <c r="O910" t="s">
        <v>10887</v>
      </c>
      <c r="P910" t="s">
        <v>10886</v>
      </c>
      <c r="Q910" t="s">
        <v>10885</v>
      </c>
      <c r="R910" s="7">
        <v>38750</v>
      </c>
      <c r="S910" s="8">
        <f t="shared" si="112"/>
        <v>2006</v>
      </c>
      <c r="T910" s="8">
        <v>2006</v>
      </c>
      <c r="U910" s="8">
        <f t="shared" si="113"/>
        <v>16</v>
      </c>
      <c r="V910" s="7">
        <v>38750</v>
      </c>
      <c r="W910" t="s">
        <v>8105</v>
      </c>
      <c r="X910" s="2">
        <v>0.375</v>
      </c>
      <c r="Y910" s="6">
        <f t="shared" si="118"/>
        <v>1.0010410827260351E-2</v>
      </c>
      <c r="AA910">
        <v>135194</v>
      </c>
      <c r="AB910">
        <v>24918</v>
      </c>
      <c r="AD910" t="s">
        <v>7</v>
      </c>
      <c r="AE910">
        <v>42</v>
      </c>
      <c r="AF910">
        <v>3</v>
      </c>
      <c r="AH910" t="s">
        <v>10884</v>
      </c>
      <c r="AI910" t="s">
        <v>10883</v>
      </c>
      <c r="AK910" t="s">
        <v>10882</v>
      </c>
      <c r="AL910">
        <v>5</v>
      </c>
      <c r="AM910" s="5">
        <f t="shared" si="114"/>
        <v>0.3125</v>
      </c>
      <c r="AN910" s="4">
        <f t="shared" si="119"/>
        <v>4.7330556607345703E-4</v>
      </c>
      <c r="AO910" s="3"/>
      <c r="AP910">
        <v>0</v>
      </c>
      <c r="AR910" t="s">
        <v>1</v>
      </c>
      <c r="AT910" s="2">
        <v>1.3140000000000001</v>
      </c>
      <c r="AU910" s="1">
        <f t="shared" si="115"/>
        <v>0.71492792489042833</v>
      </c>
      <c r="AV910" s="1">
        <f t="shared" si="116"/>
        <v>0.52418581966669042</v>
      </c>
      <c r="AW910" s="1">
        <f t="shared" si="117"/>
        <v>0.33344371444295251</v>
      </c>
    </row>
    <row r="911" spans="1:49" x14ac:dyDescent="0.2">
      <c r="A911">
        <v>909</v>
      </c>
      <c r="B911" t="s">
        <v>10881</v>
      </c>
      <c r="C911" t="s">
        <v>10880</v>
      </c>
      <c r="F911" t="s">
        <v>10879</v>
      </c>
      <c r="G911" t="s">
        <v>15</v>
      </c>
      <c r="H911" t="s">
        <v>14</v>
      </c>
      <c r="I911" t="s">
        <v>10878</v>
      </c>
      <c r="J911">
        <v>60033316</v>
      </c>
      <c r="K911" t="s">
        <v>8121</v>
      </c>
      <c r="L911" t="s">
        <v>8120</v>
      </c>
      <c r="M911" t="s">
        <v>7812</v>
      </c>
      <c r="N911">
        <v>4</v>
      </c>
      <c r="O911" t="s">
        <v>10877</v>
      </c>
      <c r="P911" t="s">
        <v>10876</v>
      </c>
      <c r="Q911" t="s">
        <v>10875</v>
      </c>
      <c r="R911" s="7">
        <v>38750</v>
      </c>
      <c r="S911" s="8">
        <f t="shared" si="112"/>
        <v>2006</v>
      </c>
      <c r="T911" s="8">
        <v>2006</v>
      </c>
      <c r="U911" s="8">
        <f t="shared" si="113"/>
        <v>16</v>
      </c>
      <c r="V911" s="7">
        <v>38750</v>
      </c>
      <c r="W911" t="s">
        <v>8105</v>
      </c>
      <c r="X911" s="2">
        <v>0.375</v>
      </c>
      <c r="Y911" s="6">
        <f t="shared" si="118"/>
        <v>1.0010410827260351E-2</v>
      </c>
      <c r="AA911">
        <v>135194</v>
      </c>
      <c r="AB911">
        <v>24918</v>
      </c>
      <c r="AD911" t="s">
        <v>7</v>
      </c>
      <c r="AE911">
        <v>42</v>
      </c>
      <c r="AF911">
        <v>3</v>
      </c>
      <c r="AH911" t="s">
        <v>10874</v>
      </c>
      <c r="AI911" t="s">
        <v>10873</v>
      </c>
      <c r="AK911" t="s">
        <v>10872</v>
      </c>
      <c r="AL911">
        <v>150</v>
      </c>
      <c r="AM911" s="5">
        <f t="shared" si="114"/>
        <v>9.375</v>
      </c>
      <c r="AN911" s="4">
        <f t="shared" si="119"/>
        <v>1.419916698220371E-2</v>
      </c>
      <c r="AO911" s="3"/>
      <c r="AP911">
        <v>0</v>
      </c>
      <c r="AR911" t="s">
        <v>1</v>
      </c>
      <c r="AT911" s="2">
        <v>1.3140000000000001</v>
      </c>
      <c r="AU911" s="1">
        <f t="shared" si="115"/>
        <v>1.1267037673743359</v>
      </c>
      <c r="AV911" s="1">
        <f t="shared" si="116"/>
        <v>1.2104788904732031</v>
      </c>
      <c r="AW911" s="1">
        <f t="shared" si="117"/>
        <v>1.2942540135720701</v>
      </c>
    </row>
    <row r="912" spans="1:49" x14ac:dyDescent="0.2">
      <c r="A912">
        <v>910</v>
      </c>
      <c r="B912" t="s">
        <v>10871</v>
      </c>
      <c r="C912" t="s">
        <v>10870</v>
      </c>
      <c r="F912" t="s">
        <v>10869</v>
      </c>
      <c r="G912" t="s">
        <v>15</v>
      </c>
      <c r="H912" t="s">
        <v>14</v>
      </c>
      <c r="I912" t="s">
        <v>6713</v>
      </c>
      <c r="J912">
        <v>60010491</v>
      </c>
      <c r="K912" t="s">
        <v>6712</v>
      </c>
      <c r="L912" t="s">
        <v>6711</v>
      </c>
      <c r="M912" t="s">
        <v>107</v>
      </c>
      <c r="N912">
        <v>3</v>
      </c>
      <c r="O912" t="s">
        <v>10868</v>
      </c>
      <c r="P912" t="s">
        <v>10867</v>
      </c>
      <c r="Q912" t="s">
        <v>10866</v>
      </c>
      <c r="R912" s="7">
        <v>38750</v>
      </c>
      <c r="S912" s="8">
        <f t="shared" si="112"/>
        <v>2006</v>
      </c>
      <c r="T912" s="8">
        <v>2006</v>
      </c>
      <c r="U912" s="8">
        <f t="shared" si="113"/>
        <v>16</v>
      </c>
      <c r="V912" s="7">
        <v>38750</v>
      </c>
      <c r="W912" t="s">
        <v>8105</v>
      </c>
      <c r="X912" s="2">
        <v>0.375</v>
      </c>
      <c r="Y912" s="6">
        <f t="shared" si="118"/>
        <v>1.0010410827260351E-2</v>
      </c>
      <c r="AA912">
        <v>135194</v>
      </c>
      <c r="AB912">
        <v>24918</v>
      </c>
      <c r="AD912" t="s">
        <v>7</v>
      </c>
      <c r="AE912">
        <v>42</v>
      </c>
      <c r="AF912">
        <v>3</v>
      </c>
      <c r="AH912" t="s">
        <v>10865</v>
      </c>
      <c r="AI912" t="s">
        <v>10864</v>
      </c>
      <c r="AK912" t="s">
        <v>10863</v>
      </c>
      <c r="AL912">
        <v>42</v>
      </c>
      <c r="AM912" s="5">
        <f t="shared" si="114"/>
        <v>2.625</v>
      </c>
      <c r="AN912" s="4">
        <f t="shared" si="119"/>
        <v>3.9757667550170388E-3</v>
      </c>
      <c r="AO912" s="3"/>
      <c r="AP912">
        <v>0</v>
      </c>
      <c r="AR912" t="s">
        <v>1</v>
      </c>
      <c r="AT912" s="2">
        <v>1.3140000000000001</v>
      </c>
      <c r="AU912" s="1">
        <f t="shared" si="115"/>
        <v>0.82000176055873564</v>
      </c>
      <c r="AV912" s="1">
        <f t="shared" si="116"/>
        <v>0.69930887911386952</v>
      </c>
      <c r="AW912" s="1">
        <f t="shared" si="117"/>
        <v>0.57861599766900318</v>
      </c>
    </row>
    <row r="913" spans="1:49" x14ac:dyDescent="0.2">
      <c r="A913">
        <v>911</v>
      </c>
      <c r="B913" t="s">
        <v>10862</v>
      </c>
      <c r="C913" t="s">
        <v>10861</v>
      </c>
      <c r="F913" t="s">
        <v>10860</v>
      </c>
      <c r="G913" t="s">
        <v>15</v>
      </c>
      <c r="H913" t="s">
        <v>14</v>
      </c>
      <c r="I913" t="s">
        <v>10859</v>
      </c>
      <c r="J913">
        <v>60019118</v>
      </c>
      <c r="K913" t="s">
        <v>4309</v>
      </c>
      <c r="L913" t="s">
        <v>2625</v>
      </c>
      <c r="M913" t="s">
        <v>721</v>
      </c>
      <c r="N913">
        <v>3</v>
      </c>
      <c r="O913" t="s">
        <v>10858</v>
      </c>
      <c r="P913" t="s">
        <v>10857</v>
      </c>
      <c r="Q913" t="s">
        <v>10856</v>
      </c>
      <c r="R913" s="7">
        <v>38750</v>
      </c>
      <c r="S913" s="8">
        <f t="shared" si="112"/>
        <v>2006</v>
      </c>
      <c r="T913" s="8">
        <v>2006</v>
      </c>
      <c r="U913" s="8">
        <f t="shared" si="113"/>
        <v>16</v>
      </c>
      <c r="V913" s="7">
        <v>38750</v>
      </c>
      <c r="W913" t="s">
        <v>8105</v>
      </c>
      <c r="X913" s="2">
        <v>0.375</v>
      </c>
      <c r="Y913" s="6">
        <f t="shared" si="118"/>
        <v>1.0010410827260351E-2</v>
      </c>
      <c r="AA913">
        <v>135194</v>
      </c>
      <c r="AB913">
        <v>24918</v>
      </c>
      <c r="AD913" t="s">
        <v>7</v>
      </c>
      <c r="AE913">
        <v>42</v>
      </c>
      <c r="AF913">
        <v>3</v>
      </c>
      <c r="AH913" t="s">
        <v>10855</v>
      </c>
      <c r="AI913" t="s">
        <v>10854</v>
      </c>
      <c r="AK913" t="s">
        <v>10853</v>
      </c>
      <c r="AL913">
        <v>57</v>
      </c>
      <c r="AM913" s="5">
        <f t="shared" si="114"/>
        <v>3.5625</v>
      </c>
      <c r="AN913" s="4">
        <f t="shared" si="119"/>
        <v>5.3956834532374104E-3</v>
      </c>
      <c r="AO913" s="3"/>
      <c r="AP913">
        <v>0</v>
      </c>
      <c r="AR913" t="s">
        <v>1</v>
      </c>
      <c r="AT913" s="2">
        <v>1.3140000000000001</v>
      </c>
      <c r="AU913" s="1">
        <f t="shared" si="115"/>
        <v>0.86259926150534694</v>
      </c>
      <c r="AV913" s="1">
        <f t="shared" si="116"/>
        <v>0.77030471402488809</v>
      </c>
      <c r="AW913" s="1">
        <f t="shared" si="117"/>
        <v>0.67801016654442914</v>
      </c>
    </row>
    <row r="914" spans="1:49" x14ac:dyDescent="0.2">
      <c r="A914">
        <v>912</v>
      </c>
      <c r="B914" t="s">
        <v>10852</v>
      </c>
      <c r="C914" t="s">
        <v>10851</v>
      </c>
      <c r="F914" t="s">
        <v>10850</v>
      </c>
      <c r="G914" t="s">
        <v>15</v>
      </c>
      <c r="H914" t="s">
        <v>14</v>
      </c>
      <c r="I914" t="s">
        <v>10849</v>
      </c>
      <c r="J914" t="s">
        <v>10848</v>
      </c>
      <c r="K914" t="s">
        <v>10847</v>
      </c>
      <c r="L914" t="s">
        <v>10846</v>
      </c>
      <c r="M914" t="s">
        <v>88</v>
      </c>
      <c r="N914">
        <v>5</v>
      </c>
      <c r="O914" t="s">
        <v>10845</v>
      </c>
      <c r="P914" t="s">
        <v>10844</v>
      </c>
      <c r="Q914" t="s">
        <v>10843</v>
      </c>
      <c r="R914" s="7">
        <v>38750</v>
      </c>
      <c r="S914" s="8">
        <f t="shared" si="112"/>
        <v>2006</v>
      </c>
      <c r="T914" s="8">
        <v>2006</v>
      </c>
      <c r="U914" s="8">
        <f t="shared" si="113"/>
        <v>16</v>
      </c>
      <c r="V914" s="7">
        <v>38750</v>
      </c>
      <c r="W914" t="s">
        <v>8105</v>
      </c>
      <c r="X914" s="2">
        <v>0.375</v>
      </c>
      <c r="Y914" s="6">
        <f t="shared" si="118"/>
        <v>1.0010410827260351E-2</v>
      </c>
      <c r="AA914">
        <v>135194</v>
      </c>
      <c r="AB914">
        <v>24918</v>
      </c>
      <c r="AD914" t="s">
        <v>7</v>
      </c>
      <c r="AE914">
        <v>42</v>
      </c>
      <c r="AF914">
        <v>3</v>
      </c>
      <c r="AH914" t="s">
        <v>10842</v>
      </c>
      <c r="AI914" t="s">
        <v>10841</v>
      </c>
      <c r="AK914" t="s">
        <v>10840</v>
      </c>
      <c r="AL914">
        <v>8</v>
      </c>
      <c r="AM914" s="5">
        <f t="shared" si="114"/>
        <v>0.5</v>
      </c>
      <c r="AN914" s="4">
        <f t="shared" si="119"/>
        <v>7.572889057175312E-4</v>
      </c>
      <c r="AO914" s="3"/>
      <c r="AP914">
        <v>0</v>
      </c>
      <c r="AR914" t="s">
        <v>1</v>
      </c>
      <c r="AT914" s="2">
        <v>1.3140000000000001</v>
      </c>
      <c r="AU914" s="1">
        <f t="shared" si="115"/>
        <v>0.72344742507975057</v>
      </c>
      <c r="AV914" s="1">
        <f t="shared" si="116"/>
        <v>0.53838498664889411</v>
      </c>
      <c r="AW914" s="1">
        <f t="shared" si="117"/>
        <v>0.35332254821803771</v>
      </c>
    </row>
    <row r="915" spans="1:49" x14ac:dyDescent="0.2">
      <c r="A915">
        <v>913</v>
      </c>
      <c r="B915" t="s">
        <v>10839</v>
      </c>
      <c r="C915" t="s">
        <v>10838</v>
      </c>
      <c r="F915" t="s">
        <v>10837</v>
      </c>
      <c r="G915" t="s">
        <v>15</v>
      </c>
      <c r="H915" t="s">
        <v>14</v>
      </c>
      <c r="I915" t="s">
        <v>10836</v>
      </c>
      <c r="J915">
        <v>60023813</v>
      </c>
      <c r="K915" t="s">
        <v>10449</v>
      </c>
      <c r="L915" t="s">
        <v>3339</v>
      </c>
      <c r="M915" t="s">
        <v>721</v>
      </c>
      <c r="N915">
        <v>2</v>
      </c>
      <c r="O915" t="s">
        <v>10835</v>
      </c>
      <c r="P915" t="s">
        <v>10834</v>
      </c>
      <c r="Q915" t="s">
        <v>10833</v>
      </c>
      <c r="R915" s="7">
        <v>38749</v>
      </c>
      <c r="S915" s="8">
        <f t="shared" si="112"/>
        <v>2006</v>
      </c>
      <c r="T915" s="8">
        <v>2006</v>
      </c>
      <c r="U915" s="8">
        <f t="shared" si="113"/>
        <v>16</v>
      </c>
      <c r="V915" s="7">
        <v>38749</v>
      </c>
      <c r="W915" t="s">
        <v>10822</v>
      </c>
      <c r="X915" s="2" t="s">
        <v>20</v>
      </c>
      <c r="Y915" s="6" t="e">
        <f t="shared" si="118"/>
        <v>#VALUE!</v>
      </c>
      <c r="AA915">
        <v>10076417</v>
      </c>
      <c r="AB915">
        <v>24271</v>
      </c>
      <c r="AD915" t="s">
        <v>7</v>
      </c>
      <c r="AE915">
        <v>10</v>
      </c>
      <c r="AF915">
        <v>1</v>
      </c>
      <c r="AH915" t="s">
        <v>4538</v>
      </c>
      <c r="AI915" t="s">
        <v>10832</v>
      </c>
      <c r="AJ915" t="s">
        <v>10831</v>
      </c>
      <c r="AK915" t="s">
        <v>10830</v>
      </c>
      <c r="AL915">
        <v>0</v>
      </c>
      <c r="AM915" s="5">
        <f t="shared" si="114"/>
        <v>0</v>
      </c>
      <c r="AN915" s="4">
        <f t="shared" si="119"/>
        <v>0</v>
      </c>
      <c r="AO915" s="3"/>
      <c r="AP915">
        <v>0</v>
      </c>
      <c r="AR915" t="s">
        <v>1</v>
      </c>
      <c r="AT915" s="2" t="s">
        <v>20</v>
      </c>
      <c r="AU915" s="1" t="e">
        <f t="shared" si="115"/>
        <v>#VALUE!</v>
      </c>
      <c r="AV915" s="1" t="e">
        <f t="shared" si="116"/>
        <v>#VALUE!</v>
      </c>
      <c r="AW915" s="1" t="e">
        <f t="shared" si="117"/>
        <v>#VALUE!</v>
      </c>
    </row>
    <row r="916" spans="1:49" x14ac:dyDescent="0.2">
      <c r="A916">
        <v>914</v>
      </c>
      <c r="B916" t="s">
        <v>10829</v>
      </c>
      <c r="C916" t="s">
        <v>10828</v>
      </c>
      <c r="F916" t="s">
        <v>10827</v>
      </c>
      <c r="G916" t="s">
        <v>15</v>
      </c>
      <c r="H916" t="s">
        <v>14</v>
      </c>
      <c r="I916" t="s">
        <v>10826</v>
      </c>
      <c r="J916">
        <v>60023813</v>
      </c>
      <c r="K916" t="s">
        <v>10449</v>
      </c>
      <c r="L916" t="s">
        <v>3339</v>
      </c>
      <c r="M916" t="s">
        <v>721</v>
      </c>
      <c r="N916">
        <v>5</v>
      </c>
      <c r="O916" t="s">
        <v>10825</v>
      </c>
      <c r="P916" t="s">
        <v>10824</v>
      </c>
      <c r="Q916" t="s">
        <v>10823</v>
      </c>
      <c r="R916" s="7">
        <v>38749</v>
      </c>
      <c r="S916" s="8">
        <f t="shared" si="112"/>
        <v>2006</v>
      </c>
      <c r="T916" s="8">
        <v>2006</v>
      </c>
      <c r="U916" s="8">
        <f t="shared" si="113"/>
        <v>16</v>
      </c>
      <c r="V916" s="7">
        <v>38749</v>
      </c>
      <c r="W916" t="s">
        <v>10822</v>
      </c>
      <c r="X916" s="2" t="s">
        <v>20</v>
      </c>
      <c r="Y916" s="6" t="e">
        <f t="shared" si="118"/>
        <v>#VALUE!</v>
      </c>
      <c r="AA916">
        <v>10076417</v>
      </c>
      <c r="AB916">
        <v>24271</v>
      </c>
      <c r="AD916" t="s">
        <v>7</v>
      </c>
      <c r="AE916">
        <v>10</v>
      </c>
      <c r="AF916">
        <v>1</v>
      </c>
      <c r="AH916" t="s">
        <v>10821</v>
      </c>
      <c r="AI916" t="s">
        <v>10820</v>
      </c>
      <c r="AJ916" t="s">
        <v>10819</v>
      </c>
      <c r="AK916" t="s">
        <v>10818</v>
      </c>
      <c r="AL916">
        <v>11</v>
      </c>
      <c r="AM916" s="5">
        <f t="shared" si="114"/>
        <v>0.6875</v>
      </c>
      <c r="AN916" s="4">
        <f t="shared" si="119"/>
        <v>1.0412722453616054E-3</v>
      </c>
      <c r="AO916" s="3"/>
      <c r="AP916">
        <v>0</v>
      </c>
      <c r="AQ916" t="s">
        <v>342</v>
      </c>
      <c r="AR916" t="s">
        <v>10817</v>
      </c>
      <c r="AS916" t="s">
        <v>10816</v>
      </c>
      <c r="AT916" s="2" t="s">
        <v>20</v>
      </c>
      <c r="AU916" s="1" t="e">
        <f t="shared" si="115"/>
        <v>#VALUE!</v>
      </c>
      <c r="AV916" s="1" t="e">
        <f t="shared" si="116"/>
        <v>#VALUE!</v>
      </c>
      <c r="AW916" s="1" t="e">
        <f t="shared" si="117"/>
        <v>#VALUE!</v>
      </c>
    </row>
    <row r="917" spans="1:49" x14ac:dyDescent="0.2">
      <c r="A917">
        <v>915</v>
      </c>
      <c r="B917" t="s">
        <v>10815</v>
      </c>
      <c r="C917" t="s">
        <v>10814</v>
      </c>
      <c r="F917" t="s">
        <v>10813</v>
      </c>
      <c r="G917" t="s">
        <v>15</v>
      </c>
      <c r="H917" t="s">
        <v>14</v>
      </c>
      <c r="I917" t="s">
        <v>10812</v>
      </c>
      <c r="J917" t="s">
        <v>10811</v>
      </c>
      <c r="K917" t="s">
        <v>10810</v>
      </c>
      <c r="L917" t="s">
        <v>10809</v>
      </c>
      <c r="M917" t="s">
        <v>332</v>
      </c>
      <c r="N917">
        <v>10</v>
      </c>
      <c r="O917" t="s">
        <v>10808</v>
      </c>
      <c r="P917" t="s">
        <v>10807</v>
      </c>
      <c r="Q917" t="s">
        <v>10806</v>
      </c>
      <c r="R917" s="7">
        <v>38749</v>
      </c>
      <c r="S917" s="8">
        <f t="shared" si="112"/>
        <v>2006</v>
      </c>
      <c r="T917" s="8">
        <v>2006</v>
      </c>
      <c r="U917" s="8">
        <f t="shared" si="113"/>
        <v>16</v>
      </c>
      <c r="V917" s="7">
        <v>38749</v>
      </c>
      <c r="W917" t="s">
        <v>10792</v>
      </c>
      <c r="X917" s="2">
        <v>0.61499999999999999</v>
      </c>
      <c r="Y917" s="6">
        <f t="shared" si="118"/>
        <v>1.6417073756706976E-2</v>
      </c>
      <c r="AA917">
        <v>1959271</v>
      </c>
      <c r="AB917">
        <v>12141</v>
      </c>
      <c r="AC917">
        <v>15729559</v>
      </c>
      <c r="AD917" t="s">
        <v>7</v>
      </c>
      <c r="AE917">
        <v>27</v>
      </c>
      <c r="AF917">
        <v>2</v>
      </c>
      <c r="AH917" t="s">
        <v>10805</v>
      </c>
      <c r="AI917" t="s">
        <v>10804</v>
      </c>
      <c r="AJ917" t="s">
        <v>10803</v>
      </c>
      <c r="AK917" t="s">
        <v>10802</v>
      </c>
      <c r="AL917">
        <v>6</v>
      </c>
      <c r="AM917" s="5">
        <f t="shared" si="114"/>
        <v>0.375</v>
      </c>
      <c r="AN917" s="4">
        <f t="shared" si="119"/>
        <v>5.6796667928814845E-4</v>
      </c>
      <c r="AO917" s="3"/>
      <c r="AP917">
        <v>0</v>
      </c>
      <c r="AR917" t="s">
        <v>1</v>
      </c>
      <c r="AT917" s="2" t="s">
        <v>20</v>
      </c>
      <c r="AU917" s="1">
        <f t="shared" si="115"/>
        <v>1.1662341633481326</v>
      </c>
      <c r="AV917" s="1">
        <f t="shared" si="116"/>
        <v>0.84925202179975623</v>
      </c>
      <c r="AW917" s="1">
        <f t="shared" si="117"/>
        <v>0.53226988025137967</v>
      </c>
    </row>
    <row r="918" spans="1:49" x14ac:dyDescent="0.2">
      <c r="A918">
        <v>916</v>
      </c>
      <c r="B918" t="s">
        <v>10801</v>
      </c>
      <c r="C918" t="s">
        <v>10800</v>
      </c>
      <c r="F918" t="s">
        <v>10799</v>
      </c>
      <c r="G918" t="s">
        <v>15</v>
      </c>
      <c r="H918" t="s">
        <v>14</v>
      </c>
      <c r="I918" t="s">
        <v>10798</v>
      </c>
      <c r="J918">
        <v>60003217</v>
      </c>
      <c r="K918" t="s">
        <v>10797</v>
      </c>
      <c r="L918" t="s">
        <v>10796</v>
      </c>
      <c r="M918" t="s">
        <v>2684</v>
      </c>
      <c r="N918">
        <v>2</v>
      </c>
      <c r="O918" t="s">
        <v>10795</v>
      </c>
      <c r="P918" t="s">
        <v>10794</v>
      </c>
      <c r="Q918" t="s">
        <v>10793</v>
      </c>
      <c r="R918" s="7">
        <v>38749</v>
      </c>
      <c r="S918" s="8">
        <f t="shared" si="112"/>
        <v>2006</v>
      </c>
      <c r="T918" s="8">
        <v>2006</v>
      </c>
      <c r="U918" s="8">
        <f t="shared" si="113"/>
        <v>16</v>
      </c>
      <c r="V918" s="7">
        <v>38749</v>
      </c>
      <c r="W918" t="s">
        <v>10792</v>
      </c>
      <c r="X918" s="2">
        <v>0.61499999999999999</v>
      </c>
      <c r="Y918" s="6">
        <f t="shared" si="118"/>
        <v>1.6417073756706976E-2</v>
      </c>
      <c r="AA918">
        <v>1959271</v>
      </c>
      <c r="AB918">
        <v>12141</v>
      </c>
      <c r="AC918">
        <v>15729559</v>
      </c>
      <c r="AD918" t="s">
        <v>7</v>
      </c>
      <c r="AE918">
        <v>27</v>
      </c>
      <c r="AF918">
        <v>2</v>
      </c>
      <c r="AH918" t="s">
        <v>888</v>
      </c>
      <c r="AI918" t="s">
        <v>10791</v>
      </c>
      <c r="AJ918" t="s">
        <v>10790</v>
      </c>
      <c r="AK918" t="s">
        <v>10789</v>
      </c>
      <c r="AL918">
        <v>11</v>
      </c>
      <c r="AM918" s="5">
        <f t="shared" si="114"/>
        <v>0.6875</v>
      </c>
      <c r="AN918" s="4">
        <f t="shared" si="119"/>
        <v>1.0412722453616054E-3</v>
      </c>
      <c r="AO918" s="3"/>
      <c r="AP918">
        <v>0</v>
      </c>
      <c r="AR918" t="s">
        <v>1</v>
      </c>
      <c r="AT918" s="2" t="s">
        <v>20</v>
      </c>
      <c r="AU918" s="1">
        <f t="shared" si="115"/>
        <v>1.1804333303303363</v>
      </c>
      <c r="AV918" s="1">
        <f t="shared" si="116"/>
        <v>0.87291730010342905</v>
      </c>
      <c r="AW918" s="1">
        <f t="shared" si="117"/>
        <v>0.56540126987652162</v>
      </c>
    </row>
    <row r="919" spans="1:49" x14ac:dyDescent="0.2">
      <c r="A919">
        <v>917</v>
      </c>
      <c r="B919" t="s">
        <v>10788</v>
      </c>
      <c r="C919" t="s">
        <v>10787</v>
      </c>
      <c r="F919" t="s">
        <v>10786</v>
      </c>
      <c r="G919" t="s">
        <v>15</v>
      </c>
      <c r="H919" t="s">
        <v>14</v>
      </c>
      <c r="I919" t="s">
        <v>10785</v>
      </c>
      <c r="J919" t="s">
        <v>10784</v>
      </c>
      <c r="K919" t="s">
        <v>10783</v>
      </c>
      <c r="L919" t="s">
        <v>10782</v>
      </c>
      <c r="M919" t="s">
        <v>10781</v>
      </c>
      <c r="N919">
        <v>4</v>
      </c>
      <c r="O919" t="s">
        <v>10780</v>
      </c>
      <c r="P919" t="s">
        <v>10779</v>
      </c>
      <c r="Q919" t="s">
        <v>10778</v>
      </c>
      <c r="R919" s="7">
        <v>38749</v>
      </c>
      <c r="S919" s="8">
        <f t="shared" si="112"/>
        <v>2006</v>
      </c>
      <c r="T919" s="8">
        <v>2006</v>
      </c>
      <c r="U919" s="8">
        <f t="shared" si="113"/>
        <v>16</v>
      </c>
      <c r="V919" s="7">
        <v>38749</v>
      </c>
      <c r="W919" t="s">
        <v>1449</v>
      </c>
      <c r="X919" s="2">
        <v>1.6519999999999999</v>
      </c>
      <c r="Y919" s="6">
        <f t="shared" si="118"/>
        <v>4.409919649769093E-2</v>
      </c>
      <c r="AA919" t="s">
        <v>1448</v>
      </c>
      <c r="AB919">
        <v>17337</v>
      </c>
      <c r="AD919" t="s">
        <v>7</v>
      </c>
      <c r="AE919">
        <v>54</v>
      </c>
      <c r="AF919">
        <v>2</v>
      </c>
      <c r="AG919">
        <v>1589437</v>
      </c>
      <c r="AH919" t="s">
        <v>10777</v>
      </c>
      <c r="AI919" t="s">
        <v>10776</v>
      </c>
      <c r="AJ919" t="s">
        <v>10775</v>
      </c>
      <c r="AK919" t="s">
        <v>10774</v>
      </c>
      <c r="AL919">
        <v>50</v>
      </c>
      <c r="AM919" s="5">
        <f t="shared" si="114"/>
        <v>3.125</v>
      </c>
      <c r="AN919" s="4">
        <f t="shared" si="119"/>
        <v>4.7330556607345703E-3</v>
      </c>
      <c r="AO919" s="3"/>
      <c r="AP919">
        <v>0</v>
      </c>
      <c r="AR919" t="s">
        <v>10773</v>
      </c>
      <c r="AT919" s="2" t="s">
        <v>20</v>
      </c>
      <c r="AU919" s="1">
        <f t="shared" si="115"/>
        <v>3.2289354246604023</v>
      </c>
      <c r="AV919" s="1">
        <f t="shared" si="116"/>
        <v>2.4416126079212752</v>
      </c>
      <c r="AW919" s="1">
        <f t="shared" si="117"/>
        <v>1.6542897911821477</v>
      </c>
    </row>
    <row r="920" spans="1:49" x14ac:dyDescent="0.2">
      <c r="A920">
        <v>918</v>
      </c>
      <c r="B920" t="s">
        <v>10772</v>
      </c>
      <c r="C920" t="s">
        <v>10771</v>
      </c>
      <c r="F920" t="s">
        <v>10770</v>
      </c>
      <c r="G920" t="s">
        <v>15</v>
      </c>
      <c r="H920" t="s">
        <v>14</v>
      </c>
      <c r="I920" t="s">
        <v>10769</v>
      </c>
      <c r="J920" t="s">
        <v>10768</v>
      </c>
      <c r="K920" t="s">
        <v>10767</v>
      </c>
      <c r="L920" t="s">
        <v>10766</v>
      </c>
      <c r="M920" t="s">
        <v>10765</v>
      </c>
      <c r="N920">
        <v>11</v>
      </c>
      <c r="O920" t="s">
        <v>10764</v>
      </c>
      <c r="P920" t="s">
        <v>10763</v>
      </c>
      <c r="Q920" t="s">
        <v>10762</v>
      </c>
      <c r="R920" s="7">
        <v>38749</v>
      </c>
      <c r="S920" s="8">
        <f t="shared" si="112"/>
        <v>2006</v>
      </c>
      <c r="T920" s="8">
        <v>2006</v>
      </c>
      <c r="U920" s="8">
        <f t="shared" si="113"/>
        <v>16</v>
      </c>
      <c r="V920" s="7">
        <v>38749</v>
      </c>
      <c r="W920" t="s">
        <v>10747</v>
      </c>
      <c r="X920" s="2">
        <v>0.78800000000000003</v>
      </c>
      <c r="Y920" s="6">
        <f t="shared" si="118"/>
        <v>2.1035209951683086E-2</v>
      </c>
      <c r="AA920">
        <v>9226435</v>
      </c>
      <c r="AB920">
        <v>27195</v>
      </c>
      <c r="AD920" t="s">
        <v>7</v>
      </c>
      <c r="AE920">
        <v>21</v>
      </c>
      <c r="AF920">
        <v>1</v>
      </c>
      <c r="AH920" t="s">
        <v>10761</v>
      </c>
      <c r="AI920" t="s">
        <v>10760</v>
      </c>
      <c r="AJ920" t="s">
        <v>10759</v>
      </c>
      <c r="AK920" t="s">
        <v>10758</v>
      </c>
      <c r="AL920">
        <v>26</v>
      </c>
      <c r="AM920" s="5">
        <f t="shared" si="114"/>
        <v>1.625</v>
      </c>
      <c r="AN920" s="4">
        <f t="shared" si="119"/>
        <v>2.4611889435819764E-3</v>
      </c>
      <c r="AO920" s="3"/>
      <c r="AP920">
        <v>0</v>
      </c>
      <c r="AQ920" t="s">
        <v>214</v>
      </c>
      <c r="AR920" t="s">
        <v>1</v>
      </c>
      <c r="AS920" t="s">
        <v>212</v>
      </c>
      <c r="AT920" s="2">
        <v>2.012</v>
      </c>
      <c r="AU920" s="1">
        <f t="shared" si="115"/>
        <v>1.5463003649252751</v>
      </c>
      <c r="AV920" s="1">
        <f t="shared" si="116"/>
        <v>1.174819944763253</v>
      </c>
      <c r="AW920" s="1">
        <f t="shared" si="117"/>
        <v>0.80333952460123081</v>
      </c>
    </row>
    <row r="921" spans="1:49" x14ac:dyDescent="0.2">
      <c r="A921">
        <v>919</v>
      </c>
      <c r="B921" t="s">
        <v>10757</v>
      </c>
      <c r="C921" t="s">
        <v>10756</v>
      </c>
      <c r="F921" t="s">
        <v>10755</v>
      </c>
      <c r="G921" t="s">
        <v>15</v>
      </c>
      <c r="H921" t="s">
        <v>14</v>
      </c>
      <c r="I921" t="s">
        <v>10754</v>
      </c>
      <c r="J921" t="s">
        <v>10753</v>
      </c>
      <c r="K921" t="s">
        <v>10752</v>
      </c>
      <c r="L921" t="s">
        <v>10751</v>
      </c>
      <c r="M921" t="s">
        <v>1886</v>
      </c>
      <c r="N921">
        <v>3</v>
      </c>
      <c r="O921" t="s">
        <v>10750</v>
      </c>
      <c r="P921" t="s">
        <v>10749</v>
      </c>
      <c r="Q921" t="s">
        <v>10748</v>
      </c>
      <c r="R921" s="7">
        <v>38749</v>
      </c>
      <c r="S921" s="8">
        <f t="shared" si="112"/>
        <v>2006</v>
      </c>
      <c r="T921" s="8">
        <v>2006</v>
      </c>
      <c r="U921" s="8">
        <f t="shared" si="113"/>
        <v>16</v>
      </c>
      <c r="V921" s="7">
        <v>38749</v>
      </c>
      <c r="W921" t="s">
        <v>10747</v>
      </c>
      <c r="X921" s="2">
        <v>0.78800000000000003</v>
      </c>
      <c r="Y921" s="6">
        <f t="shared" si="118"/>
        <v>2.1035209951683086E-2</v>
      </c>
      <c r="AA921">
        <v>9226435</v>
      </c>
      <c r="AB921">
        <v>27195</v>
      </c>
      <c r="AD921" t="s">
        <v>7</v>
      </c>
      <c r="AE921">
        <v>21</v>
      </c>
      <c r="AF921">
        <v>1</v>
      </c>
      <c r="AH921" t="s">
        <v>10746</v>
      </c>
      <c r="AI921" t="s">
        <v>10745</v>
      </c>
      <c r="AJ921" t="s">
        <v>10744</v>
      </c>
      <c r="AK921" t="s">
        <v>10743</v>
      </c>
      <c r="AL921">
        <v>23</v>
      </c>
      <c r="AM921" s="5">
        <f t="shared" si="114"/>
        <v>1.4375</v>
      </c>
      <c r="AN921" s="4">
        <f t="shared" si="119"/>
        <v>2.1772056039379025E-3</v>
      </c>
      <c r="AO921" s="3"/>
      <c r="AP921">
        <v>0</v>
      </c>
      <c r="AR921" t="s">
        <v>1</v>
      </c>
      <c r="AT921" s="2">
        <v>2.012</v>
      </c>
      <c r="AU921" s="1">
        <f t="shared" si="115"/>
        <v>1.537780864735953</v>
      </c>
      <c r="AV921" s="1">
        <f t="shared" si="116"/>
        <v>1.1606207777810493</v>
      </c>
      <c r="AW921" s="1">
        <f t="shared" si="117"/>
        <v>0.78346069082614567</v>
      </c>
    </row>
    <row r="922" spans="1:49" x14ac:dyDescent="0.2">
      <c r="A922">
        <v>920</v>
      </c>
      <c r="B922" t="s">
        <v>10742</v>
      </c>
      <c r="F922" t="s">
        <v>10741</v>
      </c>
      <c r="G922" t="s">
        <v>15</v>
      </c>
      <c r="H922" t="s">
        <v>14</v>
      </c>
      <c r="I922" t="s">
        <v>10740</v>
      </c>
      <c r="J922" t="s">
        <v>10739</v>
      </c>
      <c r="K922" t="s">
        <v>10738</v>
      </c>
      <c r="L922" t="s">
        <v>10737</v>
      </c>
      <c r="M922" t="s">
        <v>10736</v>
      </c>
      <c r="N922">
        <v>4</v>
      </c>
      <c r="O922" t="s">
        <v>10735</v>
      </c>
      <c r="P922" t="s">
        <v>10734</v>
      </c>
      <c r="Q922" t="s">
        <v>10733</v>
      </c>
      <c r="R922" s="7">
        <v>38749</v>
      </c>
      <c r="S922" s="8">
        <f t="shared" si="112"/>
        <v>2006</v>
      </c>
      <c r="T922" s="8">
        <v>2006</v>
      </c>
      <c r="U922" s="8">
        <f t="shared" si="113"/>
        <v>16</v>
      </c>
      <c r="V922" s="7">
        <v>38749</v>
      </c>
      <c r="W922" t="s">
        <v>10724</v>
      </c>
      <c r="X922" s="2">
        <v>0.112</v>
      </c>
      <c r="Y922" s="6">
        <f t="shared" si="118"/>
        <v>2.9897760337417581E-3</v>
      </c>
      <c r="AA922">
        <v>3678393</v>
      </c>
      <c r="AB922">
        <v>4800153103</v>
      </c>
      <c r="AD922" t="s">
        <v>7</v>
      </c>
      <c r="AE922">
        <v>35</v>
      </c>
      <c r="AF922">
        <v>1</v>
      </c>
      <c r="AH922" t="s">
        <v>3350</v>
      </c>
      <c r="AI922" t="s">
        <v>10732</v>
      </c>
      <c r="AJ922" t="s">
        <v>10731</v>
      </c>
      <c r="AK922" t="s">
        <v>10730</v>
      </c>
      <c r="AL922">
        <v>5</v>
      </c>
      <c r="AM922" s="5">
        <f t="shared" si="114"/>
        <v>0.3125</v>
      </c>
      <c r="AN922" s="4">
        <f t="shared" si="119"/>
        <v>4.7330556607345703E-4</v>
      </c>
      <c r="AO922" s="3"/>
      <c r="AP922">
        <v>0</v>
      </c>
      <c r="AR922" t="s">
        <v>1</v>
      </c>
      <c r="AT922" s="2" t="s">
        <v>20</v>
      </c>
      <c r="AU922" s="1">
        <f t="shared" si="115"/>
        <v>0.22348348934412673</v>
      </c>
      <c r="AV922" s="1">
        <f t="shared" si="116"/>
        <v>0.17315407999076077</v>
      </c>
      <c r="AW922" s="1">
        <f t="shared" si="117"/>
        <v>0.12282467063739473</v>
      </c>
    </row>
    <row r="923" spans="1:49" x14ac:dyDescent="0.2">
      <c r="A923">
        <v>921</v>
      </c>
      <c r="B923" t="s">
        <v>10729</v>
      </c>
      <c r="F923" t="s">
        <v>10728</v>
      </c>
      <c r="G923" t="s">
        <v>15</v>
      </c>
      <c r="H923" t="s">
        <v>14</v>
      </c>
      <c r="I923" t="s">
        <v>10727</v>
      </c>
      <c r="J923">
        <v>60019106</v>
      </c>
      <c r="K923" t="s">
        <v>6676</v>
      </c>
      <c r="L923" t="s">
        <v>6675</v>
      </c>
      <c r="M923" t="s">
        <v>646</v>
      </c>
      <c r="N923">
        <v>2</v>
      </c>
      <c r="O923" t="s">
        <v>10726</v>
      </c>
      <c r="P923" t="s">
        <v>10725</v>
      </c>
      <c r="Q923" t="s">
        <v>6672</v>
      </c>
      <c r="R923" s="7">
        <v>38749</v>
      </c>
      <c r="S923" s="8">
        <f t="shared" si="112"/>
        <v>2006</v>
      </c>
      <c r="T923" s="8">
        <v>2006</v>
      </c>
      <c r="U923" s="8">
        <f t="shared" si="113"/>
        <v>16</v>
      </c>
      <c r="V923" s="7">
        <v>38749</v>
      </c>
      <c r="W923" t="s">
        <v>10724</v>
      </c>
      <c r="X923" s="2">
        <v>0.112</v>
      </c>
      <c r="Y923" s="6">
        <f t="shared" si="118"/>
        <v>2.9897760337417581E-3</v>
      </c>
      <c r="AA923">
        <v>3678393</v>
      </c>
      <c r="AB923">
        <v>4800153103</v>
      </c>
      <c r="AD923" t="s">
        <v>7</v>
      </c>
      <c r="AE923">
        <v>35</v>
      </c>
      <c r="AF923">
        <v>1</v>
      </c>
      <c r="AH923" t="s">
        <v>10723</v>
      </c>
      <c r="AI923" t="s">
        <v>10722</v>
      </c>
      <c r="AJ923" t="s">
        <v>10721</v>
      </c>
      <c r="AK923" t="s">
        <v>10720</v>
      </c>
      <c r="AL923">
        <v>4</v>
      </c>
      <c r="AM923" s="5">
        <f t="shared" si="114"/>
        <v>0.25</v>
      </c>
      <c r="AN923" s="4">
        <f t="shared" si="119"/>
        <v>3.786444528587656E-4</v>
      </c>
      <c r="AO923" s="3"/>
      <c r="AP923">
        <v>0</v>
      </c>
      <c r="AR923" t="s">
        <v>1</v>
      </c>
      <c r="AT923" s="2" t="s">
        <v>20</v>
      </c>
      <c r="AU923" s="1">
        <f t="shared" si="115"/>
        <v>0.22064365594768603</v>
      </c>
      <c r="AV923" s="1">
        <f t="shared" si="116"/>
        <v>0.16842102433002618</v>
      </c>
      <c r="AW923" s="1">
        <f t="shared" si="117"/>
        <v>0.11619839271236633</v>
      </c>
    </row>
    <row r="924" spans="1:49" x14ac:dyDescent="0.2">
      <c r="A924">
        <v>922</v>
      </c>
      <c r="B924" t="s">
        <v>10719</v>
      </c>
      <c r="C924" t="s">
        <v>10718</v>
      </c>
      <c r="F924" t="s">
        <v>10717</v>
      </c>
      <c r="G924" t="s">
        <v>15</v>
      </c>
      <c r="H924" t="s">
        <v>14</v>
      </c>
      <c r="I924" t="s">
        <v>10716</v>
      </c>
      <c r="J924" t="s">
        <v>10715</v>
      </c>
      <c r="K924" t="s">
        <v>10714</v>
      </c>
      <c r="L924" t="s">
        <v>10713</v>
      </c>
      <c r="M924" t="s">
        <v>204</v>
      </c>
      <c r="N924">
        <v>4</v>
      </c>
      <c r="O924" t="s">
        <v>10712</v>
      </c>
      <c r="P924" t="s">
        <v>10711</v>
      </c>
      <c r="Q924" t="s">
        <v>10710</v>
      </c>
      <c r="R924" s="7">
        <v>38749</v>
      </c>
      <c r="S924" s="8">
        <f t="shared" si="112"/>
        <v>2006</v>
      </c>
      <c r="T924" s="8">
        <v>2006</v>
      </c>
      <c r="U924" s="8">
        <f t="shared" si="113"/>
        <v>16</v>
      </c>
      <c r="V924" s="7">
        <v>38749</v>
      </c>
      <c r="W924" t="s">
        <v>10709</v>
      </c>
      <c r="X924" s="2">
        <v>0.35699999999999998</v>
      </c>
      <c r="Y924" s="6">
        <f t="shared" si="118"/>
        <v>9.5299111075518531E-3</v>
      </c>
      <c r="AA924">
        <v>913286</v>
      </c>
      <c r="AB924">
        <v>12316</v>
      </c>
      <c r="AC924">
        <v>15602303</v>
      </c>
      <c r="AD924" t="s">
        <v>7</v>
      </c>
      <c r="AE924">
        <v>45</v>
      </c>
      <c r="AF924">
        <v>2</v>
      </c>
      <c r="AG924">
        <v>25003</v>
      </c>
      <c r="AI924" t="s">
        <v>10708</v>
      </c>
      <c r="AJ924" t="s">
        <v>10707</v>
      </c>
      <c r="AK924" t="s">
        <v>10706</v>
      </c>
      <c r="AL924">
        <v>23</v>
      </c>
      <c r="AM924" s="5">
        <f t="shared" si="114"/>
        <v>1.4375</v>
      </c>
      <c r="AN924" s="4">
        <f t="shared" si="119"/>
        <v>2.1772056039379025E-3</v>
      </c>
      <c r="AO924" s="3"/>
      <c r="AP924">
        <v>0</v>
      </c>
      <c r="AR924" t="s">
        <v>1</v>
      </c>
      <c r="AT924" s="2">
        <v>1.0840000000000001</v>
      </c>
      <c r="AU924" s="1">
        <f t="shared" si="115"/>
        <v>0.73240994564676676</v>
      </c>
      <c r="AV924" s="1">
        <f t="shared" si="116"/>
        <v>0.58535583557448778</v>
      </c>
      <c r="AW924" s="1">
        <f t="shared" si="117"/>
        <v>0.43830172550220869</v>
      </c>
    </row>
    <row r="925" spans="1:49" x14ac:dyDescent="0.2">
      <c r="A925">
        <v>923</v>
      </c>
      <c r="B925" t="s">
        <v>10705</v>
      </c>
      <c r="C925" t="s">
        <v>10704</v>
      </c>
      <c r="F925" t="s">
        <v>10703</v>
      </c>
      <c r="G925" t="s">
        <v>15</v>
      </c>
      <c r="H925" t="s">
        <v>14</v>
      </c>
      <c r="I925" t="s">
        <v>8810</v>
      </c>
      <c r="J925">
        <v>60012835</v>
      </c>
      <c r="K925" t="s">
        <v>8809</v>
      </c>
      <c r="L925" t="s">
        <v>6446</v>
      </c>
      <c r="M925" t="s">
        <v>6445</v>
      </c>
      <c r="N925">
        <v>1</v>
      </c>
      <c r="O925" t="s">
        <v>10702</v>
      </c>
      <c r="P925">
        <v>6602214507</v>
      </c>
      <c r="Q925">
        <v>60012835</v>
      </c>
      <c r="R925" s="7">
        <v>38749</v>
      </c>
      <c r="S925" s="8">
        <f t="shared" si="112"/>
        <v>2006</v>
      </c>
      <c r="T925" s="8">
        <v>2006</v>
      </c>
      <c r="U925" s="8">
        <f t="shared" si="113"/>
        <v>16</v>
      </c>
      <c r="V925" s="7">
        <v>38749</v>
      </c>
      <c r="W925" t="s">
        <v>8017</v>
      </c>
      <c r="X925" s="2">
        <v>0.88100000000000001</v>
      </c>
      <c r="Y925" s="6">
        <f t="shared" si="118"/>
        <v>2.3517791836843653E-2</v>
      </c>
      <c r="AA925">
        <v>10459243</v>
      </c>
      <c r="AB925">
        <v>17248</v>
      </c>
      <c r="AD925" t="s">
        <v>7</v>
      </c>
      <c r="AE925">
        <v>48</v>
      </c>
      <c r="AF925">
        <v>1</v>
      </c>
      <c r="AH925" t="s">
        <v>10701</v>
      </c>
      <c r="AI925" t="s">
        <v>10700</v>
      </c>
      <c r="AJ925" t="s">
        <v>10699</v>
      </c>
      <c r="AK925" t="s">
        <v>10698</v>
      </c>
      <c r="AL925">
        <v>19</v>
      </c>
      <c r="AM925" s="5">
        <f t="shared" si="114"/>
        <v>1.1875</v>
      </c>
      <c r="AN925" s="4">
        <f t="shared" si="119"/>
        <v>1.7985611510791368E-3</v>
      </c>
      <c r="AO925" s="3"/>
      <c r="AP925">
        <v>0</v>
      </c>
      <c r="AQ925" t="s">
        <v>5584</v>
      </c>
      <c r="AR925" t="s">
        <v>1</v>
      </c>
      <c r="AS925" t="s">
        <v>5583</v>
      </c>
      <c r="AT925" s="2" t="s">
        <v>20</v>
      </c>
      <c r="AU925" s="1">
        <f t="shared" si="115"/>
        <v>1.7002022631114297</v>
      </c>
      <c r="AV925" s="1">
        <f t="shared" si="116"/>
        <v>1.2658176493961395</v>
      </c>
      <c r="AW925" s="1">
        <f t="shared" si="117"/>
        <v>0.83143303568084903</v>
      </c>
    </row>
    <row r="926" spans="1:49" x14ac:dyDescent="0.2">
      <c r="A926">
        <v>924</v>
      </c>
      <c r="B926" t="s">
        <v>10697</v>
      </c>
      <c r="C926" t="s">
        <v>10696</v>
      </c>
      <c r="F926" t="s">
        <v>10695</v>
      </c>
      <c r="G926" t="s">
        <v>15</v>
      </c>
      <c r="H926" t="s">
        <v>14</v>
      </c>
      <c r="I926" t="s">
        <v>10694</v>
      </c>
      <c r="J926" t="s">
        <v>10693</v>
      </c>
      <c r="K926" t="s">
        <v>10692</v>
      </c>
      <c r="L926" t="s">
        <v>10691</v>
      </c>
      <c r="M926" t="s">
        <v>317</v>
      </c>
      <c r="N926">
        <v>5</v>
      </c>
      <c r="O926" t="s">
        <v>10690</v>
      </c>
      <c r="P926" t="s">
        <v>10689</v>
      </c>
      <c r="Q926" t="s">
        <v>10688</v>
      </c>
      <c r="R926" s="7">
        <v>38749</v>
      </c>
      <c r="S926" s="8">
        <f t="shared" ref="S926:S989" si="120">YEAR(R926)</f>
        <v>2006</v>
      </c>
      <c r="T926" s="8">
        <v>2006</v>
      </c>
      <c r="U926" s="8">
        <f t="shared" ref="U926:U989" si="121">2022-T926</f>
        <v>16</v>
      </c>
      <c r="V926" s="7">
        <v>38749</v>
      </c>
      <c r="W926" t="s">
        <v>8017</v>
      </c>
      <c r="X926" s="2">
        <v>0.88100000000000001</v>
      </c>
      <c r="Y926" s="6">
        <f t="shared" si="118"/>
        <v>2.3517791836843653E-2</v>
      </c>
      <c r="AA926">
        <v>10459243</v>
      </c>
      <c r="AB926">
        <v>17248</v>
      </c>
      <c r="AD926" t="s">
        <v>7</v>
      </c>
      <c r="AE926">
        <v>48</v>
      </c>
      <c r="AF926">
        <v>1</v>
      </c>
      <c r="AH926" t="s">
        <v>8064</v>
      </c>
      <c r="AI926" t="s">
        <v>10687</v>
      </c>
      <c r="AJ926" t="s">
        <v>10686</v>
      </c>
      <c r="AK926" t="s">
        <v>10685</v>
      </c>
      <c r="AL926">
        <v>9</v>
      </c>
      <c r="AM926" s="5">
        <f t="shared" ref="AM926:AM989" si="122">AL926/U926</f>
        <v>0.5625</v>
      </c>
      <c r="AN926" s="4">
        <f t="shared" si="119"/>
        <v>8.5195001893222262E-4</v>
      </c>
      <c r="AO926" s="3"/>
      <c r="AP926">
        <v>0</v>
      </c>
      <c r="AR926" t="s">
        <v>1</v>
      </c>
      <c r="AT926" s="2" t="s">
        <v>20</v>
      </c>
      <c r="AU926" s="1">
        <f t="shared" ref="AU926:AU989" si="123">(Y926*0.7+AN926*0.3)*100</f>
        <v>1.6718039291470224</v>
      </c>
      <c r="AV926" s="1">
        <f t="shared" ref="AV926:AV989" si="124">(Y926*0.5+AN926*0.5)*100</f>
        <v>1.2184870927887936</v>
      </c>
      <c r="AW926" s="1">
        <f t="shared" ref="AW926:AW989" si="125">(Y926*0.3+AN926*0.7)*100</f>
        <v>0.76517025643056513</v>
      </c>
    </row>
    <row r="927" spans="1:49" x14ac:dyDescent="0.2">
      <c r="A927">
        <v>925</v>
      </c>
      <c r="B927" t="s">
        <v>10684</v>
      </c>
      <c r="C927" t="s">
        <v>10683</v>
      </c>
      <c r="F927" t="s">
        <v>10682</v>
      </c>
      <c r="G927" t="s">
        <v>15</v>
      </c>
      <c r="H927" t="s">
        <v>14</v>
      </c>
      <c r="I927" t="s">
        <v>9587</v>
      </c>
      <c r="J927" t="s">
        <v>10681</v>
      </c>
      <c r="K927" t="s">
        <v>10680</v>
      </c>
      <c r="L927" t="s">
        <v>10679</v>
      </c>
      <c r="M927" t="s">
        <v>10678</v>
      </c>
      <c r="N927">
        <v>10</v>
      </c>
      <c r="O927" t="s">
        <v>10677</v>
      </c>
      <c r="P927" t="s">
        <v>10676</v>
      </c>
      <c r="Q927" t="s">
        <v>10675</v>
      </c>
      <c r="R927" s="7">
        <v>38749</v>
      </c>
      <c r="S927" s="8">
        <f t="shared" si="120"/>
        <v>2006</v>
      </c>
      <c r="T927" s="8">
        <v>2006</v>
      </c>
      <c r="U927" s="8">
        <f t="shared" si="121"/>
        <v>16</v>
      </c>
      <c r="V927" s="7">
        <v>38749</v>
      </c>
      <c r="W927" t="s">
        <v>8017</v>
      </c>
      <c r="X927" s="2">
        <v>0.88100000000000001</v>
      </c>
      <c r="Y927" s="6">
        <f t="shared" si="118"/>
        <v>2.3517791836843653E-2</v>
      </c>
      <c r="AA927">
        <v>10459243</v>
      </c>
      <c r="AB927">
        <v>17248</v>
      </c>
      <c r="AD927" t="s">
        <v>7</v>
      </c>
      <c r="AE927">
        <v>48</v>
      </c>
      <c r="AF927">
        <v>1</v>
      </c>
      <c r="AH927" t="s">
        <v>10674</v>
      </c>
      <c r="AI927" t="s">
        <v>10673</v>
      </c>
      <c r="AJ927" t="s">
        <v>10672</v>
      </c>
      <c r="AK927" t="s">
        <v>10671</v>
      </c>
      <c r="AL927">
        <v>13</v>
      </c>
      <c r="AM927" s="5">
        <f t="shared" si="122"/>
        <v>0.8125</v>
      </c>
      <c r="AN927" s="4">
        <f t="shared" si="119"/>
        <v>1.2305944717909882E-3</v>
      </c>
      <c r="AO927" s="3"/>
      <c r="AP927">
        <v>0</v>
      </c>
      <c r="AR927" t="s">
        <v>1</v>
      </c>
      <c r="AT927" s="2" t="s">
        <v>20</v>
      </c>
      <c r="AU927" s="1">
        <f t="shared" si="123"/>
        <v>1.6831632627327853</v>
      </c>
      <c r="AV927" s="1">
        <f t="shared" si="124"/>
        <v>1.2374193154317321</v>
      </c>
      <c r="AW927" s="1">
        <f t="shared" si="125"/>
        <v>0.79167536813067874</v>
      </c>
    </row>
    <row r="928" spans="1:49" x14ac:dyDescent="0.2">
      <c r="A928">
        <v>926</v>
      </c>
      <c r="B928" t="s">
        <v>10670</v>
      </c>
      <c r="C928" t="s">
        <v>10669</v>
      </c>
      <c r="F928" t="s">
        <v>10668</v>
      </c>
      <c r="G928" t="s">
        <v>15</v>
      </c>
      <c r="H928" t="s">
        <v>14</v>
      </c>
      <c r="I928" t="s">
        <v>10667</v>
      </c>
      <c r="J928" t="s">
        <v>10662</v>
      </c>
      <c r="K928" t="s">
        <v>10666</v>
      </c>
      <c r="L928" t="s">
        <v>10665</v>
      </c>
      <c r="M928" t="s">
        <v>204</v>
      </c>
      <c r="N928">
        <v>2</v>
      </c>
      <c r="O928" t="s">
        <v>10664</v>
      </c>
      <c r="P928" t="s">
        <v>10663</v>
      </c>
      <c r="Q928" t="s">
        <v>10662</v>
      </c>
      <c r="R928" s="7">
        <v>38749</v>
      </c>
      <c r="S928" s="8">
        <f t="shared" si="120"/>
        <v>2006</v>
      </c>
      <c r="T928" s="8">
        <v>2006</v>
      </c>
      <c r="U928" s="8">
        <f t="shared" si="121"/>
        <v>16</v>
      </c>
      <c r="V928" s="7">
        <v>38749</v>
      </c>
      <c r="W928" t="s">
        <v>8017</v>
      </c>
      <c r="X928" s="2">
        <v>0.88100000000000001</v>
      </c>
      <c r="Y928" s="6">
        <f t="shared" si="118"/>
        <v>2.3517791836843653E-2</v>
      </c>
      <c r="AA928">
        <v>10459243</v>
      </c>
      <c r="AB928">
        <v>17248</v>
      </c>
      <c r="AD928" t="s">
        <v>7</v>
      </c>
      <c r="AE928">
        <v>48</v>
      </c>
      <c r="AF928">
        <v>1</v>
      </c>
      <c r="AH928" t="s">
        <v>10661</v>
      </c>
      <c r="AI928" t="s">
        <v>10660</v>
      </c>
      <c r="AK928" t="s">
        <v>10659</v>
      </c>
      <c r="AL928">
        <v>0</v>
      </c>
      <c r="AM928" s="5">
        <f t="shared" si="122"/>
        <v>0</v>
      </c>
      <c r="AN928" s="4">
        <f t="shared" si="119"/>
        <v>0</v>
      </c>
      <c r="AO928" s="3"/>
      <c r="AP928">
        <v>0</v>
      </c>
      <c r="AR928" t="s">
        <v>1</v>
      </c>
      <c r="AT928" s="2" t="s">
        <v>20</v>
      </c>
      <c r="AU928" s="1">
        <f t="shared" si="123"/>
        <v>1.6462454285790555</v>
      </c>
      <c r="AV928" s="1">
        <f t="shared" si="124"/>
        <v>1.1758895918421826</v>
      </c>
      <c r="AW928" s="1">
        <f t="shared" si="125"/>
        <v>0.70553375510530958</v>
      </c>
    </row>
    <row r="929" spans="1:49" x14ac:dyDescent="0.2">
      <c r="A929">
        <v>927</v>
      </c>
      <c r="B929" t="s">
        <v>10658</v>
      </c>
      <c r="C929" t="s">
        <v>10657</v>
      </c>
      <c r="F929" t="s">
        <v>10656</v>
      </c>
      <c r="G929" t="s">
        <v>15</v>
      </c>
      <c r="H929" t="s">
        <v>14</v>
      </c>
      <c r="I929" t="s">
        <v>10655</v>
      </c>
      <c r="J929">
        <v>60028419</v>
      </c>
      <c r="K929" t="s">
        <v>10654</v>
      </c>
      <c r="L929" t="s">
        <v>10653</v>
      </c>
      <c r="M929" t="s">
        <v>224</v>
      </c>
      <c r="N929">
        <v>4</v>
      </c>
      <c r="O929" t="s">
        <v>10652</v>
      </c>
      <c r="P929" t="s">
        <v>10651</v>
      </c>
      <c r="Q929" t="s">
        <v>10650</v>
      </c>
      <c r="R929" s="7">
        <v>38749</v>
      </c>
      <c r="S929" s="8">
        <f t="shared" si="120"/>
        <v>2006</v>
      </c>
      <c r="T929" s="8">
        <v>2006</v>
      </c>
      <c r="U929" s="8">
        <f t="shared" si="121"/>
        <v>16</v>
      </c>
      <c r="V929" s="7">
        <v>38749</v>
      </c>
      <c r="W929" t="s">
        <v>8017</v>
      </c>
      <c r="X929" s="2">
        <v>0.88100000000000001</v>
      </c>
      <c r="Y929" s="6">
        <f t="shared" si="118"/>
        <v>2.3517791836843653E-2</v>
      </c>
      <c r="AA929">
        <v>10459243</v>
      </c>
      <c r="AB929">
        <v>17248</v>
      </c>
      <c r="AD929" t="s">
        <v>7</v>
      </c>
      <c r="AE929">
        <v>48</v>
      </c>
      <c r="AF929">
        <v>1</v>
      </c>
      <c r="AH929" t="s">
        <v>10649</v>
      </c>
      <c r="AI929" t="s">
        <v>10648</v>
      </c>
      <c r="AJ929" t="s">
        <v>10647</v>
      </c>
      <c r="AK929" t="s">
        <v>10646</v>
      </c>
      <c r="AL929">
        <v>7</v>
      </c>
      <c r="AM929" s="5">
        <f t="shared" si="122"/>
        <v>0.4375</v>
      </c>
      <c r="AN929" s="4">
        <f t="shared" si="119"/>
        <v>6.6262779250283988E-4</v>
      </c>
      <c r="AO929" s="3"/>
      <c r="AP929">
        <v>0</v>
      </c>
      <c r="AR929" t="s">
        <v>1</v>
      </c>
      <c r="AT929" s="2" t="s">
        <v>20</v>
      </c>
      <c r="AU929" s="1">
        <f t="shared" si="123"/>
        <v>1.666124262354141</v>
      </c>
      <c r="AV929" s="1">
        <f t="shared" si="124"/>
        <v>1.2090209814673247</v>
      </c>
      <c r="AW929" s="1">
        <f t="shared" si="125"/>
        <v>0.75191770058050833</v>
      </c>
    </row>
    <row r="930" spans="1:49" x14ac:dyDescent="0.2">
      <c r="A930">
        <v>928</v>
      </c>
      <c r="B930" t="s">
        <v>10645</v>
      </c>
      <c r="C930" t="s">
        <v>10644</v>
      </c>
      <c r="F930" t="s">
        <v>10643</v>
      </c>
      <c r="G930" t="s">
        <v>15</v>
      </c>
      <c r="H930" t="s">
        <v>14</v>
      </c>
      <c r="I930" t="s">
        <v>10642</v>
      </c>
      <c r="J930">
        <v>60015543</v>
      </c>
      <c r="K930" t="s">
        <v>10641</v>
      </c>
      <c r="L930" t="s">
        <v>10640</v>
      </c>
      <c r="M930" t="s">
        <v>107</v>
      </c>
      <c r="N930">
        <v>5</v>
      </c>
      <c r="O930" t="s">
        <v>10639</v>
      </c>
      <c r="P930" t="s">
        <v>10638</v>
      </c>
      <c r="Q930" t="s">
        <v>10637</v>
      </c>
      <c r="R930" s="7">
        <v>38749</v>
      </c>
      <c r="S930" s="8">
        <f t="shared" si="120"/>
        <v>2006</v>
      </c>
      <c r="T930" s="8">
        <v>2006</v>
      </c>
      <c r="U930" s="8">
        <f t="shared" si="121"/>
        <v>16</v>
      </c>
      <c r="V930" s="7">
        <v>38749</v>
      </c>
      <c r="W930" t="s">
        <v>8017</v>
      </c>
      <c r="X930" s="2">
        <v>0.88100000000000001</v>
      </c>
      <c r="Y930" s="6">
        <f t="shared" si="118"/>
        <v>2.3517791836843653E-2</v>
      </c>
      <c r="AA930">
        <v>10459243</v>
      </c>
      <c r="AB930">
        <v>17248</v>
      </c>
      <c r="AD930" t="s">
        <v>7</v>
      </c>
      <c r="AE930">
        <v>48</v>
      </c>
      <c r="AF930">
        <v>1</v>
      </c>
      <c r="AH930" s="9">
        <v>44501</v>
      </c>
      <c r="AI930" t="s">
        <v>10636</v>
      </c>
      <c r="AJ930" t="s">
        <v>10635</v>
      </c>
      <c r="AK930" t="s">
        <v>10634</v>
      </c>
      <c r="AL930">
        <v>16</v>
      </c>
      <c r="AM930" s="5">
        <f t="shared" si="122"/>
        <v>1</v>
      </c>
      <c r="AN930" s="4">
        <f t="shared" si="119"/>
        <v>1.5145778114350624E-3</v>
      </c>
      <c r="AO930" s="3"/>
      <c r="AP930">
        <v>0</v>
      </c>
      <c r="AR930" t="s">
        <v>1</v>
      </c>
      <c r="AT930" s="2" t="s">
        <v>20</v>
      </c>
      <c r="AU930" s="1">
        <f t="shared" si="123"/>
        <v>1.6916827629221074</v>
      </c>
      <c r="AV930" s="1">
        <f t="shared" si="124"/>
        <v>1.2516184824139358</v>
      </c>
      <c r="AW930" s="1">
        <f t="shared" si="125"/>
        <v>0.81155420190576388</v>
      </c>
    </row>
    <row r="931" spans="1:49" x14ac:dyDescent="0.2">
      <c r="A931">
        <v>929</v>
      </c>
      <c r="B931" t="s">
        <v>10633</v>
      </c>
      <c r="C931" t="s">
        <v>10632</v>
      </c>
      <c r="F931" t="s">
        <v>10631</v>
      </c>
      <c r="G931" t="s">
        <v>15</v>
      </c>
      <c r="H931" t="s">
        <v>14</v>
      </c>
      <c r="I931" t="s">
        <v>10630</v>
      </c>
      <c r="J931">
        <v>60110131</v>
      </c>
      <c r="K931" t="s">
        <v>10629</v>
      </c>
      <c r="L931" t="s">
        <v>10628</v>
      </c>
      <c r="M931" t="s">
        <v>395</v>
      </c>
      <c r="N931">
        <v>1</v>
      </c>
      <c r="O931" t="s">
        <v>10627</v>
      </c>
      <c r="P931">
        <v>7004561131</v>
      </c>
      <c r="Q931">
        <v>60110131</v>
      </c>
      <c r="R931" s="7">
        <v>38749</v>
      </c>
      <c r="S931" s="8">
        <f t="shared" si="120"/>
        <v>2006</v>
      </c>
      <c r="T931" s="8">
        <v>2006</v>
      </c>
      <c r="U931" s="8">
        <f t="shared" si="121"/>
        <v>16</v>
      </c>
      <c r="V931" s="7">
        <v>38749</v>
      </c>
      <c r="W931" t="s">
        <v>10626</v>
      </c>
      <c r="X931" s="2">
        <v>0.371</v>
      </c>
      <c r="Y931" s="6">
        <f t="shared" si="118"/>
        <v>9.9036331117695747E-3</v>
      </c>
      <c r="AA931">
        <v>10618309</v>
      </c>
      <c r="AB931">
        <v>17903</v>
      </c>
      <c r="AC931">
        <v>16083385</v>
      </c>
      <c r="AD931" t="s">
        <v>7</v>
      </c>
      <c r="AE931">
        <v>42</v>
      </c>
      <c r="AF931">
        <v>2</v>
      </c>
      <c r="AH931" t="s">
        <v>10625</v>
      </c>
      <c r="AI931" t="s">
        <v>10624</v>
      </c>
      <c r="AK931" t="s">
        <v>10623</v>
      </c>
      <c r="AL931">
        <v>0</v>
      </c>
      <c r="AM931" s="5">
        <f t="shared" si="122"/>
        <v>0</v>
      </c>
      <c r="AN931" s="4">
        <f t="shared" si="119"/>
        <v>0</v>
      </c>
      <c r="AO931" s="3"/>
      <c r="AP931">
        <v>0</v>
      </c>
      <c r="AR931" t="s">
        <v>1</v>
      </c>
      <c r="AT931" s="2" t="s">
        <v>20</v>
      </c>
      <c r="AU931" s="1">
        <f t="shared" si="123"/>
        <v>0.69325431782387015</v>
      </c>
      <c r="AV931" s="1">
        <f t="shared" si="124"/>
        <v>0.49518165558847871</v>
      </c>
      <c r="AW931" s="1">
        <f t="shared" si="125"/>
        <v>0.29710899335308727</v>
      </c>
    </row>
    <row r="932" spans="1:49" x14ac:dyDescent="0.2">
      <c r="A932">
        <v>930</v>
      </c>
      <c r="B932" t="s">
        <v>10622</v>
      </c>
      <c r="C932" t="s">
        <v>10621</v>
      </c>
      <c r="F932" t="s">
        <v>10620</v>
      </c>
      <c r="G932" t="s">
        <v>15</v>
      </c>
      <c r="H932" t="s">
        <v>14</v>
      </c>
      <c r="I932" t="s">
        <v>10619</v>
      </c>
      <c r="J932">
        <v>60008673</v>
      </c>
      <c r="K932" t="s">
        <v>837</v>
      </c>
      <c r="L932" t="s">
        <v>836</v>
      </c>
      <c r="M932" t="s">
        <v>395</v>
      </c>
      <c r="N932">
        <v>1</v>
      </c>
      <c r="O932" t="s">
        <v>10618</v>
      </c>
      <c r="P932">
        <v>36955184100</v>
      </c>
      <c r="Q932">
        <v>60008673</v>
      </c>
      <c r="R932" s="7">
        <v>38749</v>
      </c>
      <c r="S932" s="8">
        <f t="shared" si="120"/>
        <v>2006</v>
      </c>
      <c r="T932" s="8">
        <v>2006</v>
      </c>
      <c r="U932" s="8">
        <f t="shared" si="121"/>
        <v>16</v>
      </c>
      <c r="V932" s="7">
        <v>38749</v>
      </c>
      <c r="W932" t="s">
        <v>3085</v>
      </c>
      <c r="X932" s="2">
        <v>0.318</v>
      </c>
      <c r="Y932" s="6">
        <f t="shared" si="118"/>
        <v>8.4888283815167786E-3</v>
      </c>
      <c r="AA932">
        <v>338443</v>
      </c>
      <c r="AB932">
        <v>27160</v>
      </c>
      <c r="AC932">
        <v>15739120</v>
      </c>
      <c r="AD932" t="s">
        <v>7</v>
      </c>
      <c r="AE932">
        <v>49</v>
      </c>
      <c r="AF932">
        <v>2</v>
      </c>
      <c r="AH932" t="s">
        <v>10617</v>
      </c>
      <c r="AI932" t="s">
        <v>10616</v>
      </c>
      <c r="AK932" t="s">
        <v>10615</v>
      </c>
      <c r="AL932">
        <v>2</v>
      </c>
      <c r="AM932" s="5">
        <f t="shared" si="122"/>
        <v>0.125</v>
      </c>
      <c r="AN932" s="4">
        <f t="shared" si="119"/>
        <v>1.893222264293828E-4</v>
      </c>
      <c r="AO932" s="3"/>
      <c r="AP932">
        <v>0</v>
      </c>
      <c r="AQ932" t="s">
        <v>1329</v>
      </c>
      <c r="AR932" t="s">
        <v>10614</v>
      </c>
      <c r="AS932" t="s">
        <v>1327</v>
      </c>
      <c r="AT932" s="2">
        <v>0.77</v>
      </c>
      <c r="AU932" s="1">
        <f t="shared" si="123"/>
        <v>0.59989765349905599</v>
      </c>
      <c r="AV932" s="1">
        <f t="shared" si="124"/>
        <v>0.43390753039730806</v>
      </c>
      <c r="AW932" s="1">
        <f t="shared" si="125"/>
        <v>0.26791740729556013</v>
      </c>
    </row>
    <row r="933" spans="1:49" x14ac:dyDescent="0.2">
      <c r="A933">
        <v>931</v>
      </c>
      <c r="B933" t="s">
        <v>10613</v>
      </c>
      <c r="C933" t="s">
        <v>10612</v>
      </c>
      <c r="E933">
        <v>16598653</v>
      </c>
      <c r="F933" t="s">
        <v>10611</v>
      </c>
      <c r="G933" t="s">
        <v>15</v>
      </c>
      <c r="H933" t="s">
        <v>14</v>
      </c>
      <c r="I933" t="s">
        <v>10610</v>
      </c>
      <c r="J933" t="s">
        <v>10609</v>
      </c>
      <c r="K933" t="s">
        <v>10608</v>
      </c>
      <c r="L933" t="s">
        <v>10607</v>
      </c>
      <c r="M933" t="s">
        <v>317</v>
      </c>
      <c r="N933">
        <v>5</v>
      </c>
      <c r="O933" t="s">
        <v>10606</v>
      </c>
      <c r="P933" t="s">
        <v>10605</v>
      </c>
      <c r="Q933" t="s">
        <v>10604</v>
      </c>
      <c r="R933" s="7">
        <v>38749</v>
      </c>
      <c r="S933" s="8">
        <f t="shared" si="120"/>
        <v>2006</v>
      </c>
      <c r="T933" s="8">
        <v>2006</v>
      </c>
      <c r="U933" s="8">
        <f t="shared" si="121"/>
        <v>16</v>
      </c>
      <c r="V933" s="7">
        <v>38749</v>
      </c>
      <c r="W933" t="s">
        <v>1467</v>
      </c>
      <c r="X933" s="2">
        <v>0.85499999999999998</v>
      </c>
      <c r="Y933" s="6">
        <f t="shared" si="118"/>
        <v>2.28237366861536E-2</v>
      </c>
      <c r="AA933">
        <v>980331</v>
      </c>
      <c r="AB933">
        <v>23342</v>
      </c>
      <c r="AC933">
        <v>15731561</v>
      </c>
      <c r="AD933" t="s">
        <v>7</v>
      </c>
      <c r="AE933">
        <v>32</v>
      </c>
      <c r="AF933">
        <v>2</v>
      </c>
      <c r="AH933" t="s">
        <v>10603</v>
      </c>
      <c r="AI933" t="s">
        <v>10602</v>
      </c>
      <c r="AJ933" t="s">
        <v>10601</v>
      </c>
      <c r="AK933" t="s">
        <v>10600</v>
      </c>
      <c r="AL933">
        <v>61</v>
      </c>
      <c r="AM933" s="5">
        <f t="shared" si="122"/>
        <v>3.8125</v>
      </c>
      <c r="AN933" s="4">
        <f t="shared" si="119"/>
        <v>5.7743279060961756E-3</v>
      </c>
      <c r="AO933" s="3"/>
      <c r="AP933">
        <v>0</v>
      </c>
      <c r="AQ933" t="s">
        <v>10599</v>
      </c>
      <c r="AR933" t="s">
        <v>10598</v>
      </c>
      <c r="AS933" t="s">
        <v>10597</v>
      </c>
      <c r="AT933" s="2">
        <v>2.6259999999999999</v>
      </c>
      <c r="AU933" s="1">
        <f t="shared" si="123"/>
        <v>1.7708914052136371</v>
      </c>
      <c r="AV933" s="1">
        <f t="shared" si="124"/>
        <v>1.4299032296124887</v>
      </c>
      <c r="AW933" s="1">
        <f t="shared" si="125"/>
        <v>1.0889150540113401</v>
      </c>
    </row>
    <row r="934" spans="1:49" x14ac:dyDescent="0.2">
      <c r="A934">
        <v>932</v>
      </c>
      <c r="B934" t="s">
        <v>10596</v>
      </c>
      <c r="C934" t="s">
        <v>10595</v>
      </c>
      <c r="E934">
        <v>16555129</v>
      </c>
      <c r="F934" t="s">
        <v>10594</v>
      </c>
      <c r="G934" t="s">
        <v>15</v>
      </c>
      <c r="H934" t="s">
        <v>14</v>
      </c>
      <c r="I934" t="s">
        <v>10593</v>
      </c>
      <c r="J934" t="s">
        <v>10592</v>
      </c>
      <c r="K934" t="s">
        <v>10591</v>
      </c>
      <c r="L934" t="s">
        <v>10590</v>
      </c>
      <c r="M934" t="s">
        <v>10589</v>
      </c>
      <c r="N934">
        <v>6</v>
      </c>
      <c r="O934" t="s">
        <v>10588</v>
      </c>
      <c r="P934" t="s">
        <v>10587</v>
      </c>
      <c r="Q934" t="s">
        <v>10586</v>
      </c>
      <c r="R934" s="7">
        <v>38749</v>
      </c>
      <c r="S934" s="8">
        <f t="shared" si="120"/>
        <v>2006</v>
      </c>
      <c r="T934" s="8">
        <v>2006</v>
      </c>
      <c r="U934" s="8">
        <f t="shared" si="121"/>
        <v>16</v>
      </c>
      <c r="V934" s="7">
        <v>38749</v>
      </c>
      <c r="W934" t="s">
        <v>1467</v>
      </c>
      <c r="X934" s="2">
        <v>0.85499999999999998</v>
      </c>
      <c r="Y934" s="6">
        <f t="shared" si="118"/>
        <v>2.28237366861536E-2</v>
      </c>
      <c r="AA934">
        <v>980331</v>
      </c>
      <c r="AB934">
        <v>23342</v>
      </c>
      <c r="AC934">
        <v>15731561</v>
      </c>
      <c r="AD934" t="s">
        <v>7</v>
      </c>
      <c r="AE934">
        <v>32</v>
      </c>
      <c r="AF934">
        <v>2</v>
      </c>
      <c r="AH934" t="s">
        <v>10585</v>
      </c>
      <c r="AI934" t="s">
        <v>10584</v>
      </c>
      <c r="AJ934" t="s">
        <v>10583</v>
      </c>
      <c r="AK934" t="s">
        <v>10582</v>
      </c>
      <c r="AL934">
        <v>32</v>
      </c>
      <c r="AM934" s="5">
        <f t="shared" si="122"/>
        <v>2</v>
      </c>
      <c r="AN934" s="4">
        <f t="shared" si="119"/>
        <v>3.0291556228701248E-3</v>
      </c>
      <c r="AO934" s="3"/>
      <c r="AP934">
        <v>0</v>
      </c>
      <c r="AQ934" t="s">
        <v>4887</v>
      </c>
      <c r="AR934" t="s">
        <v>10581</v>
      </c>
      <c r="AS934" t="s">
        <v>4886</v>
      </c>
      <c r="AT934" s="2">
        <v>2.6259999999999999</v>
      </c>
      <c r="AU934" s="1">
        <f t="shared" si="123"/>
        <v>1.6885362367168557</v>
      </c>
      <c r="AV934" s="1">
        <f t="shared" si="124"/>
        <v>1.2926446154511864</v>
      </c>
      <c r="AW934" s="1">
        <f t="shared" si="125"/>
        <v>0.89675299418551668</v>
      </c>
    </row>
    <row r="935" spans="1:49" x14ac:dyDescent="0.2">
      <c r="A935">
        <v>933</v>
      </c>
      <c r="B935" t="s">
        <v>10580</v>
      </c>
      <c r="C935" t="s">
        <v>10579</v>
      </c>
      <c r="D935" t="s">
        <v>10578</v>
      </c>
      <c r="F935" t="s">
        <v>10577</v>
      </c>
      <c r="G935" t="s">
        <v>15</v>
      </c>
      <c r="H935" t="s">
        <v>14</v>
      </c>
      <c r="I935" t="s">
        <v>10576</v>
      </c>
      <c r="J935" t="s">
        <v>10575</v>
      </c>
      <c r="K935" t="s">
        <v>10574</v>
      </c>
      <c r="L935" t="s">
        <v>10573</v>
      </c>
      <c r="M935" t="s">
        <v>10572</v>
      </c>
      <c r="N935">
        <v>4</v>
      </c>
      <c r="O935" t="s">
        <v>10571</v>
      </c>
      <c r="P935" t="s">
        <v>10570</v>
      </c>
      <c r="Q935" t="s">
        <v>10569</v>
      </c>
      <c r="R935" s="7">
        <v>38749</v>
      </c>
      <c r="S935" s="8">
        <f t="shared" si="120"/>
        <v>2006</v>
      </c>
      <c r="T935" s="8">
        <v>2006</v>
      </c>
      <c r="U935" s="8">
        <f t="shared" si="121"/>
        <v>16</v>
      </c>
      <c r="V935" s="7">
        <v>38749</v>
      </c>
      <c r="W935" t="s">
        <v>10568</v>
      </c>
      <c r="X935" s="2">
        <v>0.90600000000000003</v>
      </c>
      <c r="Y935" s="6">
        <f t="shared" si="118"/>
        <v>2.4185152558661008E-2</v>
      </c>
      <c r="AA935">
        <v>2331934</v>
      </c>
      <c r="AB935">
        <v>27989</v>
      </c>
      <c r="AC935">
        <v>10294945</v>
      </c>
      <c r="AD935" t="s">
        <v>7</v>
      </c>
      <c r="AE935">
        <v>55</v>
      </c>
      <c r="AF935" s="10">
        <v>44228</v>
      </c>
      <c r="AH935" s="9">
        <v>43160</v>
      </c>
      <c r="AI935" t="s">
        <v>10567</v>
      </c>
      <c r="AJ935" t="s">
        <v>10566</v>
      </c>
      <c r="AK935" t="s">
        <v>10565</v>
      </c>
      <c r="AL935">
        <v>0</v>
      </c>
      <c r="AM935" s="5">
        <f t="shared" si="122"/>
        <v>0</v>
      </c>
      <c r="AN935" s="4">
        <f t="shared" si="119"/>
        <v>0</v>
      </c>
      <c r="AO935" s="3"/>
      <c r="AP935">
        <v>0</v>
      </c>
      <c r="AQ935" t="s">
        <v>605</v>
      </c>
      <c r="AR935" t="s">
        <v>1</v>
      </c>
      <c r="AS935" t="s">
        <v>604</v>
      </c>
      <c r="AT935" s="2">
        <v>2.36</v>
      </c>
      <c r="AU935" s="1">
        <f t="shared" si="123"/>
        <v>1.6929606791062706</v>
      </c>
      <c r="AV935" s="1">
        <f t="shared" si="124"/>
        <v>1.2092576279330505</v>
      </c>
      <c r="AW935" s="1">
        <f t="shared" si="125"/>
        <v>0.72555457675983026</v>
      </c>
    </row>
    <row r="936" spans="1:49" x14ac:dyDescent="0.2">
      <c r="A936">
        <v>934</v>
      </c>
      <c r="B936" t="s">
        <v>10564</v>
      </c>
      <c r="C936" t="s">
        <v>10563</v>
      </c>
      <c r="E936">
        <v>16437184</v>
      </c>
      <c r="F936" t="s">
        <v>10562</v>
      </c>
      <c r="G936" t="s">
        <v>15</v>
      </c>
      <c r="H936" t="s">
        <v>14</v>
      </c>
      <c r="I936" t="s">
        <v>10561</v>
      </c>
      <c r="J936">
        <v>60004305</v>
      </c>
      <c r="K936" t="s">
        <v>10560</v>
      </c>
      <c r="L936" t="s">
        <v>10559</v>
      </c>
      <c r="M936" t="s">
        <v>2684</v>
      </c>
      <c r="N936">
        <v>1</v>
      </c>
      <c r="O936" t="s">
        <v>10558</v>
      </c>
      <c r="P936">
        <v>6602366587</v>
      </c>
      <c r="Q936">
        <v>60004305</v>
      </c>
      <c r="R936" s="7">
        <v>38749</v>
      </c>
      <c r="S936" s="8">
        <f t="shared" si="120"/>
        <v>2006</v>
      </c>
      <c r="T936" s="8">
        <v>2006</v>
      </c>
      <c r="U936" s="8">
        <f t="shared" si="121"/>
        <v>16</v>
      </c>
      <c r="V936" s="7">
        <v>38749</v>
      </c>
      <c r="W936" t="s">
        <v>3193</v>
      </c>
      <c r="X936" s="2">
        <v>1.1579999999999999</v>
      </c>
      <c r="Y936" s="6">
        <f t="shared" si="118"/>
        <v>3.0912148634579962E-2</v>
      </c>
      <c r="AA936">
        <v>1668595</v>
      </c>
      <c r="AB936">
        <v>14223</v>
      </c>
      <c r="AD936" t="s">
        <v>7</v>
      </c>
      <c r="AE936">
        <v>87</v>
      </c>
      <c r="AF936">
        <v>2</v>
      </c>
      <c r="AH936" t="s">
        <v>10557</v>
      </c>
      <c r="AI936" t="s">
        <v>10556</v>
      </c>
      <c r="AJ936" t="s">
        <v>10555</v>
      </c>
      <c r="AK936" t="s">
        <v>10554</v>
      </c>
      <c r="AL936">
        <v>11</v>
      </c>
      <c r="AM936" s="5">
        <f t="shared" si="122"/>
        <v>0.6875</v>
      </c>
      <c r="AN936" s="4">
        <f t="shared" si="119"/>
        <v>1.0412722453616054E-3</v>
      </c>
      <c r="AO936" s="3"/>
      <c r="AP936">
        <v>0</v>
      </c>
      <c r="AR936" t="s">
        <v>1</v>
      </c>
      <c r="AT936" s="2">
        <v>3.573</v>
      </c>
      <c r="AU936" s="1">
        <f t="shared" si="123"/>
        <v>2.1950885717814455</v>
      </c>
      <c r="AV936" s="1">
        <f t="shared" si="124"/>
        <v>1.5976710439970783</v>
      </c>
      <c r="AW936" s="1">
        <f t="shared" si="125"/>
        <v>1.0002535162127113</v>
      </c>
    </row>
    <row r="937" spans="1:49" x14ac:dyDescent="0.2">
      <c r="A937">
        <v>935</v>
      </c>
      <c r="B937" t="s">
        <v>10553</v>
      </c>
      <c r="F937" t="s">
        <v>10552</v>
      </c>
      <c r="G937" t="s">
        <v>15</v>
      </c>
      <c r="H937" t="s">
        <v>14</v>
      </c>
      <c r="I937" t="s">
        <v>10551</v>
      </c>
      <c r="J937">
        <v>60019616</v>
      </c>
      <c r="K937" t="s">
        <v>4323</v>
      </c>
      <c r="L937" t="s">
        <v>4322</v>
      </c>
      <c r="M937" t="s">
        <v>721</v>
      </c>
      <c r="N937">
        <v>2</v>
      </c>
      <c r="O937" t="s">
        <v>10550</v>
      </c>
      <c r="P937" t="s">
        <v>10549</v>
      </c>
      <c r="Q937" t="s">
        <v>4319</v>
      </c>
      <c r="R937" s="7">
        <v>38749</v>
      </c>
      <c r="S937" s="8">
        <f t="shared" si="120"/>
        <v>2006</v>
      </c>
      <c r="T937" s="8">
        <v>2006</v>
      </c>
      <c r="U937" s="8">
        <f t="shared" si="121"/>
        <v>16</v>
      </c>
      <c r="V937" s="7">
        <v>38749</v>
      </c>
      <c r="W937" t="s">
        <v>10548</v>
      </c>
      <c r="X937" s="2">
        <v>0.12</v>
      </c>
      <c r="Y937" s="6">
        <f t="shared" si="118"/>
        <v>3.2033314647233121E-3</v>
      </c>
      <c r="AA937">
        <v>10059113</v>
      </c>
      <c r="AB937">
        <v>12658</v>
      </c>
      <c r="AD937" t="s">
        <v>7</v>
      </c>
      <c r="AE937">
        <v>13</v>
      </c>
      <c r="AF937">
        <v>1</v>
      </c>
      <c r="AH937" t="s">
        <v>3350</v>
      </c>
      <c r="AI937" t="s">
        <v>10547</v>
      </c>
      <c r="AJ937" t="s">
        <v>10546</v>
      </c>
      <c r="AK937" t="s">
        <v>10545</v>
      </c>
      <c r="AL937">
        <v>0</v>
      </c>
      <c r="AM937" s="5">
        <f t="shared" si="122"/>
        <v>0</v>
      </c>
      <c r="AN937" s="4">
        <f t="shared" si="119"/>
        <v>0</v>
      </c>
      <c r="AO937" s="3"/>
      <c r="AP937">
        <v>0</v>
      </c>
      <c r="AR937" t="s">
        <v>1</v>
      </c>
      <c r="AT937" s="2" t="s">
        <v>20</v>
      </c>
      <c r="AU937" s="1">
        <f t="shared" si="123"/>
        <v>0.22423320253063184</v>
      </c>
      <c r="AV937" s="1">
        <f t="shared" si="124"/>
        <v>0.16016657323616562</v>
      </c>
      <c r="AW937" s="1">
        <f t="shared" si="125"/>
        <v>9.6099943941699364E-2</v>
      </c>
    </row>
    <row r="938" spans="1:49" x14ac:dyDescent="0.2">
      <c r="A938">
        <v>936</v>
      </c>
      <c r="B938" t="s">
        <v>10544</v>
      </c>
      <c r="C938" t="s">
        <v>10543</v>
      </c>
      <c r="E938">
        <v>16511657</v>
      </c>
      <c r="F938" t="s">
        <v>10542</v>
      </c>
      <c r="G938" t="s">
        <v>15</v>
      </c>
      <c r="H938" t="s">
        <v>14</v>
      </c>
      <c r="I938" t="s">
        <v>10541</v>
      </c>
      <c r="J938">
        <v>60019674</v>
      </c>
      <c r="K938" t="s">
        <v>10540</v>
      </c>
      <c r="L938" t="s">
        <v>10539</v>
      </c>
      <c r="M938" t="s">
        <v>107</v>
      </c>
      <c r="N938">
        <v>2</v>
      </c>
      <c r="O938" t="s">
        <v>10538</v>
      </c>
      <c r="P938" t="s">
        <v>10537</v>
      </c>
      <c r="Q938" t="s">
        <v>10536</v>
      </c>
      <c r="R938" s="7">
        <v>38749</v>
      </c>
      <c r="S938" s="8">
        <f t="shared" si="120"/>
        <v>2006</v>
      </c>
      <c r="T938" s="8">
        <v>2006</v>
      </c>
      <c r="U938" s="8">
        <f t="shared" si="121"/>
        <v>16</v>
      </c>
      <c r="V938" s="7">
        <v>38749</v>
      </c>
      <c r="W938" t="s">
        <v>10535</v>
      </c>
      <c r="X938" s="2">
        <v>0.66600000000000004</v>
      </c>
      <c r="Y938" s="6">
        <f t="shared" si="118"/>
        <v>1.7778489629214383E-2</v>
      </c>
      <c r="AA938">
        <v>9295313</v>
      </c>
      <c r="AB938">
        <v>16690</v>
      </c>
      <c r="AD938" t="s">
        <v>7</v>
      </c>
      <c r="AE938">
        <v>20</v>
      </c>
      <c r="AF938">
        <v>1</v>
      </c>
      <c r="AH938" t="s">
        <v>10534</v>
      </c>
      <c r="AI938" t="s">
        <v>10533</v>
      </c>
      <c r="AJ938" t="s">
        <v>10532</v>
      </c>
      <c r="AK938" t="s">
        <v>10531</v>
      </c>
      <c r="AL938">
        <v>7</v>
      </c>
      <c r="AM938" s="5">
        <f t="shared" si="122"/>
        <v>0.4375</v>
      </c>
      <c r="AN938" s="4">
        <f t="shared" si="119"/>
        <v>6.6262779250283988E-4</v>
      </c>
      <c r="AO938" s="3"/>
      <c r="AP938">
        <v>0</v>
      </c>
      <c r="AQ938" t="s">
        <v>195</v>
      </c>
      <c r="AR938" t="s">
        <v>10530</v>
      </c>
      <c r="AS938" t="s">
        <v>194</v>
      </c>
      <c r="AT938" s="2" t="s">
        <v>20</v>
      </c>
      <c r="AU938" s="1">
        <f t="shared" si="123"/>
        <v>1.2643731078200919</v>
      </c>
      <c r="AV938" s="1">
        <f t="shared" si="124"/>
        <v>0.92205587108586118</v>
      </c>
      <c r="AW938" s="1">
        <f t="shared" si="125"/>
        <v>0.5797386343516302</v>
      </c>
    </row>
    <row r="939" spans="1:49" x14ac:dyDescent="0.2">
      <c r="A939">
        <v>937</v>
      </c>
      <c r="B939" t="s">
        <v>10529</v>
      </c>
      <c r="C939" t="s">
        <v>10528</v>
      </c>
      <c r="F939" t="s">
        <v>10527</v>
      </c>
      <c r="G939" t="s">
        <v>15</v>
      </c>
      <c r="H939" t="s">
        <v>14</v>
      </c>
      <c r="I939" t="s">
        <v>10526</v>
      </c>
      <c r="J939">
        <v>60020486</v>
      </c>
      <c r="K939" t="s">
        <v>8842</v>
      </c>
      <c r="L939" t="s">
        <v>8841</v>
      </c>
      <c r="M939" t="s">
        <v>2830</v>
      </c>
      <c r="N939">
        <v>3</v>
      </c>
      <c r="O939" t="s">
        <v>10525</v>
      </c>
      <c r="P939" t="s">
        <v>10524</v>
      </c>
      <c r="Q939" t="s">
        <v>10523</v>
      </c>
      <c r="R939" s="7">
        <v>38749</v>
      </c>
      <c r="S939" s="8">
        <f t="shared" si="120"/>
        <v>2006</v>
      </c>
      <c r="T939" s="8">
        <v>2006</v>
      </c>
      <c r="U939" s="8">
        <f t="shared" si="121"/>
        <v>16</v>
      </c>
      <c r="V939" s="7">
        <v>38749</v>
      </c>
      <c r="W939" t="s">
        <v>10522</v>
      </c>
      <c r="X939" s="2">
        <v>0.68400000000000005</v>
      </c>
      <c r="Y939" s="6">
        <f t="shared" si="118"/>
        <v>1.8258989348922883E-2</v>
      </c>
      <c r="AA939">
        <v>9412948</v>
      </c>
      <c r="AB939">
        <v>13469</v>
      </c>
      <c r="AD939" t="s">
        <v>7</v>
      </c>
      <c r="AE939">
        <v>15</v>
      </c>
      <c r="AF939">
        <v>1</v>
      </c>
      <c r="AH939" s="9">
        <v>43040</v>
      </c>
      <c r="AI939" t="s">
        <v>10521</v>
      </c>
      <c r="AK939" t="s">
        <v>10520</v>
      </c>
      <c r="AL939">
        <v>22</v>
      </c>
      <c r="AM939" s="5">
        <f t="shared" si="122"/>
        <v>1.375</v>
      </c>
      <c r="AN939" s="4">
        <f t="shared" si="119"/>
        <v>2.0825444907232107E-3</v>
      </c>
      <c r="AO939" s="3"/>
      <c r="AP939">
        <v>0</v>
      </c>
      <c r="AR939" t="s">
        <v>1</v>
      </c>
      <c r="AT939" s="2">
        <v>1.915</v>
      </c>
      <c r="AU939" s="1">
        <f t="shared" si="123"/>
        <v>1.3406055891462982</v>
      </c>
      <c r="AV939" s="1">
        <f t="shared" si="124"/>
        <v>1.0170766919823047</v>
      </c>
      <c r="AW939" s="1">
        <f t="shared" si="125"/>
        <v>0.6935477948183113</v>
      </c>
    </row>
    <row r="940" spans="1:49" x14ac:dyDescent="0.2">
      <c r="A940">
        <v>938</v>
      </c>
      <c r="B940" t="s">
        <v>10519</v>
      </c>
      <c r="C940" t="s">
        <v>10518</v>
      </c>
      <c r="F940" t="s">
        <v>10517</v>
      </c>
      <c r="G940" t="s">
        <v>15</v>
      </c>
      <c r="H940" t="s">
        <v>14</v>
      </c>
      <c r="I940" t="s">
        <v>10516</v>
      </c>
      <c r="J940" t="s">
        <v>10515</v>
      </c>
      <c r="K940" t="s">
        <v>10514</v>
      </c>
      <c r="L940" t="s">
        <v>10513</v>
      </c>
      <c r="M940" t="s">
        <v>204</v>
      </c>
      <c r="N940">
        <v>2</v>
      </c>
      <c r="O940" t="s">
        <v>10512</v>
      </c>
      <c r="P940" t="s">
        <v>10511</v>
      </c>
      <c r="Q940" t="s">
        <v>10510</v>
      </c>
      <c r="R940" s="7">
        <v>38749</v>
      </c>
      <c r="S940" s="8">
        <f t="shared" si="120"/>
        <v>2006</v>
      </c>
      <c r="T940" s="8">
        <v>2006</v>
      </c>
      <c r="U940" s="8">
        <f t="shared" si="121"/>
        <v>16</v>
      </c>
      <c r="V940" s="7">
        <v>38749</v>
      </c>
      <c r="W940" t="s">
        <v>10078</v>
      </c>
      <c r="X940" s="2">
        <v>0.65500000000000003</v>
      </c>
      <c r="Y940" s="6">
        <f t="shared" si="118"/>
        <v>1.7484850911614749E-2</v>
      </c>
      <c r="AA940">
        <v>189375</v>
      </c>
      <c r="AB940">
        <v>26051</v>
      </c>
      <c r="AD940" t="s">
        <v>7</v>
      </c>
      <c r="AE940">
        <v>48</v>
      </c>
      <c r="AF940">
        <v>1</v>
      </c>
      <c r="AH940" t="s">
        <v>10509</v>
      </c>
      <c r="AI940" t="s">
        <v>10508</v>
      </c>
      <c r="AJ940" t="s">
        <v>10507</v>
      </c>
      <c r="AK940" t="s">
        <v>10506</v>
      </c>
      <c r="AL940">
        <v>2</v>
      </c>
      <c r="AM940" s="5">
        <f t="shared" si="122"/>
        <v>0.125</v>
      </c>
      <c r="AN940" s="4">
        <f t="shared" si="119"/>
        <v>1.893222264293828E-4</v>
      </c>
      <c r="AO940" s="3"/>
      <c r="AP940">
        <v>0</v>
      </c>
      <c r="AR940" t="s">
        <v>1</v>
      </c>
      <c r="AT940" s="2" t="s">
        <v>20</v>
      </c>
      <c r="AU940" s="1">
        <f t="shared" si="123"/>
        <v>1.2296192306059137</v>
      </c>
      <c r="AV940" s="1">
        <f t="shared" si="124"/>
        <v>0.88370865690220668</v>
      </c>
      <c r="AW940" s="1">
        <f t="shared" si="125"/>
        <v>0.53779808319849931</v>
      </c>
    </row>
    <row r="941" spans="1:49" x14ac:dyDescent="0.2">
      <c r="A941">
        <v>939</v>
      </c>
      <c r="B941" t="s">
        <v>10505</v>
      </c>
      <c r="C941" t="s">
        <v>10504</v>
      </c>
      <c r="F941" t="s">
        <v>10503</v>
      </c>
      <c r="G941" t="s">
        <v>15</v>
      </c>
      <c r="H941" t="s">
        <v>14</v>
      </c>
      <c r="I941" t="s">
        <v>10502</v>
      </c>
      <c r="J941" t="s">
        <v>10501</v>
      </c>
      <c r="K941" t="s">
        <v>10500</v>
      </c>
      <c r="L941" t="s">
        <v>10499</v>
      </c>
      <c r="M941" t="s">
        <v>2981</v>
      </c>
      <c r="N941">
        <v>5</v>
      </c>
      <c r="O941" t="s">
        <v>10498</v>
      </c>
      <c r="P941" t="s">
        <v>10497</v>
      </c>
      <c r="Q941" t="s">
        <v>10496</v>
      </c>
      <c r="R941" s="7">
        <v>38749</v>
      </c>
      <c r="S941" s="8">
        <f t="shared" si="120"/>
        <v>2006</v>
      </c>
      <c r="T941" s="8">
        <v>2006</v>
      </c>
      <c r="U941" s="8">
        <f t="shared" si="121"/>
        <v>16</v>
      </c>
      <c r="V941" s="7">
        <v>38749</v>
      </c>
      <c r="W941" t="s">
        <v>10078</v>
      </c>
      <c r="X941" s="2">
        <v>0.65500000000000003</v>
      </c>
      <c r="Y941" s="6">
        <f t="shared" si="118"/>
        <v>1.7484850911614749E-2</v>
      </c>
      <c r="AA941">
        <v>189375</v>
      </c>
      <c r="AB941">
        <v>26051</v>
      </c>
      <c r="AD941" t="s">
        <v>7</v>
      </c>
      <c r="AE941">
        <v>48</v>
      </c>
      <c r="AF941">
        <v>1</v>
      </c>
      <c r="AH941" t="s">
        <v>10495</v>
      </c>
      <c r="AI941" t="s">
        <v>10494</v>
      </c>
      <c r="AJ941" t="s">
        <v>10493</v>
      </c>
      <c r="AK941" t="s">
        <v>10492</v>
      </c>
      <c r="AL941">
        <v>44</v>
      </c>
      <c r="AM941" s="5">
        <f t="shared" si="122"/>
        <v>2.75</v>
      </c>
      <c r="AN941" s="4">
        <f t="shared" si="119"/>
        <v>4.1650889814464215E-3</v>
      </c>
      <c r="AO941" s="3"/>
      <c r="AP941">
        <v>0</v>
      </c>
      <c r="AQ941" t="s">
        <v>5584</v>
      </c>
      <c r="AR941" t="s">
        <v>1</v>
      </c>
      <c r="AS941" t="s">
        <v>5583</v>
      </c>
      <c r="AT941" s="2" t="s">
        <v>20</v>
      </c>
      <c r="AU941" s="1">
        <f t="shared" si="123"/>
        <v>1.3488922332564248</v>
      </c>
      <c r="AV941" s="1">
        <f t="shared" si="124"/>
        <v>1.0824969946530585</v>
      </c>
      <c r="AW941" s="1">
        <f t="shared" si="125"/>
        <v>0.81610175604969193</v>
      </c>
    </row>
    <row r="942" spans="1:49" x14ac:dyDescent="0.2">
      <c r="A942">
        <v>940</v>
      </c>
      <c r="B942" t="s">
        <v>10491</v>
      </c>
      <c r="C942" t="s">
        <v>10490</v>
      </c>
      <c r="E942">
        <v>16441759</v>
      </c>
      <c r="F942" t="s">
        <v>10489</v>
      </c>
      <c r="G942" t="s">
        <v>15</v>
      </c>
      <c r="H942" t="s">
        <v>14</v>
      </c>
      <c r="I942" t="s">
        <v>8733</v>
      </c>
      <c r="J942">
        <v>60103523</v>
      </c>
      <c r="K942" t="s">
        <v>10488</v>
      </c>
      <c r="L942" t="s">
        <v>3339</v>
      </c>
      <c r="M942" t="s">
        <v>721</v>
      </c>
      <c r="N942">
        <v>2</v>
      </c>
      <c r="O942" t="s">
        <v>10487</v>
      </c>
      <c r="P942" t="s">
        <v>10486</v>
      </c>
      <c r="Q942" t="s">
        <v>10485</v>
      </c>
      <c r="R942" s="7">
        <v>38749</v>
      </c>
      <c r="S942" s="8">
        <f t="shared" si="120"/>
        <v>2006</v>
      </c>
      <c r="T942" s="8">
        <v>2006</v>
      </c>
      <c r="U942" s="8">
        <f t="shared" si="121"/>
        <v>16</v>
      </c>
      <c r="V942" s="7">
        <v>38749</v>
      </c>
      <c r="W942" t="s">
        <v>10469</v>
      </c>
      <c r="X942" s="2">
        <v>3.742</v>
      </c>
      <c r="Y942" s="6">
        <f t="shared" si="118"/>
        <v>9.989055284162196E-2</v>
      </c>
      <c r="AA942" t="s">
        <v>10468</v>
      </c>
      <c r="AB942">
        <v>19908</v>
      </c>
      <c r="AC942">
        <v>14698137</v>
      </c>
      <c r="AD942" t="s">
        <v>7</v>
      </c>
      <c r="AE942">
        <v>169</v>
      </c>
      <c r="AF942">
        <v>4</v>
      </c>
      <c r="AH942" t="s">
        <v>10484</v>
      </c>
      <c r="AI942" t="s">
        <v>10483</v>
      </c>
      <c r="AJ942" t="s">
        <v>10482</v>
      </c>
      <c r="AK942" t="s">
        <v>10481</v>
      </c>
      <c r="AL942">
        <v>28</v>
      </c>
      <c r="AM942" s="5">
        <f t="shared" si="122"/>
        <v>1.75</v>
      </c>
      <c r="AN942" s="4">
        <f t="shared" si="119"/>
        <v>2.6505111700113595E-3</v>
      </c>
      <c r="AO942" s="3"/>
      <c r="AP942">
        <v>1</v>
      </c>
      <c r="AR942" t="s">
        <v>1</v>
      </c>
      <c r="AT942" s="2">
        <v>10.151</v>
      </c>
      <c r="AU942" s="1">
        <f t="shared" si="123"/>
        <v>7.0718540340138771</v>
      </c>
      <c r="AV942" s="1">
        <f t="shared" si="124"/>
        <v>5.127053200581666</v>
      </c>
      <c r="AW942" s="1">
        <f t="shared" si="125"/>
        <v>3.182252367149454</v>
      </c>
    </row>
    <row r="943" spans="1:49" x14ac:dyDescent="0.2">
      <c r="A943">
        <v>941</v>
      </c>
      <c r="B943" t="s">
        <v>10480</v>
      </c>
      <c r="C943" t="s">
        <v>10479</v>
      </c>
      <c r="E943">
        <v>16441752</v>
      </c>
      <c r="F943" t="s">
        <v>10478</v>
      </c>
      <c r="G943" t="s">
        <v>15</v>
      </c>
      <c r="H943" t="s">
        <v>14</v>
      </c>
      <c r="I943" t="s">
        <v>10477</v>
      </c>
      <c r="J943" t="s">
        <v>10476</v>
      </c>
      <c r="K943" t="s">
        <v>10475</v>
      </c>
      <c r="L943" t="s">
        <v>10474</v>
      </c>
      <c r="M943" t="s">
        <v>10473</v>
      </c>
      <c r="N943">
        <v>6</v>
      </c>
      <c r="O943" t="s">
        <v>10472</v>
      </c>
      <c r="P943" t="s">
        <v>10471</v>
      </c>
      <c r="Q943" t="s">
        <v>10470</v>
      </c>
      <c r="R943" s="7">
        <v>38749</v>
      </c>
      <c r="S943" s="8">
        <f t="shared" si="120"/>
        <v>2006</v>
      </c>
      <c r="T943" s="8">
        <v>2006</v>
      </c>
      <c r="U943" s="8">
        <f t="shared" si="121"/>
        <v>16</v>
      </c>
      <c r="V943" s="7">
        <v>38749</v>
      </c>
      <c r="W943" t="s">
        <v>10469</v>
      </c>
      <c r="X943" s="2">
        <v>3.742</v>
      </c>
      <c r="Y943" s="6">
        <f t="shared" si="118"/>
        <v>9.989055284162196E-2</v>
      </c>
      <c r="AA943" t="s">
        <v>10468</v>
      </c>
      <c r="AB943">
        <v>19908</v>
      </c>
      <c r="AC943">
        <v>14698137</v>
      </c>
      <c r="AD943" t="s">
        <v>7</v>
      </c>
      <c r="AE943">
        <v>169</v>
      </c>
      <c r="AF943">
        <v>4</v>
      </c>
      <c r="AH943" t="s">
        <v>10467</v>
      </c>
      <c r="AI943" t="s">
        <v>10466</v>
      </c>
      <c r="AJ943" t="s">
        <v>10465</v>
      </c>
      <c r="AK943" t="s">
        <v>10464</v>
      </c>
      <c r="AL943">
        <v>128</v>
      </c>
      <c r="AM943" s="5">
        <f t="shared" si="122"/>
        <v>8</v>
      </c>
      <c r="AN943" s="4">
        <f t="shared" si="119"/>
        <v>1.2116622491480499E-2</v>
      </c>
      <c r="AO943" s="3"/>
      <c r="AP943">
        <v>1</v>
      </c>
      <c r="AR943" t="s">
        <v>1</v>
      </c>
      <c r="AT943" s="2">
        <v>10.151</v>
      </c>
      <c r="AU943" s="1">
        <f t="shared" si="123"/>
        <v>7.3558373736579519</v>
      </c>
      <c r="AV943" s="1">
        <f t="shared" si="124"/>
        <v>5.6003587666551233</v>
      </c>
      <c r="AW943" s="1">
        <f t="shared" si="125"/>
        <v>3.8448801596522935</v>
      </c>
    </row>
    <row r="944" spans="1:49" x14ac:dyDescent="0.2">
      <c r="A944">
        <v>942</v>
      </c>
      <c r="B944" t="s">
        <v>10463</v>
      </c>
      <c r="C944" t="s">
        <v>10462</v>
      </c>
      <c r="F944" t="s">
        <v>10461</v>
      </c>
      <c r="G944" t="s">
        <v>15</v>
      </c>
      <c r="H944" t="s">
        <v>14</v>
      </c>
      <c r="I944" t="s">
        <v>10460</v>
      </c>
      <c r="J944">
        <v>60031004</v>
      </c>
      <c r="K944" t="s">
        <v>7997</v>
      </c>
      <c r="L944" t="s">
        <v>7996</v>
      </c>
      <c r="M944" t="s">
        <v>1559</v>
      </c>
      <c r="N944">
        <v>2</v>
      </c>
      <c r="O944" t="s">
        <v>10459</v>
      </c>
      <c r="P944" t="s">
        <v>10458</v>
      </c>
      <c r="Q944" t="s">
        <v>7993</v>
      </c>
      <c r="R944" s="7">
        <v>38749</v>
      </c>
      <c r="S944" s="8">
        <f t="shared" si="120"/>
        <v>2006</v>
      </c>
      <c r="T944" s="8">
        <v>2006</v>
      </c>
      <c r="U944" s="8">
        <f t="shared" si="121"/>
        <v>16</v>
      </c>
      <c r="V944" s="7">
        <v>38749</v>
      </c>
      <c r="W944" t="s">
        <v>1814</v>
      </c>
      <c r="X944" s="2">
        <v>0.30399999999999999</v>
      </c>
      <c r="Y944" s="6">
        <f t="shared" si="118"/>
        <v>8.115106377299057E-3</v>
      </c>
      <c r="AA944">
        <v>8952477</v>
      </c>
      <c r="AB944">
        <v>12250</v>
      </c>
      <c r="AD944" t="s">
        <v>7</v>
      </c>
      <c r="AE944">
        <v>48</v>
      </c>
      <c r="AF944">
        <v>2</v>
      </c>
      <c r="AH944" t="s">
        <v>10457</v>
      </c>
      <c r="AI944" t="s">
        <v>10456</v>
      </c>
      <c r="AJ944" t="s">
        <v>10455</v>
      </c>
      <c r="AK944" t="s">
        <v>10454</v>
      </c>
      <c r="AL944">
        <v>6</v>
      </c>
      <c r="AM944" s="5">
        <f t="shared" si="122"/>
        <v>0.375</v>
      </c>
      <c r="AN944" s="4">
        <f t="shared" si="119"/>
        <v>5.6796667928814845E-4</v>
      </c>
      <c r="AO944" s="3"/>
      <c r="AP944">
        <v>0</v>
      </c>
      <c r="AR944" t="s">
        <v>1</v>
      </c>
      <c r="AT944" s="2" t="s">
        <v>20</v>
      </c>
      <c r="AU944" s="1">
        <f t="shared" si="123"/>
        <v>0.58509644678957839</v>
      </c>
      <c r="AV944" s="1">
        <f t="shared" si="124"/>
        <v>0.43415365282936025</v>
      </c>
      <c r="AW944" s="1">
        <f t="shared" si="125"/>
        <v>0.2832108588691421</v>
      </c>
    </row>
    <row r="945" spans="1:49" x14ac:dyDescent="0.2">
      <c r="A945">
        <v>943</v>
      </c>
      <c r="B945" t="s">
        <v>10453</v>
      </c>
      <c r="C945" t="s">
        <v>10452</v>
      </c>
      <c r="F945" t="s">
        <v>10451</v>
      </c>
      <c r="G945" t="s">
        <v>15</v>
      </c>
      <c r="H945" t="s">
        <v>14</v>
      </c>
      <c r="I945" t="s">
        <v>10450</v>
      </c>
      <c r="J945">
        <v>60023813</v>
      </c>
      <c r="K945" t="s">
        <v>10449</v>
      </c>
      <c r="L945" t="s">
        <v>3339</v>
      </c>
      <c r="M945" t="s">
        <v>721</v>
      </c>
      <c r="N945">
        <v>3</v>
      </c>
      <c r="O945" t="s">
        <v>10448</v>
      </c>
      <c r="P945" t="s">
        <v>10447</v>
      </c>
      <c r="Q945" t="s">
        <v>10446</v>
      </c>
      <c r="R945" s="7">
        <v>38749</v>
      </c>
      <c r="S945" s="8">
        <f t="shared" si="120"/>
        <v>2006</v>
      </c>
      <c r="T945" s="8">
        <v>2006</v>
      </c>
      <c r="U945" s="8">
        <f t="shared" si="121"/>
        <v>16</v>
      </c>
      <c r="V945" s="7">
        <v>38749</v>
      </c>
      <c r="W945" t="s">
        <v>1814</v>
      </c>
      <c r="X945" s="2">
        <v>0.30399999999999999</v>
      </c>
      <c r="Y945" s="6">
        <f t="shared" si="118"/>
        <v>8.115106377299057E-3</v>
      </c>
      <c r="AA945">
        <v>8952477</v>
      </c>
      <c r="AB945">
        <v>12250</v>
      </c>
      <c r="AD945" t="s">
        <v>7</v>
      </c>
      <c r="AE945">
        <v>48</v>
      </c>
      <c r="AF945">
        <v>2</v>
      </c>
      <c r="AH945" t="s">
        <v>10445</v>
      </c>
      <c r="AI945" t="s">
        <v>10444</v>
      </c>
      <c r="AJ945" t="s">
        <v>10443</v>
      </c>
      <c r="AK945" t="s">
        <v>10442</v>
      </c>
      <c r="AL945">
        <v>3</v>
      </c>
      <c r="AM945" s="5">
        <f t="shared" si="122"/>
        <v>0.1875</v>
      </c>
      <c r="AN945" s="4">
        <f t="shared" si="119"/>
        <v>2.8398333964407423E-4</v>
      </c>
      <c r="AO945" s="3"/>
      <c r="AP945">
        <v>0</v>
      </c>
      <c r="AR945" t="s">
        <v>1</v>
      </c>
      <c r="AT945" s="2" t="s">
        <v>20</v>
      </c>
      <c r="AU945" s="1">
        <f t="shared" si="123"/>
        <v>0.57657694660025616</v>
      </c>
      <c r="AV945" s="1">
        <f t="shared" si="124"/>
        <v>0.41995448584715661</v>
      </c>
      <c r="AW945" s="1">
        <f t="shared" si="125"/>
        <v>0.26333202509405695</v>
      </c>
    </row>
    <row r="946" spans="1:49" x14ac:dyDescent="0.2">
      <c r="A946">
        <v>944</v>
      </c>
      <c r="B946" t="s">
        <v>10441</v>
      </c>
      <c r="C946" t="s">
        <v>10440</v>
      </c>
      <c r="F946" t="s">
        <v>10439</v>
      </c>
      <c r="G946" t="s">
        <v>15</v>
      </c>
      <c r="H946" t="s">
        <v>14</v>
      </c>
      <c r="I946" t="s">
        <v>10280</v>
      </c>
      <c r="J946">
        <v>60009037</v>
      </c>
      <c r="K946" t="s">
        <v>3667</v>
      </c>
      <c r="L946" t="s">
        <v>3666</v>
      </c>
      <c r="M946" t="s">
        <v>107</v>
      </c>
      <c r="N946">
        <v>1</v>
      </c>
      <c r="O946" t="s">
        <v>10438</v>
      </c>
      <c r="P946">
        <v>6602771393</v>
      </c>
      <c r="Q946">
        <v>60009037</v>
      </c>
      <c r="R946" s="7">
        <v>38749</v>
      </c>
      <c r="S946" s="8">
        <f t="shared" si="120"/>
        <v>2006</v>
      </c>
      <c r="T946" s="8">
        <v>2006</v>
      </c>
      <c r="U946" s="8">
        <f t="shared" si="121"/>
        <v>16</v>
      </c>
      <c r="V946" s="7">
        <v>38749</v>
      </c>
      <c r="W946" t="s">
        <v>1814</v>
      </c>
      <c r="X946" s="2">
        <v>0.30399999999999999</v>
      </c>
      <c r="Y946" s="6">
        <f t="shared" si="118"/>
        <v>8.115106377299057E-3</v>
      </c>
      <c r="AA946">
        <v>8952477</v>
      </c>
      <c r="AB946">
        <v>12250</v>
      </c>
      <c r="AD946" t="s">
        <v>7</v>
      </c>
      <c r="AE946">
        <v>48</v>
      </c>
      <c r="AF946">
        <v>2</v>
      </c>
      <c r="AH946" t="s">
        <v>10437</v>
      </c>
      <c r="AI946" t="s">
        <v>10436</v>
      </c>
      <c r="AJ946" t="s">
        <v>10435</v>
      </c>
      <c r="AK946" t="s">
        <v>10434</v>
      </c>
      <c r="AL946">
        <v>2</v>
      </c>
      <c r="AM946" s="5">
        <f t="shared" si="122"/>
        <v>0.125</v>
      </c>
      <c r="AN946" s="4">
        <f t="shared" si="119"/>
        <v>1.893222264293828E-4</v>
      </c>
      <c r="AO946" s="3"/>
      <c r="AP946">
        <v>0</v>
      </c>
      <c r="AR946" t="s">
        <v>1</v>
      </c>
      <c r="AT946" s="2" t="s">
        <v>20</v>
      </c>
      <c r="AU946" s="1">
        <f t="shared" si="123"/>
        <v>0.57373711320381549</v>
      </c>
      <c r="AV946" s="1">
        <f t="shared" si="124"/>
        <v>0.41522143018642199</v>
      </c>
      <c r="AW946" s="1">
        <f t="shared" si="125"/>
        <v>0.2567057471690285</v>
      </c>
    </row>
    <row r="947" spans="1:49" x14ac:dyDescent="0.2">
      <c r="A947">
        <v>945</v>
      </c>
      <c r="B947" t="s">
        <v>10433</v>
      </c>
      <c r="C947" t="s">
        <v>10432</v>
      </c>
      <c r="F947" t="s">
        <v>10431</v>
      </c>
      <c r="G947" t="s">
        <v>15</v>
      </c>
      <c r="H947" t="s">
        <v>14</v>
      </c>
      <c r="I947" t="s">
        <v>10430</v>
      </c>
      <c r="J947">
        <v>60017776</v>
      </c>
      <c r="K947" t="s">
        <v>10429</v>
      </c>
      <c r="L947" t="s">
        <v>534</v>
      </c>
      <c r="M947" t="s">
        <v>136</v>
      </c>
      <c r="N947">
        <v>2</v>
      </c>
      <c r="O947" t="s">
        <v>10428</v>
      </c>
      <c r="P947" t="s">
        <v>10427</v>
      </c>
      <c r="Q947" t="s">
        <v>10426</v>
      </c>
      <c r="R947" s="7">
        <v>38749</v>
      </c>
      <c r="S947" s="8">
        <f t="shared" si="120"/>
        <v>2006</v>
      </c>
      <c r="T947" s="8">
        <v>2006</v>
      </c>
      <c r="U947" s="8">
        <f t="shared" si="121"/>
        <v>16</v>
      </c>
      <c r="V947" s="7">
        <v>38749</v>
      </c>
      <c r="W947" t="s">
        <v>1814</v>
      </c>
      <c r="X947" s="2">
        <v>0.30399999999999999</v>
      </c>
      <c r="Y947" s="6">
        <f t="shared" si="118"/>
        <v>8.115106377299057E-3</v>
      </c>
      <c r="AA947">
        <v>8952477</v>
      </c>
      <c r="AB947">
        <v>12250</v>
      </c>
      <c r="AD947" t="s">
        <v>7</v>
      </c>
      <c r="AE947">
        <v>48</v>
      </c>
      <c r="AF947">
        <v>2</v>
      </c>
      <c r="AH947" t="s">
        <v>10425</v>
      </c>
      <c r="AI947" t="s">
        <v>10424</v>
      </c>
      <c r="AJ947" t="s">
        <v>10423</v>
      </c>
      <c r="AK947" t="s">
        <v>10422</v>
      </c>
      <c r="AL947">
        <v>13</v>
      </c>
      <c r="AM947" s="5">
        <f t="shared" si="122"/>
        <v>0.8125</v>
      </c>
      <c r="AN947" s="4">
        <f t="shared" si="119"/>
        <v>1.2305944717909882E-3</v>
      </c>
      <c r="AO947" s="3"/>
      <c r="AP947">
        <v>0</v>
      </c>
      <c r="AR947" t="s">
        <v>1</v>
      </c>
      <c r="AT947" s="2" t="s">
        <v>20</v>
      </c>
      <c r="AU947" s="1">
        <f t="shared" si="123"/>
        <v>0.60497528056466354</v>
      </c>
      <c r="AV947" s="1">
        <f t="shared" si="124"/>
        <v>0.46728504245450225</v>
      </c>
      <c r="AW947" s="1">
        <f t="shared" si="125"/>
        <v>0.32959480434434091</v>
      </c>
    </row>
    <row r="948" spans="1:49" x14ac:dyDescent="0.2">
      <c r="A948">
        <v>946</v>
      </c>
      <c r="B948" t="s">
        <v>10421</v>
      </c>
      <c r="C948" t="s">
        <v>10420</v>
      </c>
      <c r="F948" t="s">
        <v>10419</v>
      </c>
      <c r="G948" t="s">
        <v>15</v>
      </c>
      <c r="H948" t="s">
        <v>14</v>
      </c>
      <c r="I948" t="s">
        <v>10418</v>
      </c>
      <c r="J948" t="s">
        <v>10417</v>
      </c>
      <c r="K948" t="s">
        <v>10416</v>
      </c>
      <c r="L948" t="s">
        <v>10415</v>
      </c>
      <c r="M948" t="s">
        <v>10414</v>
      </c>
      <c r="N948">
        <v>4</v>
      </c>
      <c r="O948" t="s">
        <v>10413</v>
      </c>
      <c r="P948" t="s">
        <v>10412</v>
      </c>
      <c r="Q948" t="s">
        <v>10411</v>
      </c>
      <c r="R948" s="7">
        <v>38749</v>
      </c>
      <c r="S948" s="8">
        <f t="shared" si="120"/>
        <v>2006</v>
      </c>
      <c r="T948" s="8">
        <v>2006</v>
      </c>
      <c r="U948" s="8">
        <f t="shared" si="121"/>
        <v>16</v>
      </c>
      <c r="V948" s="7">
        <v>38749</v>
      </c>
      <c r="W948" t="s">
        <v>1814</v>
      </c>
      <c r="X948" s="2">
        <v>0.30399999999999999</v>
      </c>
      <c r="Y948" s="6">
        <f t="shared" si="118"/>
        <v>8.115106377299057E-3</v>
      </c>
      <c r="AA948">
        <v>8952477</v>
      </c>
      <c r="AB948">
        <v>12250</v>
      </c>
      <c r="AD948" t="s">
        <v>7</v>
      </c>
      <c r="AE948">
        <v>48</v>
      </c>
      <c r="AF948">
        <v>2</v>
      </c>
      <c r="AH948" t="s">
        <v>10410</v>
      </c>
      <c r="AI948" t="s">
        <v>10409</v>
      </c>
      <c r="AJ948" t="s">
        <v>10408</v>
      </c>
      <c r="AK948" t="s">
        <v>10407</v>
      </c>
      <c r="AL948">
        <v>10</v>
      </c>
      <c r="AM948" s="5">
        <f t="shared" si="122"/>
        <v>0.625</v>
      </c>
      <c r="AN948" s="4">
        <f t="shared" si="119"/>
        <v>9.4661113214691405E-4</v>
      </c>
      <c r="AO948" s="3"/>
      <c r="AP948">
        <v>0</v>
      </c>
      <c r="AR948" t="s">
        <v>1</v>
      </c>
      <c r="AT948" s="2" t="s">
        <v>20</v>
      </c>
      <c r="AU948" s="1">
        <f t="shared" si="123"/>
        <v>0.5964557803753413</v>
      </c>
      <c r="AV948" s="1">
        <f t="shared" si="124"/>
        <v>0.45308587547229862</v>
      </c>
      <c r="AW948" s="1">
        <f t="shared" si="125"/>
        <v>0.30971597056925571</v>
      </c>
    </row>
    <row r="949" spans="1:49" x14ac:dyDescent="0.2">
      <c r="A949">
        <v>947</v>
      </c>
      <c r="B949" t="s">
        <v>10406</v>
      </c>
      <c r="C949" t="s">
        <v>10405</v>
      </c>
      <c r="F949" t="s">
        <v>10404</v>
      </c>
      <c r="G949" t="s">
        <v>15</v>
      </c>
      <c r="H949" t="s">
        <v>14</v>
      </c>
      <c r="I949" t="s">
        <v>10403</v>
      </c>
      <c r="J949">
        <v>60020650</v>
      </c>
      <c r="K949" t="s">
        <v>8284</v>
      </c>
      <c r="L949" t="s">
        <v>8283</v>
      </c>
      <c r="M949" t="s">
        <v>378</v>
      </c>
      <c r="N949">
        <v>8</v>
      </c>
      <c r="O949" t="s">
        <v>10402</v>
      </c>
      <c r="P949" t="s">
        <v>10401</v>
      </c>
      <c r="Q949" t="s">
        <v>10400</v>
      </c>
      <c r="R949" s="7">
        <v>38749</v>
      </c>
      <c r="S949" s="8">
        <f t="shared" si="120"/>
        <v>2006</v>
      </c>
      <c r="T949" s="8">
        <v>2006</v>
      </c>
      <c r="U949" s="8">
        <f t="shared" si="121"/>
        <v>16</v>
      </c>
      <c r="V949" s="7">
        <v>38749</v>
      </c>
      <c r="W949" t="s">
        <v>1814</v>
      </c>
      <c r="X949" s="2">
        <v>0.30399999999999999</v>
      </c>
      <c r="Y949" s="6">
        <f t="shared" si="118"/>
        <v>8.115106377299057E-3</v>
      </c>
      <c r="AA949">
        <v>8952477</v>
      </c>
      <c r="AB949">
        <v>12250</v>
      </c>
      <c r="AD949" t="s">
        <v>7</v>
      </c>
      <c r="AE949">
        <v>48</v>
      </c>
      <c r="AF949">
        <v>2</v>
      </c>
      <c r="AH949" t="s">
        <v>10399</v>
      </c>
      <c r="AI949" t="s">
        <v>10398</v>
      </c>
      <c r="AJ949" t="s">
        <v>10397</v>
      </c>
      <c r="AK949" t="s">
        <v>10396</v>
      </c>
      <c r="AL949">
        <v>12</v>
      </c>
      <c r="AM949" s="5">
        <f t="shared" si="122"/>
        <v>0.75</v>
      </c>
      <c r="AN949" s="4">
        <f t="shared" si="119"/>
        <v>1.1359333585762969E-3</v>
      </c>
      <c r="AO949" s="3"/>
      <c r="AP949">
        <v>0</v>
      </c>
      <c r="AR949" t="s">
        <v>1</v>
      </c>
      <c r="AT949" s="2" t="s">
        <v>20</v>
      </c>
      <c r="AU949" s="1">
        <f t="shared" si="123"/>
        <v>0.60213544716822287</v>
      </c>
      <c r="AV949" s="1">
        <f t="shared" si="124"/>
        <v>0.46255198679376774</v>
      </c>
      <c r="AW949" s="1">
        <f t="shared" si="125"/>
        <v>0.32296852641931251</v>
      </c>
    </row>
    <row r="950" spans="1:49" x14ac:dyDescent="0.2">
      <c r="A950">
        <v>948</v>
      </c>
      <c r="B950" t="s">
        <v>10395</v>
      </c>
      <c r="C950" t="s">
        <v>10394</v>
      </c>
      <c r="F950" t="s">
        <v>10393</v>
      </c>
      <c r="G950" t="s">
        <v>15</v>
      </c>
      <c r="H950" t="s">
        <v>14</v>
      </c>
      <c r="I950" t="s">
        <v>10392</v>
      </c>
      <c r="J950" t="s">
        <v>7971</v>
      </c>
      <c r="K950" t="s">
        <v>7970</v>
      </c>
      <c r="L950" t="s">
        <v>7969</v>
      </c>
      <c r="M950" t="s">
        <v>7783</v>
      </c>
      <c r="N950">
        <v>3</v>
      </c>
      <c r="O950" t="s">
        <v>10391</v>
      </c>
      <c r="P950" t="s">
        <v>10390</v>
      </c>
      <c r="Q950" t="s">
        <v>10389</v>
      </c>
      <c r="R950" s="7">
        <v>38749</v>
      </c>
      <c r="S950" s="8">
        <f t="shared" si="120"/>
        <v>2006</v>
      </c>
      <c r="T950" s="8">
        <v>2006</v>
      </c>
      <c r="U950" s="8">
        <f t="shared" si="121"/>
        <v>16</v>
      </c>
      <c r="V950" s="7">
        <v>38749</v>
      </c>
      <c r="W950" t="s">
        <v>1814</v>
      </c>
      <c r="X950" s="2">
        <v>0.30399999999999999</v>
      </c>
      <c r="Y950" s="6">
        <f t="shared" si="118"/>
        <v>8.115106377299057E-3</v>
      </c>
      <c r="AA950">
        <v>8952477</v>
      </c>
      <c r="AB950">
        <v>12250</v>
      </c>
      <c r="AD950" t="s">
        <v>7</v>
      </c>
      <c r="AE950">
        <v>48</v>
      </c>
      <c r="AF950">
        <v>2</v>
      </c>
      <c r="AH950" t="s">
        <v>10388</v>
      </c>
      <c r="AI950" t="s">
        <v>10387</v>
      </c>
      <c r="AJ950" t="s">
        <v>10386</v>
      </c>
      <c r="AK950" t="s">
        <v>10385</v>
      </c>
      <c r="AL950">
        <v>7</v>
      </c>
      <c r="AM950" s="5">
        <f t="shared" si="122"/>
        <v>0.4375</v>
      </c>
      <c r="AN950" s="4">
        <f t="shared" si="119"/>
        <v>6.6262779250283988E-4</v>
      </c>
      <c r="AO950" s="3"/>
      <c r="AP950">
        <v>0</v>
      </c>
      <c r="AR950" t="s">
        <v>1</v>
      </c>
      <c r="AT950" s="2" t="s">
        <v>20</v>
      </c>
      <c r="AU950" s="1">
        <f t="shared" si="123"/>
        <v>0.58793628018601907</v>
      </c>
      <c r="AV950" s="1">
        <f t="shared" si="124"/>
        <v>0.43888670849009487</v>
      </c>
      <c r="AW950" s="1">
        <f t="shared" si="125"/>
        <v>0.2898371367941705</v>
      </c>
    </row>
    <row r="951" spans="1:49" x14ac:dyDescent="0.2">
      <c r="A951">
        <v>949</v>
      </c>
      <c r="B951" t="s">
        <v>10384</v>
      </c>
      <c r="C951" t="s">
        <v>10383</v>
      </c>
      <c r="F951" t="s">
        <v>10382</v>
      </c>
      <c r="G951" t="s">
        <v>15</v>
      </c>
      <c r="H951" t="s">
        <v>14</v>
      </c>
      <c r="I951" t="s">
        <v>8446</v>
      </c>
      <c r="J951">
        <v>60032144</v>
      </c>
      <c r="K951" t="s">
        <v>3153</v>
      </c>
      <c r="L951" t="s">
        <v>3152</v>
      </c>
      <c r="M951" t="s">
        <v>136</v>
      </c>
      <c r="N951">
        <v>2</v>
      </c>
      <c r="O951" t="s">
        <v>10381</v>
      </c>
      <c r="P951" t="s">
        <v>10380</v>
      </c>
      <c r="Q951" t="s">
        <v>10189</v>
      </c>
      <c r="R951" s="7">
        <v>38749</v>
      </c>
      <c r="S951" s="8">
        <f t="shared" si="120"/>
        <v>2006</v>
      </c>
      <c r="T951" s="8">
        <v>2006</v>
      </c>
      <c r="U951" s="8">
        <f t="shared" si="121"/>
        <v>16</v>
      </c>
      <c r="V951" s="7">
        <v>38749</v>
      </c>
      <c r="W951" t="s">
        <v>1814</v>
      </c>
      <c r="X951" s="2">
        <v>0.30399999999999999</v>
      </c>
      <c r="Y951" s="6">
        <f t="shared" si="118"/>
        <v>8.115106377299057E-3</v>
      </c>
      <c r="AA951">
        <v>8952477</v>
      </c>
      <c r="AB951">
        <v>12250</v>
      </c>
      <c r="AD951" t="s">
        <v>7</v>
      </c>
      <c r="AE951">
        <v>48</v>
      </c>
      <c r="AF951">
        <v>2</v>
      </c>
      <c r="AH951" t="s">
        <v>10379</v>
      </c>
      <c r="AI951" t="s">
        <v>10378</v>
      </c>
      <c r="AJ951" t="s">
        <v>10377</v>
      </c>
      <c r="AK951" t="s">
        <v>10376</v>
      </c>
      <c r="AL951">
        <v>3</v>
      </c>
      <c r="AM951" s="5">
        <f t="shared" si="122"/>
        <v>0.1875</v>
      </c>
      <c r="AN951" s="4">
        <f t="shared" si="119"/>
        <v>2.8398333964407423E-4</v>
      </c>
      <c r="AO951" s="3"/>
      <c r="AP951">
        <v>0</v>
      </c>
      <c r="AR951" t="s">
        <v>1</v>
      </c>
      <c r="AT951" s="2" t="s">
        <v>20</v>
      </c>
      <c r="AU951" s="1">
        <f t="shared" si="123"/>
        <v>0.57657694660025616</v>
      </c>
      <c r="AV951" s="1">
        <f t="shared" si="124"/>
        <v>0.41995448584715661</v>
      </c>
      <c r="AW951" s="1">
        <f t="shared" si="125"/>
        <v>0.26333202509405695</v>
      </c>
    </row>
    <row r="952" spans="1:49" x14ac:dyDescent="0.2">
      <c r="A952">
        <v>950</v>
      </c>
      <c r="B952" t="s">
        <v>10375</v>
      </c>
      <c r="C952" t="s">
        <v>10374</v>
      </c>
      <c r="F952" t="s">
        <v>10373</v>
      </c>
      <c r="G952" t="s">
        <v>15</v>
      </c>
      <c r="H952" t="s">
        <v>14</v>
      </c>
      <c r="I952" t="s">
        <v>10372</v>
      </c>
      <c r="J952">
        <v>60033316</v>
      </c>
      <c r="K952" t="s">
        <v>8121</v>
      </c>
      <c r="L952" t="s">
        <v>8120</v>
      </c>
      <c r="M952" t="s">
        <v>7812</v>
      </c>
      <c r="N952">
        <v>1</v>
      </c>
      <c r="O952" t="s">
        <v>10371</v>
      </c>
      <c r="P952">
        <v>7004835032</v>
      </c>
      <c r="Q952">
        <v>60033316</v>
      </c>
      <c r="R952" s="7">
        <v>38749</v>
      </c>
      <c r="S952" s="8">
        <f t="shared" si="120"/>
        <v>2006</v>
      </c>
      <c r="T952" s="8">
        <v>2006</v>
      </c>
      <c r="U952" s="8">
        <f t="shared" si="121"/>
        <v>16</v>
      </c>
      <c r="V952" s="7">
        <v>38749</v>
      </c>
      <c r="W952" t="s">
        <v>1814</v>
      </c>
      <c r="X952" s="2">
        <v>0.30399999999999999</v>
      </c>
      <c r="Y952" s="6">
        <f t="shared" si="118"/>
        <v>8.115106377299057E-3</v>
      </c>
      <c r="AA952">
        <v>8952477</v>
      </c>
      <c r="AB952">
        <v>12250</v>
      </c>
      <c r="AD952" t="s">
        <v>7</v>
      </c>
      <c r="AE952">
        <v>48</v>
      </c>
      <c r="AF952">
        <v>2</v>
      </c>
      <c r="AH952" t="s">
        <v>3761</v>
      </c>
      <c r="AI952" t="s">
        <v>10370</v>
      </c>
      <c r="AJ952" t="s">
        <v>10369</v>
      </c>
      <c r="AK952" t="s">
        <v>10368</v>
      </c>
      <c r="AL952">
        <v>0</v>
      </c>
      <c r="AM952" s="5">
        <f t="shared" si="122"/>
        <v>0</v>
      </c>
      <c r="AN952" s="4">
        <f t="shared" si="119"/>
        <v>0</v>
      </c>
      <c r="AO952" s="3"/>
      <c r="AP952">
        <v>0</v>
      </c>
      <c r="AR952" t="s">
        <v>1</v>
      </c>
      <c r="AT952" s="2" t="s">
        <v>20</v>
      </c>
      <c r="AU952" s="1">
        <f t="shared" si="123"/>
        <v>0.56805744641093392</v>
      </c>
      <c r="AV952" s="1">
        <f t="shared" si="124"/>
        <v>0.40575531886495286</v>
      </c>
      <c r="AW952" s="1">
        <f t="shared" si="125"/>
        <v>0.24345319131897172</v>
      </c>
    </row>
    <row r="953" spans="1:49" x14ac:dyDescent="0.2">
      <c r="A953">
        <v>951</v>
      </c>
      <c r="B953" t="s">
        <v>10367</v>
      </c>
      <c r="C953" t="s">
        <v>10366</v>
      </c>
      <c r="F953" t="s">
        <v>10365</v>
      </c>
      <c r="G953" t="s">
        <v>15</v>
      </c>
      <c r="H953" t="s">
        <v>14</v>
      </c>
      <c r="I953" t="s">
        <v>9244</v>
      </c>
      <c r="J953">
        <v>60013983</v>
      </c>
      <c r="K953" t="s">
        <v>2065</v>
      </c>
      <c r="L953" t="s">
        <v>2064</v>
      </c>
      <c r="M953" t="s">
        <v>980</v>
      </c>
      <c r="N953">
        <v>2</v>
      </c>
      <c r="O953" t="s">
        <v>10364</v>
      </c>
      <c r="P953" t="s">
        <v>9242</v>
      </c>
      <c r="Q953" t="s">
        <v>2061</v>
      </c>
      <c r="R953" s="7">
        <v>38749</v>
      </c>
      <c r="S953" s="8">
        <f t="shared" si="120"/>
        <v>2006</v>
      </c>
      <c r="T953" s="8">
        <v>2006</v>
      </c>
      <c r="U953" s="8">
        <f t="shared" si="121"/>
        <v>16</v>
      </c>
      <c r="V953" s="7">
        <v>38749</v>
      </c>
      <c r="W953" t="s">
        <v>1814</v>
      </c>
      <c r="X953" s="2">
        <v>0.30399999999999999</v>
      </c>
      <c r="Y953" s="6">
        <f t="shared" si="118"/>
        <v>8.115106377299057E-3</v>
      </c>
      <c r="AA953">
        <v>8952477</v>
      </c>
      <c r="AB953">
        <v>12250</v>
      </c>
      <c r="AD953" t="s">
        <v>7</v>
      </c>
      <c r="AE953">
        <v>48</v>
      </c>
      <c r="AF953">
        <v>2</v>
      </c>
      <c r="AH953" t="s">
        <v>10363</v>
      </c>
      <c r="AI953" t="s">
        <v>10362</v>
      </c>
      <c r="AJ953" t="s">
        <v>10361</v>
      </c>
      <c r="AK953" t="s">
        <v>10360</v>
      </c>
      <c r="AL953">
        <v>10</v>
      </c>
      <c r="AM953" s="5">
        <f t="shared" si="122"/>
        <v>0.625</v>
      </c>
      <c r="AN953" s="4">
        <f t="shared" si="119"/>
        <v>9.4661113214691405E-4</v>
      </c>
      <c r="AO953" s="3"/>
      <c r="AP953">
        <v>0</v>
      </c>
      <c r="AR953" t="s">
        <v>1</v>
      </c>
      <c r="AT953" s="2" t="s">
        <v>20</v>
      </c>
      <c r="AU953" s="1">
        <f t="shared" si="123"/>
        <v>0.5964557803753413</v>
      </c>
      <c r="AV953" s="1">
        <f t="shared" si="124"/>
        <v>0.45308587547229862</v>
      </c>
      <c r="AW953" s="1">
        <f t="shared" si="125"/>
        <v>0.30971597056925571</v>
      </c>
    </row>
    <row r="954" spans="1:49" x14ac:dyDescent="0.2">
      <c r="A954">
        <v>952</v>
      </c>
      <c r="B954" t="s">
        <v>10359</v>
      </c>
      <c r="C954" t="s">
        <v>10358</v>
      </c>
      <c r="F954" t="s">
        <v>10357</v>
      </c>
      <c r="G954" t="s">
        <v>15</v>
      </c>
      <c r="H954" t="s">
        <v>14</v>
      </c>
      <c r="I954" t="s">
        <v>10356</v>
      </c>
      <c r="J954">
        <v>60019987</v>
      </c>
      <c r="K954" t="s">
        <v>10355</v>
      </c>
      <c r="L954" t="s">
        <v>10354</v>
      </c>
      <c r="M954" t="s">
        <v>1805</v>
      </c>
      <c r="N954">
        <v>2</v>
      </c>
      <c r="O954" t="s">
        <v>10353</v>
      </c>
      <c r="P954" t="s">
        <v>10352</v>
      </c>
      <c r="Q954" t="s">
        <v>10351</v>
      </c>
      <c r="R954" s="7">
        <v>38749</v>
      </c>
      <c r="S954" s="8">
        <f t="shared" si="120"/>
        <v>2006</v>
      </c>
      <c r="T954" s="8">
        <v>2006</v>
      </c>
      <c r="U954" s="8">
        <f t="shared" si="121"/>
        <v>16</v>
      </c>
      <c r="V954" s="7">
        <v>38749</v>
      </c>
      <c r="W954" t="s">
        <v>1814</v>
      </c>
      <c r="X954" s="2">
        <v>0.30399999999999999</v>
      </c>
      <c r="Y954" s="6">
        <f t="shared" si="118"/>
        <v>8.115106377299057E-3</v>
      </c>
      <c r="AA954">
        <v>8952477</v>
      </c>
      <c r="AB954">
        <v>12250</v>
      </c>
      <c r="AD954" t="s">
        <v>7</v>
      </c>
      <c r="AE954">
        <v>48</v>
      </c>
      <c r="AF954">
        <v>2</v>
      </c>
      <c r="AH954" t="s">
        <v>10350</v>
      </c>
      <c r="AI954" t="s">
        <v>10349</v>
      </c>
      <c r="AJ954" t="s">
        <v>10348</v>
      </c>
      <c r="AK954" t="s">
        <v>10347</v>
      </c>
      <c r="AL954">
        <v>10</v>
      </c>
      <c r="AM954" s="5">
        <f t="shared" si="122"/>
        <v>0.625</v>
      </c>
      <c r="AN954" s="4">
        <f t="shared" si="119"/>
        <v>9.4661113214691405E-4</v>
      </c>
      <c r="AO954" s="3"/>
      <c r="AP954">
        <v>0</v>
      </c>
      <c r="AR954" t="s">
        <v>1</v>
      </c>
      <c r="AT954" s="2" t="s">
        <v>20</v>
      </c>
      <c r="AU954" s="1">
        <f t="shared" si="123"/>
        <v>0.5964557803753413</v>
      </c>
      <c r="AV954" s="1">
        <f t="shared" si="124"/>
        <v>0.45308587547229862</v>
      </c>
      <c r="AW954" s="1">
        <f t="shared" si="125"/>
        <v>0.30971597056925571</v>
      </c>
    </row>
    <row r="955" spans="1:49" x14ac:dyDescent="0.2">
      <c r="A955">
        <v>953</v>
      </c>
      <c r="B955" t="s">
        <v>10346</v>
      </c>
      <c r="C955" t="s">
        <v>10345</v>
      </c>
      <c r="F955" t="s">
        <v>10344</v>
      </c>
      <c r="G955" t="s">
        <v>15</v>
      </c>
      <c r="H955" t="s">
        <v>14</v>
      </c>
      <c r="I955" t="s">
        <v>9552</v>
      </c>
      <c r="J955">
        <v>60013983</v>
      </c>
      <c r="K955" t="s">
        <v>2065</v>
      </c>
      <c r="L955" t="s">
        <v>2064</v>
      </c>
      <c r="M955" t="s">
        <v>980</v>
      </c>
      <c r="N955">
        <v>5</v>
      </c>
      <c r="O955" t="s">
        <v>10343</v>
      </c>
      <c r="P955" t="s">
        <v>10342</v>
      </c>
      <c r="Q955" t="s">
        <v>9549</v>
      </c>
      <c r="R955" s="7">
        <v>38749</v>
      </c>
      <c r="S955" s="8">
        <f t="shared" si="120"/>
        <v>2006</v>
      </c>
      <c r="T955" s="8">
        <v>2006</v>
      </c>
      <c r="U955" s="8">
        <f t="shared" si="121"/>
        <v>16</v>
      </c>
      <c r="V955" s="7">
        <v>38749</v>
      </c>
      <c r="W955" t="s">
        <v>1814</v>
      </c>
      <c r="X955" s="2">
        <v>0.30399999999999999</v>
      </c>
      <c r="Y955" s="6">
        <f t="shared" si="118"/>
        <v>8.115106377299057E-3</v>
      </c>
      <c r="AA955">
        <v>8952477</v>
      </c>
      <c r="AB955">
        <v>12250</v>
      </c>
      <c r="AD955" t="s">
        <v>7</v>
      </c>
      <c r="AE955">
        <v>48</v>
      </c>
      <c r="AF955">
        <v>2</v>
      </c>
      <c r="AH955" t="s">
        <v>10341</v>
      </c>
      <c r="AI955" t="s">
        <v>10340</v>
      </c>
      <c r="AJ955" t="s">
        <v>10339</v>
      </c>
      <c r="AK955" t="s">
        <v>10338</v>
      </c>
      <c r="AL955">
        <v>14</v>
      </c>
      <c r="AM955" s="5">
        <f t="shared" si="122"/>
        <v>0.875</v>
      </c>
      <c r="AN955" s="4">
        <f t="shared" si="119"/>
        <v>1.3252555850056798E-3</v>
      </c>
      <c r="AO955" s="3"/>
      <c r="AP955">
        <v>0</v>
      </c>
      <c r="AR955" t="s">
        <v>1</v>
      </c>
      <c r="AT955" s="2" t="s">
        <v>20</v>
      </c>
      <c r="AU955" s="1">
        <f t="shared" si="123"/>
        <v>0.60781511396110433</v>
      </c>
      <c r="AV955" s="1">
        <f t="shared" si="124"/>
        <v>0.47201809811523687</v>
      </c>
      <c r="AW955" s="1">
        <f t="shared" si="125"/>
        <v>0.33622108226936925</v>
      </c>
    </row>
    <row r="956" spans="1:49" x14ac:dyDescent="0.2">
      <c r="A956">
        <v>954</v>
      </c>
      <c r="B956" t="s">
        <v>10337</v>
      </c>
      <c r="C956" t="s">
        <v>10336</v>
      </c>
      <c r="F956" t="s">
        <v>10335</v>
      </c>
      <c r="G956" t="s">
        <v>15</v>
      </c>
      <c r="H956" t="s">
        <v>14</v>
      </c>
      <c r="I956" t="s">
        <v>10334</v>
      </c>
      <c r="J956" t="s">
        <v>10333</v>
      </c>
      <c r="K956" t="s">
        <v>10332</v>
      </c>
      <c r="L956" t="s">
        <v>10331</v>
      </c>
      <c r="M956" t="s">
        <v>10330</v>
      </c>
      <c r="N956">
        <v>3</v>
      </c>
      <c r="O956" t="s">
        <v>10329</v>
      </c>
      <c r="P956" t="s">
        <v>10328</v>
      </c>
      <c r="Q956" t="s">
        <v>10327</v>
      </c>
      <c r="R956" s="7">
        <v>38749</v>
      </c>
      <c r="S956" s="8">
        <f t="shared" si="120"/>
        <v>2006</v>
      </c>
      <c r="T956" s="8">
        <v>2006</v>
      </c>
      <c r="U956" s="8">
        <f t="shared" si="121"/>
        <v>16</v>
      </c>
      <c r="V956" s="7">
        <v>38749</v>
      </c>
      <c r="W956" t="s">
        <v>1814</v>
      </c>
      <c r="X956" s="2">
        <v>0.30399999999999999</v>
      </c>
      <c r="Y956" s="6">
        <f t="shared" si="118"/>
        <v>8.115106377299057E-3</v>
      </c>
      <c r="AA956">
        <v>8952477</v>
      </c>
      <c r="AB956">
        <v>12250</v>
      </c>
      <c r="AD956" t="s">
        <v>7</v>
      </c>
      <c r="AE956">
        <v>48</v>
      </c>
      <c r="AF956">
        <v>2</v>
      </c>
      <c r="AH956" t="s">
        <v>10326</v>
      </c>
      <c r="AI956" t="s">
        <v>10325</v>
      </c>
      <c r="AJ956" t="s">
        <v>10324</v>
      </c>
      <c r="AK956" t="s">
        <v>10323</v>
      </c>
      <c r="AL956">
        <v>10</v>
      </c>
      <c r="AM956" s="5">
        <f t="shared" si="122"/>
        <v>0.625</v>
      </c>
      <c r="AN956" s="4">
        <f t="shared" si="119"/>
        <v>9.4661113214691405E-4</v>
      </c>
      <c r="AO956" s="3"/>
      <c r="AP956">
        <v>0</v>
      </c>
      <c r="AR956" t="s">
        <v>1</v>
      </c>
      <c r="AT956" s="2" t="s">
        <v>20</v>
      </c>
      <c r="AU956" s="1">
        <f t="shared" si="123"/>
        <v>0.5964557803753413</v>
      </c>
      <c r="AV956" s="1">
        <f t="shared" si="124"/>
        <v>0.45308587547229862</v>
      </c>
      <c r="AW956" s="1">
        <f t="shared" si="125"/>
        <v>0.30971597056925571</v>
      </c>
    </row>
    <row r="957" spans="1:49" x14ac:dyDescent="0.2">
      <c r="A957">
        <v>955</v>
      </c>
      <c r="B957" t="s">
        <v>10322</v>
      </c>
      <c r="C957" t="s">
        <v>10321</v>
      </c>
      <c r="F957" t="s">
        <v>10320</v>
      </c>
      <c r="G957" t="s">
        <v>15</v>
      </c>
      <c r="H957" t="s">
        <v>14</v>
      </c>
      <c r="I957" t="s">
        <v>10319</v>
      </c>
      <c r="J957" t="s">
        <v>10318</v>
      </c>
      <c r="K957" t="s">
        <v>10317</v>
      </c>
      <c r="L957" t="s">
        <v>10316</v>
      </c>
      <c r="M957" t="s">
        <v>299</v>
      </c>
      <c r="N957">
        <v>3</v>
      </c>
      <c r="O957" t="s">
        <v>10315</v>
      </c>
      <c r="P957" t="s">
        <v>10314</v>
      </c>
      <c r="Q957" t="s">
        <v>10313</v>
      </c>
      <c r="R957" s="7">
        <v>38749</v>
      </c>
      <c r="S957" s="8">
        <f t="shared" si="120"/>
        <v>2006</v>
      </c>
      <c r="T957" s="8">
        <v>2006</v>
      </c>
      <c r="U957" s="8">
        <f t="shared" si="121"/>
        <v>16</v>
      </c>
      <c r="V957" s="7">
        <v>38749</v>
      </c>
      <c r="W957" t="s">
        <v>1814</v>
      </c>
      <c r="X957" s="2">
        <v>0.30399999999999999</v>
      </c>
      <c r="Y957" s="6">
        <f t="shared" si="118"/>
        <v>8.115106377299057E-3</v>
      </c>
      <c r="AA957">
        <v>8952477</v>
      </c>
      <c r="AB957">
        <v>12250</v>
      </c>
      <c r="AD957" t="s">
        <v>7</v>
      </c>
      <c r="AE957">
        <v>48</v>
      </c>
      <c r="AF957">
        <v>2</v>
      </c>
      <c r="AH957" t="s">
        <v>10312</v>
      </c>
      <c r="AI957" t="s">
        <v>10311</v>
      </c>
      <c r="AJ957" t="s">
        <v>10310</v>
      </c>
      <c r="AK957" t="s">
        <v>10309</v>
      </c>
      <c r="AL957">
        <v>4</v>
      </c>
      <c r="AM957" s="5">
        <f t="shared" si="122"/>
        <v>0.25</v>
      </c>
      <c r="AN957" s="4">
        <f t="shared" si="119"/>
        <v>3.786444528587656E-4</v>
      </c>
      <c r="AO957" s="3"/>
      <c r="AP957">
        <v>0</v>
      </c>
      <c r="AR957" t="s">
        <v>1</v>
      </c>
      <c r="AT957" s="2" t="s">
        <v>20</v>
      </c>
      <c r="AU957" s="1">
        <f t="shared" si="123"/>
        <v>0.57941677999669683</v>
      </c>
      <c r="AV957" s="1">
        <f t="shared" si="124"/>
        <v>0.42468754150789112</v>
      </c>
      <c r="AW957" s="1">
        <f t="shared" si="125"/>
        <v>0.2699583030190853</v>
      </c>
    </row>
    <row r="958" spans="1:49" x14ac:dyDescent="0.2">
      <c r="A958">
        <v>956</v>
      </c>
      <c r="B958" t="s">
        <v>10308</v>
      </c>
      <c r="C958" t="s">
        <v>10307</v>
      </c>
      <c r="F958" t="s">
        <v>10306</v>
      </c>
      <c r="G958" t="s">
        <v>15</v>
      </c>
      <c r="H958" t="s">
        <v>14</v>
      </c>
      <c r="I958" t="s">
        <v>10305</v>
      </c>
      <c r="J958">
        <v>60001422</v>
      </c>
      <c r="K958" t="s">
        <v>10304</v>
      </c>
      <c r="L958" t="s">
        <v>4559</v>
      </c>
      <c r="M958" t="s">
        <v>1261</v>
      </c>
      <c r="N958">
        <v>3</v>
      </c>
      <c r="O958" t="s">
        <v>10303</v>
      </c>
      <c r="P958" t="s">
        <v>10302</v>
      </c>
      <c r="Q958" t="s">
        <v>10301</v>
      </c>
      <c r="R958" s="7">
        <v>38749</v>
      </c>
      <c r="S958" s="8">
        <f t="shared" si="120"/>
        <v>2006</v>
      </c>
      <c r="T958" s="8">
        <v>2006</v>
      </c>
      <c r="U958" s="8">
        <f t="shared" si="121"/>
        <v>16</v>
      </c>
      <c r="V958" s="7">
        <v>38749</v>
      </c>
      <c r="W958" t="s">
        <v>1814</v>
      </c>
      <c r="X958" s="2">
        <v>0.30399999999999999</v>
      </c>
      <c r="Y958" s="6">
        <f t="shared" si="118"/>
        <v>8.115106377299057E-3</v>
      </c>
      <c r="AA958">
        <v>8952477</v>
      </c>
      <c r="AB958">
        <v>12250</v>
      </c>
      <c r="AD958" t="s">
        <v>7</v>
      </c>
      <c r="AE958">
        <v>48</v>
      </c>
      <c r="AF958">
        <v>2</v>
      </c>
      <c r="AH958" t="s">
        <v>10300</v>
      </c>
      <c r="AI958" t="s">
        <v>10299</v>
      </c>
      <c r="AJ958" t="s">
        <v>10298</v>
      </c>
      <c r="AK958" t="s">
        <v>10297</v>
      </c>
      <c r="AL958">
        <v>2</v>
      </c>
      <c r="AM958" s="5">
        <f t="shared" si="122"/>
        <v>0.125</v>
      </c>
      <c r="AN958" s="4">
        <f t="shared" si="119"/>
        <v>1.893222264293828E-4</v>
      </c>
      <c r="AO958" s="3"/>
      <c r="AP958">
        <v>0</v>
      </c>
      <c r="AR958" t="s">
        <v>1</v>
      </c>
      <c r="AT958" s="2" t="s">
        <v>20</v>
      </c>
      <c r="AU958" s="1">
        <f t="shared" si="123"/>
        <v>0.57373711320381549</v>
      </c>
      <c r="AV958" s="1">
        <f t="shared" si="124"/>
        <v>0.41522143018642199</v>
      </c>
      <c r="AW958" s="1">
        <f t="shared" si="125"/>
        <v>0.2567057471690285</v>
      </c>
    </row>
    <row r="959" spans="1:49" x14ac:dyDescent="0.2">
      <c r="A959">
        <v>957</v>
      </c>
      <c r="B959" t="s">
        <v>10296</v>
      </c>
      <c r="C959" t="s">
        <v>10295</v>
      </c>
      <c r="F959" t="s">
        <v>10294</v>
      </c>
      <c r="G959" t="s">
        <v>15</v>
      </c>
      <c r="H959" t="s">
        <v>14</v>
      </c>
      <c r="I959" t="s">
        <v>10293</v>
      </c>
      <c r="J959">
        <v>60004366</v>
      </c>
      <c r="K959" t="s">
        <v>10292</v>
      </c>
      <c r="L959" t="s">
        <v>10291</v>
      </c>
      <c r="M959" t="s">
        <v>2684</v>
      </c>
      <c r="N959">
        <v>2</v>
      </c>
      <c r="O959" t="s">
        <v>10290</v>
      </c>
      <c r="P959" t="s">
        <v>10289</v>
      </c>
      <c r="Q959" t="s">
        <v>10288</v>
      </c>
      <c r="R959" s="7">
        <v>38749</v>
      </c>
      <c r="S959" s="8">
        <f t="shared" si="120"/>
        <v>2006</v>
      </c>
      <c r="T959" s="8">
        <v>2006</v>
      </c>
      <c r="U959" s="8">
        <f t="shared" si="121"/>
        <v>16</v>
      </c>
      <c r="V959" s="7">
        <v>38749</v>
      </c>
      <c r="W959" t="s">
        <v>1814</v>
      </c>
      <c r="X959" s="2">
        <v>0.30399999999999999</v>
      </c>
      <c r="Y959" s="6">
        <f t="shared" si="118"/>
        <v>8.115106377299057E-3</v>
      </c>
      <c r="AA959">
        <v>8952477</v>
      </c>
      <c r="AB959">
        <v>12250</v>
      </c>
      <c r="AD959" t="s">
        <v>7</v>
      </c>
      <c r="AE959">
        <v>48</v>
      </c>
      <c r="AF959">
        <v>2</v>
      </c>
      <c r="AH959" t="s">
        <v>10287</v>
      </c>
      <c r="AI959" t="s">
        <v>10286</v>
      </c>
      <c r="AJ959" t="s">
        <v>10285</v>
      </c>
      <c r="AK959" t="s">
        <v>10284</v>
      </c>
      <c r="AL959">
        <v>4</v>
      </c>
      <c r="AM959" s="5">
        <f t="shared" si="122"/>
        <v>0.25</v>
      </c>
      <c r="AN959" s="4">
        <f t="shared" si="119"/>
        <v>3.786444528587656E-4</v>
      </c>
      <c r="AO959" s="3"/>
      <c r="AP959">
        <v>0</v>
      </c>
      <c r="AR959" t="s">
        <v>1</v>
      </c>
      <c r="AT959" s="2" t="s">
        <v>20</v>
      </c>
      <c r="AU959" s="1">
        <f t="shared" si="123"/>
        <v>0.57941677999669683</v>
      </c>
      <c r="AV959" s="1">
        <f t="shared" si="124"/>
        <v>0.42468754150789112</v>
      </c>
      <c r="AW959" s="1">
        <f t="shared" si="125"/>
        <v>0.2699583030190853</v>
      </c>
    </row>
    <row r="960" spans="1:49" x14ac:dyDescent="0.2">
      <c r="A960">
        <v>958</v>
      </c>
      <c r="B960" t="s">
        <v>10283</v>
      </c>
      <c r="C960" t="s">
        <v>10282</v>
      </c>
      <c r="F960" t="s">
        <v>10281</v>
      </c>
      <c r="G960" t="s">
        <v>15</v>
      </c>
      <c r="H960" t="s">
        <v>14</v>
      </c>
      <c r="I960" t="s">
        <v>10280</v>
      </c>
      <c r="J960" t="s">
        <v>10279</v>
      </c>
      <c r="K960" t="s">
        <v>10278</v>
      </c>
      <c r="L960" t="s">
        <v>10277</v>
      </c>
      <c r="M960" t="s">
        <v>204</v>
      </c>
      <c r="N960">
        <v>2</v>
      </c>
      <c r="O960" t="s">
        <v>10276</v>
      </c>
      <c r="P960" t="s">
        <v>10275</v>
      </c>
      <c r="Q960" t="s">
        <v>10274</v>
      </c>
      <c r="R960" s="7">
        <v>38749</v>
      </c>
      <c r="S960" s="8">
        <f t="shared" si="120"/>
        <v>2006</v>
      </c>
      <c r="T960" s="8">
        <v>2006</v>
      </c>
      <c r="U960" s="8">
        <f t="shared" si="121"/>
        <v>16</v>
      </c>
      <c r="V960" s="7">
        <v>38749</v>
      </c>
      <c r="W960" t="s">
        <v>1814</v>
      </c>
      <c r="X960" s="2">
        <v>0.30399999999999999</v>
      </c>
      <c r="Y960" s="6">
        <f t="shared" si="118"/>
        <v>8.115106377299057E-3</v>
      </c>
      <c r="AA960">
        <v>8952477</v>
      </c>
      <c r="AB960">
        <v>12250</v>
      </c>
      <c r="AD960" t="s">
        <v>7</v>
      </c>
      <c r="AE960">
        <v>48</v>
      </c>
      <c r="AF960">
        <v>2</v>
      </c>
      <c r="AH960" t="s">
        <v>10273</v>
      </c>
      <c r="AI960" t="s">
        <v>10272</v>
      </c>
      <c r="AJ960" t="s">
        <v>10271</v>
      </c>
      <c r="AK960" t="s">
        <v>10270</v>
      </c>
      <c r="AL960">
        <v>3</v>
      </c>
      <c r="AM960" s="5">
        <f t="shared" si="122"/>
        <v>0.1875</v>
      </c>
      <c r="AN960" s="4">
        <f t="shared" si="119"/>
        <v>2.8398333964407423E-4</v>
      </c>
      <c r="AO960" s="3"/>
      <c r="AP960">
        <v>0</v>
      </c>
      <c r="AR960" t="s">
        <v>1</v>
      </c>
      <c r="AT960" s="2" t="s">
        <v>20</v>
      </c>
      <c r="AU960" s="1">
        <f t="shared" si="123"/>
        <v>0.57657694660025616</v>
      </c>
      <c r="AV960" s="1">
        <f t="shared" si="124"/>
        <v>0.41995448584715661</v>
      </c>
      <c r="AW960" s="1">
        <f t="shared" si="125"/>
        <v>0.26333202509405695</v>
      </c>
    </row>
    <row r="961" spans="1:49" x14ac:dyDescent="0.2">
      <c r="A961">
        <v>959</v>
      </c>
      <c r="B961" t="s">
        <v>10269</v>
      </c>
      <c r="C961" t="s">
        <v>10268</v>
      </c>
      <c r="F961" t="s">
        <v>10267</v>
      </c>
      <c r="G961" t="s">
        <v>15</v>
      </c>
      <c r="H961" t="s">
        <v>14</v>
      </c>
      <c r="I961" t="s">
        <v>10258</v>
      </c>
      <c r="J961">
        <v>60011357</v>
      </c>
      <c r="K961" t="s">
        <v>1981</v>
      </c>
      <c r="L961" t="s">
        <v>1980</v>
      </c>
      <c r="M961" t="s">
        <v>1901</v>
      </c>
      <c r="N961">
        <v>2</v>
      </c>
      <c r="O961" t="s">
        <v>10266</v>
      </c>
      <c r="P961" t="s">
        <v>10265</v>
      </c>
      <c r="Q961" t="s">
        <v>1977</v>
      </c>
      <c r="R961" s="7">
        <v>38749</v>
      </c>
      <c r="S961" s="8">
        <f t="shared" si="120"/>
        <v>2006</v>
      </c>
      <c r="T961" s="8">
        <v>2006</v>
      </c>
      <c r="U961" s="8">
        <f t="shared" si="121"/>
        <v>16</v>
      </c>
      <c r="V961" s="7">
        <v>38749</v>
      </c>
      <c r="W961" t="s">
        <v>1814</v>
      </c>
      <c r="X961" s="2">
        <v>0.30399999999999999</v>
      </c>
      <c r="Y961" s="6">
        <f t="shared" si="118"/>
        <v>8.115106377299057E-3</v>
      </c>
      <c r="AA961">
        <v>8952477</v>
      </c>
      <c r="AB961">
        <v>12250</v>
      </c>
      <c r="AD961" t="s">
        <v>7</v>
      </c>
      <c r="AE961">
        <v>48</v>
      </c>
      <c r="AF961">
        <v>2</v>
      </c>
      <c r="AH961" t="s">
        <v>1051</v>
      </c>
      <c r="AI961" t="s">
        <v>10264</v>
      </c>
      <c r="AJ961" t="s">
        <v>10263</v>
      </c>
      <c r="AK961" t="s">
        <v>10262</v>
      </c>
      <c r="AL961">
        <v>0</v>
      </c>
      <c r="AM961" s="5">
        <f t="shared" si="122"/>
        <v>0</v>
      </c>
      <c r="AN961" s="4">
        <f t="shared" si="119"/>
        <v>0</v>
      </c>
      <c r="AO961" s="3"/>
      <c r="AP961">
        <v>0</v>
      </c>
      <c r="AR961" t="s">
        <v>1</v>
      </c>
      <c r="AT961" s="2" t="s">
        <v>20</v>
      </c>
      <c r="AU961" s="1">
        <f t="shared" si="123"/>
        <v>0.56805744641093392</v>
      </c>
      <c r="AV961" s="1">
        <f t="shared" si="124"/>
        <v>0.40575531886495286</v>
      </c>
      <c r="AW961" s="1">
        <f t="shared" si="125"/>
        <v>0.24345319131897172</v>
      </c>
    </row>
    <row r="962" spans="1:49" x14ac:dyDescent="0.2">
      <c r="A962">
        <v>960</v>
      </c>
      <c r="B962" t="s">
        <v>10261</v>
      </c>
      <c r="C962" t="s">
        <v>10260</v>
      </c>
      <c r="F962" t="s">
        <v>10259</v>
      </c>
      <c r="G962" t="s">
        <v>15</v>
      </c>
      <c r="H962" t="s">
        <v>14</v>
      </c>
      <c r="I962" t="s">
        <v>10258</v>
      </c>
      <c r="J962" t="s">
        <v>10257</v>
      </c>
      <c r="K962" t="s">
        <v>10256</v>
      </c>
      <c r="L962" t="s">
        <v>10255</v>
      </c>
      <c r="M962" t="s">
        <v>2090</v>
      </c>
      <c r="N962">
        <v>3</v>
      </c>
      <c r="O962" t="s">
        <v>10254</v>
      </c>
      <c r="P962" t="s">
        <v>10253</v>
      </c>
      <c r="Q962" t="s">
        <v>10252</v>
      </c>
      <c r="R962" s="7">
        <v>38749</v>
      </c>
      <c r="S962" s="8">
        <f t="shared" si="120"/>
        <v>2006</v>
      </c>
      <c r="T962" s="8">
        <v>2006</v>
      </c>
      <c r="U962" s="8">
        <f t="shared" si="121"/>
        <v>16</v>
      </c>
      <c r="V962" s="7">
        <v>38749</v>
      </c>
      <c r="W962" t="s">
        <v>1814</v>
      </c>
      <c r="X962" s="2">
        <v>0.30399999999999999</v>
      </c>
      <c r="Y962" s="6">
        <f t="shared" ref="Y962:Y1025" si="126">(X962-$Z$4)/($Z$3-$Z$4)</f>
        <v>8.115106377299057E-3</v>
      </c>
      <c r="AA962">
        <v>8952477</v>
      </c>
      <c r="AB962">
        <v>12250</v>
      </c>
      <c r="AD962" t="s">
        <v>7</v>
      </c>
      <c r="AE962">
        <v>48</v>
      </c>
      <c r="AF962">
        <v>2</v>
      </c>
      <c r="AH962" t="s">
        <v>10251</v>
      </c>
      <c r="AI962" t="s">
        <v>10250</v>
      </c>
      <c r="AJ962" t="s">
        <v>10249</v>
      </c>
      <c r="AK962" t="s">
        <v>10248</v>
      </c>
      <c r="AL962">
        <v>29</v>
      </c>
      <c r="AM962" s="5">
        <f t="shared" si="122"/>
        <v>1.8125</v>
      </c>
      <c r="AN962" s="4">
        <f t="shared" ref="AN962:AN1025" si="127">(AM962-$AO$4)/($AO$3-$AO$4)</f>
        <v>2.7451722832260508E-3</v>
      </c>
      <c r="AO962" s="3"/>
      <c r="AP962">
        <v>0</v>
      </c>
      <c r="AR962" t="s">
        <v>1</v>
      </c>
      <c r="AT962" s="2" t="s">
        <v>20</v>
      </c>
      <c r="AU962" s="1">
        <f t="shared" si="123"/>
        <v>0.65041261490771551</v>
      </c>
      <c r="AV962" s="1">
        <f t="shared" si="124"/>
        <v>0.54301393302625534</v>
      </c>
      <c r="AW962" s="1">
        <f t="shared" si="125"/>
        <v>0.43561525114479527</v>
      </c>
    </row>
    <row r="963" spans="1:49" x14ac:dyDescent="0.2">
      <c r="A963">
        <v>961</v>
      </c>
      <c r="B963" t="s">
        <v>10247</v>
      </c>
      <c r="C963" t="s">
        <v>10246</v>
      </c>
      <c r="F963" t="s">
        <v>10245</v>
      </c>
      <c r="G963" t="s">
        <v>15</v>
      </c>
      <c r="H963" t="s">
        <v>14</v>
      </c>
      <c r="I963" t="s">
        <v>10244</v>
      </c>
      <c r="J963" t="s">
        <v>10243</v>
      </c>
      <c r="K963" t="s">
        <v>10242</v>
      </c>
      <c r="L963" t="s">
        <v>10241</v>
      </c>
      <c r="M963" t="s">
        <v>1319</v>
      </c>
      <c r="N963">
        <v>5</v>
      </c>
      <c r="O963" t="s">
        <v>10240</v>
      </c>
      <c r="P963" t="s">
        <v>10239</v>
      </c>
      <c r="Q963" t="s">
        <v>10238</v>
      </c>
      <c r="R963" s="7">
        <v>38749</v>
      </c>
      <c r="S963" s="8">
        <f t="shared" si="120"/>
        <v>2006</v>
      </c>
      <c r="T963" s="8">
        <v>2006</v>
      </c>
      <c r="U963" s="8">
        <f t="shared" si="121"/>
        <v>16</v>
      </c>
      <c r="V963" s="7">
        <v>38749</v>
      </c>
      <c r="W963" t="s">
        <v>10237</v>
      </c>
      <c r="X963" s="2">
        <v>0.53700000000000003</v>
      </c>
      <c r="Y963" s="6">
        <f t="shared" si="126"/>
        <v>1.4334908304636823E-2</v>
      </c>
      <c r="AA963">
        <v>189499</v>
      </c>
      <c r="AB963">
        <v>17368</v>
      </c>
      <c r="AD963" t="s">
        <v>7</v>
      </c>
      <c r="AE963">
        <v>53</v>
      </c>
      <c r="AF963">
        <v>1</v>
      </c>
      <c r="AH963" t="s">
        <v>10236</v>
      </c>
      <c r="AI963" t="s">
        <v>10235</v>
      </c>
      <c r="AK963" t="s">
        <v>10234</v>
      </c>
      <c r="AL963">
        <v>9</v>
      </c>
      <c r="AM963" s="5">
        <f t="shared" si="122"/>
        <v>0.5625</v>
      </c>
      <c r="AN963" s="4">
        <f t="shared" si="127"/>
        <v>8.5195001893222262E-4</v>
      </c>
      <c r="AO963" s="3"/>
      <c r="AP963">
        <v>0</v>
      </c>
      <c r="AR963" t="s">
        <v>1</v>
      </c>
      <c r="AT963" s="2">
        <v>1.679</v>
      </c>
      <c r="AU963" s="1">
        <f t="shared" si="123"/>
        <v>1.0290020818925443</v>
      </c>
      <c r="AV963" s="1">
        <f t="shared" si="124"/>
        <v>0.75934291617845229</v>
      </c>
      <c r="AW963" s="1">
        <f t="shared" si="125"/>
        <v>0.48968375046436025</v>
      </c>
    </row>
    <row r="964" spans="1:49" x14ac:dyDescent="0.2">
      <c r="A964">
        <v>962</v>
      </c>
      <c r="B964" t="s">
        <v>10233</v>
      </c>
      <c r="C964" t="s">
        <v>10232</v>
      </c>
      <c r="F964" t="s">
        <v>10231</v>
      </c>
      <c r="G964" t="s">
        <v>15</v>
      </c>
      <c r="H964" t="s">
        <v>14</v>
      </c>
      <c r="I964" t="s">
        <v>4467</v>
      </c>
      <c r="J964">
        <v>60032144</v>
      </c>
      <c r="K964" t="s">
        <v>3153</v>
      </c>
      <c r="L964" t="s">
        <v>3152</v>
      </c>
      <c r="M964" t="s">
        <v>136</v>
      </c>
      <c r="N964">
        <v>2</v>
      </c>
      <c r="O964" t="s">
        <v>10230</v>
      </c>
      <c r="P964" t="s">
        <v>10229</v>
      </c>
      <c r="Q964" t="s">
        <v>10189</v>
      </c>
      <c r="R964" s="7">
        <v>38749</v>
      </c>
      <c r="S964" s="8">
        <f t="shared" si="120"/>
        <v>2006</v>
      </c>
      <c r="T964" s="8">
        <v>2006</v>
      </c>
      <c r="U964" s="8">
        <f t="shared" si="121"/>
        <v>16</v>
      </c>
      <c r="V964" s="7">
        <v>38749</v>
      </c>
      <c r="W964" t="s">
        <v>1814</v>
      </c>
      <c r="X964" s="2">
        <v>0.30399999999999999</v>
      </c>
      <c r="Y964" s="6">
        <f t="shared" si="126"/>
        <v>8.115106377299057E-3</v>
      </c>
      <c r="AA964">
        <v>8952477</v>
      </c>
      <c r="AB964">
        <v>12250</v>
      </c>
      <c r="AD964" t="s">
        <v>7</v>
      </c>
      <c r="AE964">
        <v>48</v>
      </c>
      <c r="AF964">
        <v>2</v>
      </c>
      <c r="AH964" t="s">
        <v>10228</v>
      </c>
      <c r="AI964" t="s">
        <v>10227</v>
      </c>
      <c r="AJ964" t="s">
        <v>10226</v>
      </c>
      <c r="AK964" t="s">
        <v>10225</v>
      </c>
      <c r="AL964">
        <v>4</v>
      </c>
      <c r="AM964" s="5">
        <f t="shared" si="122"/>
        <v>0.25</v>
      </c>
      <c r="AN964" s="4">
        <f t="shared" si="127"/>
        <v>3.786444528587656E-4</v>
      </c>
      <c r="AO964" s="3"/>
      <c r="AP964">
        <v>0</v>
      </c>
      <c r="AR964" t="s">
        <v>1</v>
      </c>
      <c r="AT964" s="2" t="s">
        <v>20</v>
      </c>
      <c r="AU964" s="1">
        <f t="shared" si="123"/>
        <v>0.57941677999669683</v>
      </c>
      <c r="AV964" s="1">
        <f t="shared" si="124"/>
        <v>0.42468754150789112</v>
      </c>
      <c r="AW964" s="1">
        <f t="shared" si="125"/>
        <v>0.2699583030190853</v>
      </c>
    </row>
    <row r="965" spans="1:49" x14ac:dyDescent="0.2">
      <c r="A965">
        <v>963</v>
      </c>
      <c r="B965" t="s">
        <v>10224</v>
      </c>
      <c r="C965" t="s">
        <v>10223</v>
      </c>
      <c r="F965" t="s">
        <v>10222</v>
      </c>
      <c r="G965" t="s">
        <v>15</v>
      </c>
      <c r="H965" t="s">
        <v>14</v>
      </c>
      <c r="I965" t="s">
        <v>10221</v>
      </c>
      <c r="J965" t="s">
        <v>10220</v>
      </c>
      <c r="K965" t="s">
        <v>10219</v>
      </c>
      <c r="L965" t="s">
        <v>10218</v>
      </c>
      <c r="M965" t="s">
        <v>6287</v>
      </c>
      <c r="N965">
        <v>3</v>
      </c>
      <c r="O965" t="s">
        <v>10217</v>
      </c>
      <c r="P965" t="s">
        <v>10216</v>
      </c>
      <c r="Q965" t="s">
        <v>10215</v>
      </c>
      <c r="R965" s="7">
        <v>38749</v>
      </c>
      <c r="S965" s="8">
        <f t="shared" si="120"/>
        <v>2006</v>
      </c>
      <c r="T965" s="8">
        <v>2006</v>
      </c>
      <c r="U965" s="8">
        <f t="shared" si="121"/>
        <v>16</v>
      </c>
      <c r="V965" s="7">
        <v>38749</v>
      </c>
      <c r="W965" t="s">
        <v>1814</v>
      </c>
      <c r="X965" s="2">
        <v>0.30399999999999999</v>
      </c>
      <c r="Y965" s="6">
        <f t="shared" si="126"/>
        <v>8.115106377299057E-3</v>
      </c>
      <c r="AA965">
        <v>8952477</v>
      </c>
      <c r="AB965">
        <v>12250</v>
      </c>
      <c r="AD965" t="s">
        <v>7</v>
      </c>
      <c r="AE965">
        <v>48</v>
      </c>
      <c r="AF965">
        <v>2</v>
      </c>
      <c r="AH965" t="s">
        <v>10214</v>
      </c>
      <c r="AI965" t="s">
        <v>10213</v>
      </c>
      <c r="AJ965" t="s">
        <v>10212</v>
      </c>
      <c r="AK965" t="s">
        <v>10211</v>
      </c>
      <c r="AL965">
        <v>1</v>
      </c>
      <c r="AM965" s="5">
        <f t="shared" si="122"/>
        <v>6.25E-2</v>
      </c>
      <c r="AN965" s="4">
        <f t="shared" si="127"/>
        <v>9.46611132146914E-5</v>
      </c>
      <c r="AO965" s="3"/>
      <c r="AP965">
        <v>0</v>
      </c>
      <c r="AR965" t="s">
        <v>1</v>
      </c>
      <c r="AT965" s="2" t="s">
        <v>20</v>
      </c>
      <c r="AU965" s="1">
        <f t="shared" si="123"/>
        <v>0.5708972798073747</v>
      </c>
      <c r="AV965" s="1">
        <f t="shared" si="124"/>
        <v>0.41048837452568748</v>
      </c>
      <c r="AW965" s="1">
        <f t="shared" si="125"/>
        <v>0.25007946924400015</v>
      </c>
    </row>
    <row r="966" spans="1:49" x14ac:dyDescent="0.2">
      <c r="A966">
        <v>964</v>
      </c>
      <c r="B966" t="s">
        <v>10210</v>
      </c>
      <c r="C966" t="s">
        <v>10209</v>
      </c>
      <c r="F966" t="s">
        <v>10208</v>
      </c>
      <c r="G966" t="s">
        <v>15</v>
      </c>
      <c r="H966" t="s">
        <v>14</v>
      </c>
      <c r="I966" t="s">
        <v>10207</v>
      </c>
      <c r="J966" t="s">
        <v>10206</v>
      </c>
      <c r="K966" t="s">
        <v>10205</v>
      </c>
      <c r="L966" t="s">
        <v>10204</v>
      </c>
      <c r="M966" t="s">
        <v>10203</v>
      </c>
      <c r="N966">
        <v>2</v>
      </c>
      <c r="O966" t="s">
        <v>10202</v>
      </c>
      <c r="P966" t="s">
        <v>10201</v>
      </c>
      <c r="Q966" t="s">
        <v>10200</v>
      </c>
      <c r="R966" s="7">
        <v>38749</v>
      </c>
      <c r="S966" s="8">
        <f t="shared" si="120"/>
        <v>2006</v>
      </c>
      <c r="T966" s="8">
        <v>2006</v>
      </c>
      <c r="U966" s="8">
        <f t="shared" si="121"/>
        <v>16</v>
      </c>
      <c r="V966" s="7">
        <v>38749</v>
      </c>
      <c r="W966" t="s">
        <v>1814</v>
      </c>
      <c r="X966" s="2">
        <v>0.30399999999999999</v>
      </c>
      <c r="Y966" s="6">
        <f t="shared" si="126"/>
        <v>8.115106377299057E-3</v>
      </c>
      <c r="AA966">
        <v>8952477</v>
      </c>
      <c r="AB966">
        <v>12250</v>
      </c>
      <c r="AD966" t="s">
        <v>7</v>
      </c>
      <c r="AE966">
        <v>48</v>
      </c>
      <c r="AF966">
        <v>2</v>
      </c>
      <c r="AH966" t="s">
        <v>10199</v>
      </c>
      <c r="AI966" t="s">
        <v>10198</v>
      </c>
      <c r="AJ966" t="s">
        <v>10197</v>
      </c>
      <c r="AK966" t="s">
        <v>10196</v>
      </c>
      <c r="AL966">
        <v>23</v>
      </c>
      <c r="AM966" s="5">
        <f t="shared" si="122"/>
        <v>1.4375</v>
      </c>
      <c r="AN966" s="4">
        <f t="shared" si="127"/>
        <v>2.1772056039379025E-3</v>
      </c>
      <c r="AO966" s="3"/>
      <c r="AP966">
        <v>0</v>
      </c>
      <c r="AR966" t="s">
        <v>1</v>
      </c>
      <c r="AT966" s="2" t="s">
        <v>20</v>
      </c>
      <c r="AU966" s="1">
        <f t="shared" si="123"/>
        <v>0.63337361452907104</v>
      </c>
      <c r="AV966" s="1">
        <f t="shared" si="124"/>
        <v>0.51461559906184795</v>
      </c>
      <c r="AW966" s="1">
        <f t="shared" si="125"/>
        <v>0.39585758359462486</v>
      </c>
    </row>
    <row r="967" spans="1:49" x14ac:dyDescent="0.2">
      <c r="A967">
        <v>965</v>
      </c>
      <c r="B967" t="s">
        <v>10195</v>
      </c>
      <c r="C967" t="s">
        <v>10194</v>
      </c>
      <c r="F967" t="s">
        <v>10193</v>
      </c>
      <c r="G967" t="s">
        <v>15</v>
      </c>
      <c r="H967" t="s">
        <v>14</v>
      </c>
      <c r="I967" t="s">
        <v>10192</v>
      </c>
      <c r="J967">
        <v>60032144</v>
      </c>
      <c r="K967" t="s">
        <v>3153</v>
      </c>
      <c r="L967" t="s">
        <v>3152</v>
      </c>
      <c r="M967" t="s">
        <v>136</v>
      </c>
      <c r="N967">
        <v>2</v>
      </c>
      <c r="O967" t="s">
        <v>10191</v>
      </c>
      <c r="P967" t="s">
        <v>10190</v>
      </c>
      <c r="Q967" t="s">
        <v>10189</v>
      </c>
      <c r="R967" s="7">
        <v>38749</v>
      </c>
      <c r="S967" s="8">
        <f t="shared" si="120"/>
        <v>2006</v>
      </c>
      <c r="T967" s="8">
        <v>2006</v>
      </c>
      <c r="U967" s="8">
        <f t="shared" si="121"/>
        <v>16</v>
      </c>
      <c r="V967" s="7">
        <v>38749</v>
      </c>
      <c r="W967" t="s">
        <v>1814</v>
      </c>
      <c r="X967" s="2">
        <v>0.30399999999999999</v>
      </c>
      <c r="Y967" s="6">
        <f t="shared" si="126"/>
        <v>8.115106377299057E-3</v>
      </c>
      <c r="AA967">
        <v>8952477</v>
      </c>
      <c r="AB967">
        <v>12250</v>
      </c>
      <c r="AD967" t="s">
        <v>7</v>
      </c>
      <c r="AE967">
        <v>48</v>
      </c>
      <c r="AF967">
        <v>2</v>
      </c>
      <c r="AH967" t="s">
        <v>10188</v>
      </c>
      <c r="AI967" t="s">
        <v>10187</v>
      </c>
      <c r="AJ967" t="s">
        <v>10186</v>
      </c>
      <c r="AK967" t="s">
        <v>10185</v>
      </c>
      <c r="AL967">
        <v>20</v>
      </c>
      <c r="AM967" s="5">
        <f t="shared" si="122"/>
        <v>1.25</v>
      </c>
      <c r="AN967" s="4">
        <f t="shared" si="127"/>
        <v>1.8932222642938281E-3</v>
      </c>
      <c r="AO967" s="3"/>
      <c r="AP967">
        <v>0</v>
      </c>
      <c r="AR967" t="s">
        <v>1</v>
      </c>
      <c r="AT967" s="2" t="s">
        <v>20</v>
      </c>
      <c r="AU967" s="1">
        <f t="shared" si="123"/>
        <v>0.6248541143397488</v>
      </c>
      <c r="AV967" s="1">
        <f t="shared" si="124"/>
        <v>0.50041643207964426</v>
      </c>
      <c r="AW967" s="1">
        <f t="shared" si="125"/>
        <v>0.37597874981953971</v>
      </c>
    </row>
    <row r="968" spans="1:49" x14ac:dyDescent="0.2">
      <c r="A968">
        <v>966</v>
      </c>
      <c r="B968" t="s">
        <v>10184</v>
      </c>
      <c r="C968" t="s">
        <v>10183</v>
      </c>
      <c r="F968" t="s">
        <v>10182</v>
      </c>
      <c r="G968" t="s">
        <v>15</v>
      </c>
      <c r="H968" t="s">
        <v>14</v>
      </c>
      <c r="I968" t="s">
        <v>7708</v>
      </c>
      <c r="N968">
        <v>3</v>
      </c>
      <c r="O968" t="s">
        <v>10181</v>
      </c>
      <c r="P968" t="s">
        <v>10180</v>
      </c>
      <c r="Q968" t="s">
        <v>9789</v>
      </c>
      <c r="R968" s="7">
        <v>38749</v>
      </c>
      <c r="S968" s="8">
        <f t="shared" si="120"/>
        <v>2006</v>
      </c>
      <c r="T968" s="8">
        <v>2006</v>
      </c>
      <c r="U968" s="8">
        <f t="shared" si="121"/>
        <v>16</v>
      </c>
      <c r="V968" s="7">
        <v>38749</v>
      </c>
      <c r="W968" t="s">
        <v>1814</v>
      </c>
      <c r="X968" s="2">
        <v>0.30399999999999999</v>
      </c>
      <c r="Y968" s="6">
        <f t="shared" si="126"/>
        <v>8.115106377299057E-3</v>
      </c>
      <c r="AA968">
        <v>8952477</v>
      </c>
      <c r="AB968">
        <v>12250</v>
      </c>
      <c r="AD968" t="s">
        <v>7</v>
      </c>
      <c r="AE968">
        <v>48</v>
      </c>
      <c r="AF968">
        <v>2</v>
      </c>
      <c r="AH968" t="s">
        <v>10179</v>
      </c>
      <c r="AI968" t="s">
        <v>10178</v>
      </c>
      <c r="AJ968" t="s">
        <v>10177</v>
      </c>
      <c r="AK968" t="s">
        <v>10176</v>
      </c>
      <c r="AL968">
        <v>11</v>
      </c>
      <c r="AM968" s="5">
        <f t="shared" si="122"/>
        <v>0.6875</v>
      </c>
      <c r="AN968" s="4">
        <f t="shared" si="127"/>
        <v>1.0412722453616054E-3</v>
      </c>
      <c r="AO968" s="3"/>
      <c r="AP968">
        <v>0</v>
      </c>
      <c r="AR968" t="s">
        <v>1</v>
      </c>
      <c r="AT968" s="2" t="s">
        <v>20</v>
      </c>
      <c r="AU968" s="1">
        <f t="shared" si="123"/>
        <v>0.59929561377178209</v>
      </c>
      <c r="AV968" s="1">
        <f t="shared" si="124"/>
        <v>0.45781893113303312</v>
      </c>
      <c r="AW968" s="1">
        <f t="shared" si="125"/>
        <v>0.31634224849428411</v>
      </c>
    </row>
    <row r="969" spans="1:49" x14ac:dyDescent="0.2">
      <c r="A969">
        <v>967</v>
      </c>
      <c r="B969" t="s">
        <v>10175</v>
      </c>
      <c r="C969" t="s">
        <v>10174</v>
      </c>
      <c r="F969" t="s">
        <v>10173</v>
      </c>
      <c r="G969" t="s">
        <v>15</v>
      </c>
      <c r="H969" t="s">
        <v>14</v>
      </c>
      <c r="I969" t="s">
        <v>8661</v>
      </c>
      <c r="J969">
        <v>60003970</v>
      </c>
      <c r="K969" t="s">
        <v>10172</v>
      </c>
      <c r="L969" t="s">
        <v>2289</v>
      </c>
      <c r="M969" t="s">
        <v>721</v>
      </c>
      <c r="N969">
        <v>4</v>
      </c>
      <c r="O969" t="s">
        <v>10171</v>
      </c>
      <c r="P969" t="s">
        <v>10170</v>
      </c>
      <c r="Q969" t="s">
        <v>10169</v>
      </c>
      <c r="R969" s="7">
        <v>38749</v>
      </c>
      <c r="S969" s="8">
        <f t="shared" si="120"/>
        <v>2006</v>
      </c>
      <c r="T969" s="8">
        <v>2006</v>
      </c>
      <c r="U969" s="8">
        <f t="shared" si="121"/>
        <v>16</v>
      </c>
      <c r="V969" s="7">
        <v>38749</v>
      </c>
      <c r="W969" t="s">
        <v>1814</v>
      </c>
      <c r="X969" s="2">
        <v>0.30399999999999999</v>
      </c>
      <c r="Y969" s="6">
        <f t="shared" si="126"/>
        <v>8.115106377299057E-3</v>
      </c>
      <c r="AA969">
        <v>8952477</v>
      </c>
      <c r="AB969">
        <v>12250</v>
      </c>
      <c r="AD969" t="s">
        <v>7</v>
      </c>
      <c r="AE969">
        <v>48</v>
      </c>
      <c r="AF969">
        <v>2</v>
      </c>
      <c r="AH969" t="s">
        <v>10168</v>
      </c>
      <c r="AI969" t="s">
        <v>10167</v>
      </c>
      <c r="AJ969" t="s">
        <v>10166</v>
      </c>
      <c r="AK969" t="s">
        <v>10165</v>
      </c>
      <c r="AL969">
        <v>9</v>
      </c>
      <c r="AM969" s="5">
        <f t="shared" si="122"/>
        <v>0.5625</v>
      </c>
      <c r="AN969" s="4">
        <f t="shared" si="127"/>
        <v>8.5195001893222262E-4</v>
      </c>
      <c r="AO969" s="3"/>
      <c r="AP969">
        <v>0</v>
      </c>
      <c r="AR969" t="s">
        <v>1</v>
      </c>
      <c r="AT969" s="2" t="s">
        <v>20</v>
      </c>
      <c r="AU969" s="1">
        <f t="shared" si="123"/>
        <v>0.59361594697890063</v>
      </c>
      <c r="AV969" s="1">
        <f t="shared" si="124"/>
        <v>0.448352819811564</v>
      </c>
      <c r="AW969" s="1">
        <f t="shared" si="125"/>
        <v>0.3030896926442273</v>
      </c>
    </row>
    <row r="970" spans="1:49" x14ac:dyDescent="0.2">
      <c r="A970">
        <v>968</v>
      </c>
      <c r="B970" t="s">
        <v>10164</v>
      </c>
      <c r="C970" t="s">
        <v>10163</v>
      </c>
      <c r="F970" t="s">
        <v>10162</v>
      </c>
      <c r="G970" t="s">
        <v>15</v>
      </c>
      <c r="H970" t="s">
        <v>14</v>
      </c>
      <c r="I970" t="s">
        <v>10161</v>
      </c>
      <c r="J970" t="s">
        <v>10160</v>
      </c>
      <c r="K970" t="s">
        <v>10159</v>
      </c>
      <c r="L970" t="s">
        <v>10158</v>
      </c>
      <c r="M970" t="s">
        <v>2090</v>
      </c>
      <c r="N970">
        <v>3</v>
      </c>
      <c r="O970" t="s">
        <v>10157</v>
      </c>
      <c r="P970" t="s">
        <v>10156</v>
      </c>
      <c r="Q970" t="s">
        <v>10155</v>
      </c>
      <c r="R970" s="7">
        <v>38749</v>
      </c>
      <c r="S970" s="8">
        <f t="shared" si="120"/>
        <v>2006</v>
      </c>
      <c r="T970" s="8">
        <v>2006</v>
      </c>
      <c r="U970" s="8">
        <f t="shared" si="121"/>
        <v>16</v>
      </c>
      <c r="V970" s="7">
        <v>38749</v>
      </c>
      <c r="W970" t="s">
        <v>1814</v>
      </c>
      <c r="X970" s="2">
        <v>0.30399999999999999</v>
      </c>
      <c r="Y970" s="6">
        <f t="shared" si="126"/>
        <v>8.115106377299057E-3</v>
      </c>
      <c r="AA970">
        <v>8952477</v>
      </c>
      <c r="AB970">
        <v>12250</v>
      </c>
      <c r="AD970" t="s">
        <v>7</v>
      </c>
      <c r="AE970">
        <v>48</v>
      </c>
      <c r="AF970">
        <v>2</v>
      </c>
      <c r="AH970" t="s">
        <v>10154</v>
      </c>
      <c r="AI970" t="s">
        <v>10153</v>
      </c>
      <c r="AJ970" t="s">
        <v>10152</v>
      </c>
      <c r="AK970" t="s">
        <v>10151</v>
      </c>
      <c r="AL970">
        <v>30</v>
      </c>
      <c r="AM970" s="5">
        <f t="shared" si="122"/>
        <v>1.875</v>
      </c>
      <c r="AN970" s="4">
        <f t="shared" si="127"/>
        <v>2.8398333964407422E-3</v>
      </c>
      <c r="AO970" s="3"/>
      <c r="AP970">
        <v>0</v>
      </c>
      <c r="AR970" t="s">
        <v>1</v>
      </c>
      <c r="AT970" s="2" t="s">
        <v>20</v>
      </c>
      <c r="AU970" s="1">
        <f t="shared" si="123"/>
        <v>0.65325244830415619</v>
      </c>
      <c r="AV970" s="1">
        <f t="shared" si="124"/>
        <v>0.5477469886869899</v>
      </c>
      <c r="AW970" s="1">
        <f t="shared" si="125"/>
        <v>0.44224152906982372</v>
      </c>
    </row>
    <row r="971" spans="1:49" x14ac:dyDescent="0.2">
      <c r="A971">
        <v>969</v>
      </c>
      <c r="B971" t="s">
        <v>10150</v>
      </c>
      <c r="C971" t="s">
        <v>10149</v>
      </c>
      <c r="F971" t="s">
        <v>10148</v>
      </c>
      <c r="G971" t="s">
        <v>15</v>
      </c>
      <c r="H971" t="s">
        <v>14</v>
      </c>
      <c r="I971" t="s">
        <v>10147</v>
      </c>
      <c r="J971" t="s">
        <v>10146</v>
      </c>
      <c r="K971" t="s">
        <v>10145</v>
      </c>
      <c r="L971" t="s">
        <v>10144</v>
      </c>
      <c r="M971" t="s">
        <v>1453</v>
      </c>
      <c r="N971">
        <v>5</v>
      </c>
      <c r="O971" t="s">
        <v>10143</v>
      </c>
      <c r="P971" t="s">
        <v>10142</v>
      </c>
      <c r="Q971" t="s">
        <v>10141</v>
      </c>
      <c r="R971" s="7">
        <v>38749</v>
      </c>
      <c r="S971" s="8">
        <f t="shared" si="120"/>
        <v>2006</v>
      </c>
      <c r="T971" s="8">
        <v>2006</v>
      </c>
      <c r="U971" s="8">
        <f t="shared" si="121"/>
        <v>16</v>
      </c>
      <c r="V971" s="7">
        <v>38749</v>
      </c>
      <c r="W971" t="s">
        <v>1814</v>
      </c>
      <c r="X971" s="2">
        <v>0.30399999999999999</v>
      </c>
      <c r="Y971" s="6">
        <f t="shared" si="126"/>
        <v>8.115106377299057E-3</v>
      </c>
      <c r="AA971">
        <v>8952477</v>
      </c>
      <c r="AB971">
        <v>12250</v>
      </c>
      <c r="AD971" t="s">
        <v>7</v>
      </c>
      <c r="AE971">
        <v>48</v>
      </c>
      <c r="AF971">
        <v>2</v>
      </c>
      <c r="AH971" t="s">
        <v>10140</v>
      </c>
      <c r="AI971" t="s">
        <v>10139</v>
      </c>
      <c r="AJ971" t="s">
        <v>10138</v>
      </c>
      <c r="AK971" t="s">
        <v>10137</v>
      </c>
      <c r="AL971">
        <v>28</v>
      </c>
      <c r="AM971" s="5">
        <f t="shared" si="122"/>
        <v>1.75</v>
      </c>
      <c r="AN971" s="4">
        <f t="shared" si="127"/>
        <v>2.6505111700113595E-3</v>
      </c>
      <c r="AO971" s="3"/>
      <c r="AP971">
        <v>0</v>
      </c>
      <c r="AR971" t="s">
        <v>1</v>
      </c>
      <c r="AT971" s="2" t="s">
        <v>20</v>
      </c>
      <c r="AU971" s="1">
        <f t="shared" si="123"/>
        <v>0.64757278151127473</v>
      </c>
      <c r="AV971" s="1">
        <f t="shared" si="124"/>
        <v>0.53828087736552088</v>
      </c>
      <c r="AW971" s="1">
        <f t="shared" si="125"/>
        <v>0.42898897321976687</v>
      </c>
    </row>
    <row r="972" spans="1:49" x14ac:dyDescent="0.2">
      <c r="A972">
        <v>970</v>
      </c>
      <c r="B972" t="s">
        <v>10136</v>
      </c>
      <c r="C972" t="s">
        <v>10135</v>
      </c>
      <c r="F972" t="s">
        <v>10134</v>
      </c>
      <c r="G972" t="s">
        <v>15</v>
      </c>
      <c r="H972" t="s">
        <v>14</v>
      </c>
      <c r="I972" t="s">
        <v>3354</v>
      </c>
      <c r="J972">
        <v>60025084</v>
      </c>
      <c r="K972" t="s">
        <v>3340</v>
      </c>
      <c r="L972" t="s">
        <v>3339</v>
      </c>
      <c r="M972" t="s">
        <v>721</v>
      </c>
      <c r="N972">
        <v>4</v>
      </c>
      <c r="O972" t="s">
        <v>10133</v>
      </c>
      <c r="P972" t="s">
        <v>10132</v>
      </c>
      <c r="Q972" t="s">
        <v>3336</v>
      </c>
      <c r="R972" s="7">
        <v>38749</v>
      </c>
      <c r="S972" s="8">
        <f t="shared" si="120"/>
        <v>2006</v>
      </c>
      <c r="T972" s="8">
        <v>2006</v>
      </c>
      <c r="U972" s="8">
        <f t="shared" si="121"/>
        <v>16</v>
      </c>
      <c r="V972" s="7">
        <v>38749</v>
      </c>
      <c r="W972" t="s">
        <v>2285</v>
      </c>
      <c r="X972" s="2" t="s">
        <v>20</v>
      </c>
      <c r="Y972" s="6" t="e">
        <f t="shared" si="126"/>
        <v>#VALUE!</v>
      </c>
      <c r="AA972">
        <v>10093095</v>
      </c>
      <c r="AB972">
        <v>22713</v>
      </c>
      <c r="AD972" t="s">
        <v>7</v>
      </c>
      <c r="AE972">
        <v>7</v>
      </c>
      <c r="AF972">
        <v>2</v>
      </c>
      <c r="AH972" t="s">
        <v>10131</v>
      </c>
      <c r="AI972" t="s">
        <v>10130</v>
      </c>
      <c r="AJ972" t="s">
        <v>10129</v>
      </c>
      <c r="AK972" t="s">
        <v>10128</v>
      </c>
      <c r="AL972">
        <v>1</v>
      </c>
      <c r="AM972" s="5">
        <f t="shared" si="122"/>
        <v>6.25E-2</v>
      </c>
      <c r="AN972" s="4">
        <f t="shared" si="127"/>
        <v>9.46611132146914E-5</v>
      </c>
      <c r="AO972" s="3"/>
      <c r="AP972">
        <v>0</v>
      </c>
      <c r="AQ972" t="s">
        <v>342</v>
      </c>
      <c r="AR972">
        <v>60272079</v>
      </c>
      <c r="AS972" t="s">
        <v>341</v>
      </c>
      <c r="AT972" s="2" t="s">
        <v>20</v>
      </c>
      <c r="AU972" s="1" t="e">
        <f t="shared" si="123"/>
        <v>#VALUE!</v>
      </c>
      <c r="AV972" s="1" t="e">
        <f t="shared" si="124"/>
        <v>#VALUE!</v>
      </c>
      <c r="AW972" s="1" t="e">
        <f t="shared" si="125"/>
        <v>#VALUE!</v>
      </c>
    </row>
    <row r="973" spans="1:49" x14ac:dyDescent="0.2">
      <c r="A973">
        <v>971</v>
      </c>
      <c r="B973" t="s">
        <v>10127</v>
      </c>
      <c r="C973" t="s">
        <v>10126</v>
      </c>
      <c r="F973" t="s">
        <v>10125</v>
      </c>
      <c r="G973" t="s">
        <v>15</v>
      </c>
      <c r="H973" t="s">
        <v>14</v>
      </c>
      <c r="I973" t="s">
        <v>10124</v>
      </c>
      <c r="J973">
        <v>60103695</v>
      </c>
      <c r="K973" t="s">
        <v>10123</v>
      </c>
      <c r="L973" t="s">
        <v>10122</v>
      </c>
      <c r="M973" t="s">
        <v>7812</v>
      </c>
      <c r="N973">
        <v>3</v>
      </c>
      <c r="O973" t="s">
        <v>10121</v>
      </c>
      <c r="P973" t="s">
        <v>10120</v>
      </c>
      <c r="Q973" t="s">
        <v>10119</v>
      </c>
      <c r="R973" s="7">
        <v>38749</v>
      </c>
      <c r="S973" s="8">
        <f t="shared" si="120"/>
        <v>2006</v>
      </c>
      <c r="T973" s="8">
        <v>2006</v>
      </c>
      <c r="U973" s="8">
        <f t="shared" si="121"/>
        <v>16</v>
      </c>
      <c r="V973" s="7">
        <v>38749</v>
      </c>
      <c r="W973" t="s">
        <v>10118</v>
      </c>
      <c r="X973" s="2">
        <v>0.69899999999999995</v>
      </c>
      <c r="Y973" s="6">
        <f t="shared" si="126"/>
        <v>1.8659405782013295E-2</v>
      </c>
      <c r="AA973">
        <v>218979</v>
      </c>
      <c r="AB973">
        <v>28132</v>
      </c>
      <c r="AD973" t="s">
        <v>7</v>
      </c>
      <c r="AE973">
        <v>99</v>
      </c>
      <c r="AF973">
        <v>3</v>
      </c>
      <c r="AG973">
        <v>33303</v>
      </c>
      <c r="AI973" t="s">
        <v>10117</v>
      </c>
      <c r="AK973" t="s">
        <v>10116</v>
      </c>
      <c r="AL973">
        <v>10</v>
      </c>
      <c r="AM973" s="5">
        <f t="shared" si="122"/>
        <v>0.625</v>
      </c>
      <c r="AN973" s="4">
        <f t="shared" si="127"/>
        <v>9.4661113214691405E-4</v>
      </c>
      <c r="AO973" s="3"/>
      <c r="AP973">
        <v>0</v>
      </c>
      <c r="AR973" t="s">
        <v>1</v>
      </c>
      <c r="AT973" s="2">
        <v>2.5459999999999998</v>
      </c>
      <c r="AU973" s="1">
        <f t="shared" si="123"/>
        <v>1.3345567387053381</v>
      </c>
      <c r="AV973" s="1">
        <f t="shared" si="124"/>
        <v>0.98030084570801046</v>
      </c>
      <c r="AW973" s="1">
        <f t="shared" si="125"/>
        <v>0.62604495271068283</v>
      </c>
    </row>
    <row r="974" spans="1:49" x14ac:dyDescent="0.2">
      <c r="A974">
        <v>972</v>
      </c>
      <c r="B974" t="s">
        <v>10115</v>
      </c>
      <c r="C974" t="s">
        <v>10114</v>
      </c>
      <c r="F974" t="s">
        <v>10113</v>
      </c>
      <c r="G974" t="s">
        <v>15</v>
      </c>
      <c r="H974" t="s">
        <v>14</v>
      </c>
      <c r="I974" t="s">
        <v>10112</v>
      </c>
      <c r="J974">
        <v>60027792</v>
      </c>
      <c r="K974" t="s">
        <v>10111</v>
      </c>
      <c r="L974" t="s">
        <v>10110</v>
      </c>
      <c r="M974" t="s">
        <v>678</v>
      </c>
      <c r="N974">
        <v>1</v>
      </c>
      <c r="O974" t="s">
        <v>10109</v>
      </c>
      <c r="P974">
        <v>6603906801</v>
      </c>
      <c r="Q974">
        <v>60027792</v>
      </c>
      <c r="R974" s="7">
        <v>38749</v>
      </c>
      <c r="S974" s="8">
        <f t="shared" si="120"/>
        <v>2006</v>
      </c>
      <c r="T974" s="8">
        <v>2006</v>
      </c>
      <c r="U974" s="8">
        <f t="shared" si="121"/>
        <v>16</v>
      </c>
      <c r="V974" s="7">
        <v>38749</v>
      </c>
      <c r="W974" t="s">
        <v>10108</v>
      </c>
      <c r="X974" s="2">
        <v>0.77400000000000002</v>
      </c>
      <c r="Y974" s="6">
        <f t="shared" si="126"/>
        <v>2.0661487947465366E-2</v>
      </c>
      <c r="AA974">
        <v>7390572</v>
      </c>
      <c r="AB974">
        <v>13549</v>
      </c>
      <c r="AD974" t="s">
        <v>7</v>
      </c>
      <c r="AE974">
        <v>23</v>
      </c>
      <c r="AF974">
        <v>2</v>
      </c>
      <c r="AH974" t="s">
        <v>10107</v>
      </c>
      <c r="AI974" t="s">
        <v>10106</v>
      </c>
      <c r="AK974" t="s">
        <v>10105</v>
      </c>
      <c r="AL974">
        <v>23</v>
      </c>
      <c r="AM974" s="5">
        <f t="shared" si="122"/>
        <v>1.4375</v>
      </c>
      <c r="AN974" s="4">
        <f t="shared" si="127"/>
        <v>2.1772056039379025E-3</v>
      </c>
      <c r="AO974" s="3"/>
      <c r="AP974">
        <v>1</v>
      </c>
      <c r="AR974" t="s">
        <v>1</v>
      </c>
      <c r="AT974" s="2" t="s">
        <v>20</v>
      </c>
      <c r="AU974" s="1">
        <f t="shared" si="123"/>
        <v>1.5116203244407127</v>
      </c>
      <c r="AV974" s="1">
        <f t="shared" si="124"/>
        <v>1.1419346775701633</v>
      </c>
      <c r="AW974" s="1">
        <f t="shared" si="125"/>
        <v>0.77224903069961415</v>
      </c>
    </row>
    <row r="975" spans="1:49" x14ac:dyDescent="0.2">
      <c r="A975">
        <v>973</v>
      </c>
      <c r="B975" t="s">
        <v>10104</v>
      </c>
      <c r="C975" t="s">
        <v>10103</v>
      </c>
      <c r="D975">
        <v>3.01720060228E+17</v>
      </c>
      <c r="E975">
        <v>16490819</v>
      </c>
      <c r="F975" t="s">
        <v>10102</v>
      </c>
      <c r="G975" t="s">
        <v>15</v>
      </c>
      <c r="H975" t="s">
        <v>14</v>
      </c>
      <c r="I975" t="s">
        <v>10101</v>
      </c>
      <c r="J975" t="s">
        <v>10100</v>
      </c>
      <c r="K975" t="s">
        <v>10099</v>
      </c>
      <c r="L975" t="s">
        <v>10098</v>
      </c>
      <c r="M975" t="s">
        <v>317</v>
      </c>
      <c r="N975">
        <v>16</v>
      </c>
      <c r="O975" t="s">
        <v>10097</v>
      </c>
      <c r="P975" t="s">
        <v>10096</v>
      </c>
      <c r="Q975" t="s">
        <v>10095</v>
      </c>
      <c r="R975" s="7">
        <v>38749</v>
      </c>
      <c r="S975" s="8">
        <f t="shared" si="120"/>
        <v>2006</v>
      </c>
      <c r="T975" s="8">
        <v>2006</v>
      </c>
      <c r="U975" s="8">
        <f t="shared" si="121"/>
        <v>16</v>
      </c>
      <c r="V975" s="7">
        <v>38749</v>
      </c>
      <c r="W975" t="s">
        <v>10094</v>
      </c>
      <c r="X975" s="2">
        <v>7.7949999999999999</v>
      </c>
      <c r="Y975" s="6">
        <f t="shared" si="126"/>
        <v>0.20808307306265184</v>
      </c>
      <c r="AA975">
        <v>97322</v>
      </c>
      <c r="AB975">
        <v>22581</v>
      </c>
      <c r="AD975" t="s">
        <v>7</v>
      </c>
      <c r="AE975">
        <v>113</v>
      </c>
      <c r="AF975">
        <v>8</v>
      </c>
      <c r="AH975" t="s">
        <v>10093</v>
      </c>
      <c r="AI975" t="s">
        <v>10092</v>
      </c>
      <c r="AJ975" t="s">
        <v>10091</v>
      </c>
      <c r="AK975" t="s">
        <v>10090</v>
      </c>
      <c r="AL975">
        <v>47</v>
      </c>
      <c r="AM975" s="5">
        <f t="shared" si="122"/>
        <v>2.9375</v>
      </c>
      <c r="AN975" s="4">
        <f t="shared" si="127"/>
        <v>4.4490723210904963E-3</v>
      </c>
      <c r="AO975" s="3"/>
      <c r="AP975">
        <v>1</v>
      </c>
      <c r="AQ975" t="s">
        <v>10089</v>
      </c>
      <c r="AR975" t="s">
        <v>10088</v>
      </c>
      <c r="AS975" t="s">
        <v>10087</v>
      </c>
      <c r="AT975" s="2">
        <v>29.69</v>
      </c>
      <c r="AU975" s="1">
        <f t="shared" si="123"/>
        <v>14.699287284018341</v>
      </c>
      <c r="AV975" s="1">
        <f t="shared" si="124"/>
        <v>10.626607269187115</v>
      </c>
      <c r="AW975" s="1">
        <f t="shared" si="125"/>
        <v>6.55392725435589</v>
      </c>
    </row>
    <row r="976" spans="1:49" x14ac:dyDescent="0.2">
      <c r="A976">
        <v>974</v>
      </c>
      <c r="B976" t="s">
        <v>10086</v>
      </c>
      <c r="C976" t="s">
        <v>10085</v>
      </c>
      <c r="F976" t="s">
        <v>10084</v>
      </c>
      <c r="G976" t="s">
        <v>15</v>
      </c>
      <c r="H976" t="s">
        <v>14</v>
      </c>
      <c r="I976" t="s">
        <v>10083</v>
      </c>
      <c r="J976">
        <v>60007751</v>
      </c>
      <c r="K976" t="s">
        <v>10082</v>
      </c>
      <c r="L976" t="s">
        <v>6446</v>
      </c>
      <c r="M976" t="s">
        <v>6445</v>
      </c>
      <c r="N976">
        <v>3</v>
      </c>
      <c r="O976" t="s">
        <v>10081</v>
      </c>
      <c r="P976" t="s">
        <v>10080</v>
      </c>
      <c r="Q976" t="s">
        <v>10079</v>
      </c>
      <c r="R976" s="7">
        <v>38749</v>
      </c>
      <c r="S976" s="8">
        <f t="shared" si="120"/>
        <v>2006</v>
      </c>
      <c r="T976" s="8">
        <v>2006</v>
      </c>
      <c r="U976" s="8">
        <f t="shared" si="121"/>
        <v>16</v>
      </c>
      <c r="V976" s="7">
        <v>38749</v>
      </c>
      <c r="W976" t="s">
        <v>10078</v>
      </c>
      <c r="X976" s="2">
        <v>0.65500000000000003</v>
      </c>
      <c r="Y976" s="6">
        <f t="shared" si="126"/>
        <v>1.7484850911614749E-2</v>
      </c>
      <c r="AA976">
        <v>189375</v>
      </c>
      <c r="AB976">
        <v>26051</v>
      </c>
      <c r="AD976" t="s">
        <v>7</v>
      </c>
      <c r="AE976">
        <v>48</v>
      </c>
      <c r="AF976">
        <v>1</v>
      </c>
      <c r="AH976" t="s">
        <v>10077</v>
      </c>
      <c r="AI976" t="s">
        <v>10076</v>
      </c>
      <c r="AJ976" t="s">
        <v>10075</v>
      </c>
      <c r="AK976" t="s">
        <v>10074</v>
      </c>
      <c r="AL976">
        <v>14</v>
      </c>
      <c r="AM976" s="5">
        <f t="shared" si="122"/>
        <v>0.875</v>
      </c>
      <c r="AN976" s="4">
        <f t="shared" si="127"/>
        <v>1.3252555850056798E-3</v>
      </c>
      <c r="AO976" s="3"/>
      <c r="AP976">
        <v>0</v>
      </c>
      <c r="AQ976" t="s">
        <v>10073</v>
      </c>
      <c r="AR976" t="s">
        <v>1</v>
      </c>
      <c r="AS976" t="s">
        <v>10072</v>
      </c>
      <c r="AT976" s="2" t="s">
        <v>20</v>
      </c>
      <c r="AU976" s="1">
        <f t="shared" si="123"/>
        <v>1.2636972313632027</v>
      </c>
      <c r="AV976" s="1">
        <f t="shared" si="124"/>
        <v>0.94050532483102145</v>
      </c>
      <c r="AW976" s="1">
        <f t="shared" si="125"/>
        <v>0.61731341829884012</v>
      </c>
    </row>
    <row r="977" spans="1:49" x14ac:dyDescent="0.2">
      <c r="A977">
        <v>975</v>
      </c>
      <c r="B977" t="s">
        <v>10071</v>
      </c>
      <c r="C977" t="s">
        <v>10070</v>
      </c>
      <c r="F977" t="s">
        <v>10069</v>
      </c>
      <c r="G977" t="s">
        <v>15</v>
      </c>
      <c r="H977" t="s">
        <v>14</v>
      </c>
      <c r="I977" t="s">
        <v>10068</v>
      </c>
      <c r="J977" t="s">
        <v>10067</v>
      </c>
      <c r="K977" t="s">
        <v>10066</v>
      </c>
      <c r="L977" t="s">
        <v>10065</v>
      </c>
      <c r="M977" t="s">
        <v>2090</v>
      </c>
      <c r="N977">
        <v>5</v>
      </c>
      <c r="O977" t="s">
        <v>10064</v>
      </c>
      <c r="P977" t="s">
        <v>10063</v>
      </c>
      <c r="Q977" t="s">
        <v>10062</v>
      </c>
      <c r="R977" s="7">
        <v>38749</v>
      </c>
      <c r="S977" s="8">
        <f t="shared" si="120"/>
        <v>2006</v>
      </c>
      <c r="T977" s="8">
        <v>2006</v>
      </c>
      <c r="U977" s="8">
        <f t="shared" si="121"/>
        <v>16</v>
      </c>
      <c r="V977" s="7">
        <v>38749</v>
      </c>
      <c r="W977" t="s">
        <v>10061</v>
      </c>
      <c r="X977" s="2">
        <v>0.76700000000000002</v>
      </c>
      <c r="Y977" s="6">
        <f t="shared" si="126"/>
        <v>2.0474626945356504E-2</v>
      </c>
      <c r="AA977">
        <v>983063</v>
      </c>
      <c r="AB977">
        <v>26048</v>
      </c>
      <c r="AD977" t="s">
        <v>7</v>
      </c>
      <c r="AE977">
        <v>52</v>
      </c>
      <c r="AF977">
        <v>1</v>
      </c>
      <c r="AH977" t="s">
        <v>10060</v>
      </c>
      <c r="AI977" t="s">
        <v>10059</v>
      </c>
      <c r="AJ977" t="s">
        <v>10058</v>
      </c>
      <c r="AK977" t="s">
        <v>10057</v>
      </c>
      <c r="AL977">
        <v>6</v>
      </c>
      <c r="AM977" s="5">
        <f t="shared" si="122"/>
        <v>0.375</v>
      </c>
      <c r="AN977" s="4">
        <f t="shared" si="127"/>
        <v>5.6796667928814845E-4</v>
      </c>
      <c r="AO977" s="3"/>
      <c r="AP977">
        <v>0</v>
      </c>
      <c r="AQ977" t="s">
        <v>2849</v>
      </c>
      <c r="AR977" t="s">
        <v>10056</v>
      </c>
      <c r="AS977" t="s">
        <v>2847</v>
      </c>
      <c r="AT977" s="2" t="s">
        <v>20</v>
      </c>
      <c r="AU977" s="1">
        <f t="shared" si="123"/>
        <v>1.4502628865535998</v>
      </c>
      <c r="AV977" s="1">
        <f t="shared" si="124"/>
        <v>1.0521296812322327</v>
      </c>
      <c r="AW977" s="1">
        <f t="shared" si="125"/>
        <v>0.65399647591086552</v>
      </c>
    </row>
    <row r="978" spans="1:49" x14ac:dyDescent="0.2">
      <c r="A978">
        <v>976</v>
      </c>
      <c r="B978" t="s">
        <v>10055</v>
      </c>
      <c r="C978" t="s">
        <v>10054</v>
      </c>
      <c r="F978" t="s">
        <v>10053</v>
      </c>
      <c r="G978" t="s">
        <v>15</v>
      </c>
      <c r="H978" t="s">
        <v>14</v>
      </c>
      <c r="I978" t="s">
        <v>10052</v>
      </c>
      <c r="J978" t="s">
        <v>10051</v>
      </c>
      <c r="K978" t="s">
        <v>10050</v>
      </c>
      <c r="L978" t="s">
        <v>10049</v>
      </c>
      <c r="M978" t="s">
        <v>1965</v>
      </c>
      <c r="N978">
        <v>6</v>
      </c>
      <c r="O978" t="s">
        <v>10048</v>
      </c>
      <c r="P978" t="s">
        <v>10047</v>
      </c>
      <c r="Q978" t="s">
        <v>10046</v>
      </c>
      <c r="R978" s="7">
        <v>38749</v>
      </c>
      <c r="S978" s="8">
        <f t="shared" si="120"/>
        <v>2006</v>
      </c>
      <c r="T978" s="8">
        <v>2006</v>
      </c>
      <c r="U978" s="8">
        <f t="shared" si="121"/>
        <v>16</v>
      </c>
      <c r="V978" s="7">
        <v>38749</v>
      </c>
      <c r="W978" t="s">
        <v>10045</v>
      </c>
      <c r="X978" s="2">
        <v>0.75800000000000001</v>
      </c>
      <c r="Y978" s="6">
        <f t="shared" si="126"/>
        <v>2.0234377085502256E-2</v>
      </c>
      <c r="AA978">
        <v>9593993</v>
      </c>
      <c r="AB978">
        <v>16152</v>
      </c>
      <c r="AD978" t="s">
        <v>7</v>
      </c>
      <c r="AE978">
        <v>22</v>
      </c>
      <c r="AF978">
        <v>2</v>
      </c>
      <c r="AH978" t="s">
        <v>10044</v>
      </c>
      <c r="AI978" t="s">
        <v>10043</v>
      </c>
      <c r="AJ978" t="s">
        <v>10042</v>
      </c>
      <c r="AK978" t="s">
        <v>10041</v>
      </c>
      <c r="AL978">
        <v>3</v>
      </c>
      <c r="AM978" s="5">
        <f t="shared" si="122"/>
        <v>0.1875</v>
      </c>
      <c r="AN978" s="4">
        <f t="shared" si="127"/>
        <v>2.8398333964407423E-4</v>
      </c>
      <c r="AO978" s="3"/>
      <c r="AP978">
        <v>0</v>
      </c>
      <c r="AR978" t="s">
        <v>10040</v>
      </c>
      <c r="AT978" s="2" t="s">
        <v>20</v>
      </c>
      <c r="AU978" s="1">
        <f t="shared" si="123"/>
        <v>1.42492589617448</v>
      </c>
      <c r="AV978" s="1">
        <f t="shared" si="124"/>
        <v>1.0259180212573165</v>
      </c>
      <c r="AW978" s="1">
        <f t="shared" si="125"/>
        <v>0.62691014634015285</v>
      </c>
    </row>
    <row r="979" spans="1:49" x14ac:dyDescent="0.2">
      <c r="A979">
        <v>977</v>
      </c>
      <c r="B979" t="s">
        <v>10039</v>
      </c>
      <c r="C979" t="s">
        <v>10038</v>
      </c>
      <c r="F979" t="s">
        <v>10037</v>
      </c>
      <c r="G979" t="s">
        <v>15</v>
      </c>
      <c r="H979" t="s">
        <v>14</v>
      </c>
      <c r="I979" t="s">
        <v>10036</v>
      </c>
      <c r="J979" t="s">
        <v>10035</v>
      </c>
      <c r="K979" t="s">
        <v>10034</v>
      </c>
      <c r="L979" t="s">
        <v>10033</v>
      </c>
      <c r="M979" t="s">
        <v>10032</v>
      </c>
      <c r="N979">
        <v>4</v>
      </c>
      <c r="O979" t="s">
        <v>10031</v>
      </c>
      <c r="P979" t="s">
        <v>10030</v>
      </c>
      <c r="Q979" t="s">
        <v>10029</v>
      </c>
      <c r="R979" s="7">
        <v>38749</v>
      </c>
      <c r="S979" s="8">
        <f t="shared" si="120"/>
        <v>2006</v>
      </c>
      <c r="T979" s="8">
        <v>2006</v>
      </c>
      <c r="U979" s="8">
        <f t="shared" si="121"/>
        <v>16</v>
      </c>
      <c r="V979" s="7">
        <v>38749</v>
      </c>
      <c r="W979" t="s">
        <v>10028</v>
      </c>
      <c r="X979" s="2">
        <v>0.90600000000000003</v>
      </c>
      <c r="Y979" s="6">
        <f t="shared" si="126"/>
        <v>2.4185152558661008E-2</v>
      </c>
      <c r="AA979">
        <v>244066</v>
      </c>
      <c r="AB979">
        <v>29771</v>
      </c>
      <c r="AC979">
        <v>10958312</v>
      </c>
      <c r="AD979" t="s">
        <v>7</v>
      </c>
      <c r="AE979">
        <v>87</v>
      </c>
      <c r="AF979">
        <v>2</v>
      </c>
      <c r="AH979" t="s">
        <v>10027</v>
      </c>
      <c r="AI979" t="s">
        <v>10026</v>
      </c>
      <c r="AJ979" t="s">
        <v>10025</v>
      </c>
      <c r="AK979" t="s">
        <v>10024</v>
      </c>
      <c r="AL979">
        <v>16</v>
      </c>
      <c r="AM979" s="5">
        <f t="shared" si="122"/>
        <v>1</v>
      </c>
      <c r="AN979" s="4">
        <f t="shared" si="127"/>
        <v>1.5145778114350624E-3</v>
      </c>
      <c r="AO979" s="3"/>
      <c r="AP979">
        <v>1</v>
      </c>
      <c r="AR979" t="s">
        <v>1</v>
      </c>
      <c r="AT979" s="2" t="s">
        <v>20</v>
      </c>
      <c r="AU979" s="1">
        <f t="shared" si="123"/>
        <v>1.7383980134493222</v>
      </c>
      <c r="AV979" s="1">
        <f t="shared" si="124"/>
        <v>1.2849865185048035</v>
      </c>
      <c r="AW979" s="1">
        <f t="shared" si="125"/>
        <v>0.83157502356028468</v>
      </c>
    </row>
    <row r="980" spans="1:49" x14ac:dyDescent="0.2">
      <c r="A980">
        <v>978</v>
      </c>
      <c r="B980" t="s">
        <v>10023</v>
      </c>
      <c r="C980" t="s">
        <v>10022</v>
      </c>
      <c r="E980">
        <v>16449569</v>
      </c>
      <c r="F980" t="s">
        <v>10021</v>
      </c>
      <c r="G980" t="s">
        <v>15</v>
      </c>
      <c r="H980" t="s">
        <v>14</v>
      </c>
      <c r="I980" t="s">
        <v>10020</v>
      </c>
      <c r="J980">
        <v>60008435</v>
      </c>
      <c r="K980" t="s">
        <v>4437</v>
      </c>
      <c r="L980" t="s">
        <v>4436</v>
      </c>
      <c r="M980" t="s">
        <v>678</v>
      </c>
      <c r="N980">
        <v>2</v>
      </c>
      <c r="O980" t="s">
        <v>10019</v>
      </c>
      <c r="P980" t="s">
        <v>10018</v>
      </c>
      <c r="Q980" t="s">
        <v>4433</v>
      </c>
      <c r="R980" s="7">
        <v>38749</v>
      </c>
      <c r="S980" s="8">
        <f t="shared" si="120"/>
        <v>2006</v>
      </c>
      <c r="T980" s="8">
        <v>2006</v>
      </c>
      <c r="U980" s="8">
        <f t="shared" si="121"/>
        <v>16</v>
      </c>
      <c r="V980" s="7">
        <v>38749</v>
      </c>
      <c r="W980" t="s">
        <v>9800</v>
      </c>
      <c r="X980" s="2">
        <v>1.367</v>
      </c>
      <c r="Y980" s="6">
        <f t="shared" si="126"/>
        <v>3.6491284268973065E-2</v>
      </c>
      <c r="AA980">
        <v>220949</v>
      </c>
      <c r="AB980">
        <v>29605</v>
      </c>
      <c r="AD980" t="s">
        <v>7</v>
      </c>
      <c r="AE980">
        <v>209</v>
      </c>
      <c r="AF980">
        <v>4</v>
      </c>
      <c r="AH980" t="s">
        <v>10017</v>
      </c>
      <c r="AI980" t="s">
        <v>10016</v>
      </c>
      <c r="AJ980" t="s">
        <v>10015</v>
      </c>
      <c r="AK980" t="s">
        <v>10014</v>
      </c>
      <c r="AL980">
        <v>28</v>
      </c>
      <c r="AM980" s="5">
        <f t="shared" si="122"/>
        <v>1.75</v>
      </c>
      <c r="AN980" s="4">
        <f t="shared" si="127"/>
        <v>2.6505111700113595E-3</v>
      </c>
      <c r="AO980" s="3"/>
      <c r="AP980">
        <v>1</v>
      </c>
      <c r="AR980" t="s">
        <v>1</v>
      </c>
      <c r="AT980" s="2">
        <v>3.3119999999999998</v>
      </c>
      <c r="AU980" s="1">
        <f t="shared" si="123"/>
        <v>2.6339052339284552</v>
      </c>
      <c r="AV980" s="1">
        <f t="shared" si="124"/>
        <v>1.9570897719492213</v>
      </c>
      <c r="AW980" s="1">
        <f t="shared" si="125"/>
        <v>1.2802743099699871</v>
      </c>
    </row>
    <row r="981" spans="1:49" x14ac:dyDescent="0.2">
      <c r="A981">
        <v>979</v>
      </c>
      <c r="B981" t="s">
        <v>10013</v>
      </c>
      <c r="C981" t="s">
        <v>10012</v>
      </c>
      <c r="D981" t="s">
        <v>10011</v>
      </c>
      <c r="F981" t="s">
        <v>10010</v>
      </c>
      <c r="G981" t="s">
        <v>15</v>
      </c>
      <c r="H981" t="s">
        <v>14</v>
      </c>
      <c r="I981" t="s">
        <v>10009</v>
      </c>
      <c r="J981" t="s">
        <v>10008</v>
      </c>
      <c r="K981" t="s">
        <v>10007</v>
      </c>
      <c r="L981" t="s">
        <v>10006</v>
      </c>
      <c r="M981" t="s">
        <v>1754</v>
      </c>
      <c r="N981">
        <v>3</v>
      </c>
      <c r="O981" t="s">
        <v>10005</v>
      </c>
      <c r="P981" t="s">
        <v>10004</v>
      </c>
      <c r="Q981" t="s">
        <v>10003</v>
      </c>
      <c r="R981" s="7">
        <v>38749</v>
      </c>
      <c r="S981" s="8">
        <f t="shared" si="120"/>
        <v>2006</v>
      </c>
      <c r="T981" s="8">
        <v>2006</v>
      </c>
      <c r="U981" s="8">
        <f t="shared" si="121"/>
        <v>16</v>
      </c>
      <c r="V981" s="7">
        <v>38749</v>
      </c>
      <c r="W981" t="s">
        <v>10002</v>
      </c>
      <c r="X981" s="2">
        <v>0.874</v>
      </c>
      <c r="Y981" s="6">
        <f t="shared" si="126"/>
        <v>2.3330930834734791E-2</v>
      </c>
      <c r="AA981">
        <v>9670262</v>
      </c>
      <c r="AB981">
        <v>18021</v>
      </c>
      <c r="AC981">
        <v>14694433</v>
      </c>
      <c r="AD981" t="s">
        <v>7</v>
      </c>
      <c r="AE981">
        <v>41</v>
      </c>
      <c r="AF981">
        <v>1</v>
      </c>
      <c r="AH981" t="s">
        <v>10001</v>
      </c>
      <c r="AI981" t="s">
        <v>10000</v>
      </c>
      <c r="AJ981" t="s">
        <v>9999</v>
      </c>
      <c r="AK981" t="s">
        <v>9998</v>
      </c>
      <c r="AL981">
        <v>13</v>
      </c>
      <c r="AM981" s="5">
        <f t="shared" si="122"/>
        <v>0.8125</v>
      </c>
      <c r="AN981" s="4">
        <f t="shared" si="127"/>
        <v>1.2305944717909882E-3</v>
      </c>
      <c r="AO981" s="3"/>
      <c r="AP981">
        <v>0</v>
      </c>
      <c r="AR981" t="s">
        <v>1</v>
      </c>
      <c r="AT981" s="2">
        <v>2.8039999999999998</v>
      </c>
      <c r="AU981" s="1">
        <f t="shared" si="123"/>
        <v>1.670082992585165</v>
      </c>
      <c r="AV981" s="1">
        <f t="shared" si="124"/>
        <v>1.2280762653262891</v>
      </c>
      <c r="AW981" s="1">
        <f t="shared" si="125"/>
        <v>0.78606953806741287</v>
      </c>
    </row>
    <row r="982" spans="1:49" x14ac:dyDescent="0.2">
      <c r="A982">
        <v>980</v>
      </c>
      <c r="B982" t="s">
        <v>9997</v>
      </c>
      <c r="F982" t="s">
        <v>9996</v>
      </c>
      <c r="G982" t="s">
        <v>15</v>
      </c>
      <c r="H982" t="s">
        <v>14</v>
      </c>
      <c r="I982" t="s">
        <v>2946</v>
      </c>
      <c r="J982">
        <v>60007511</v>
      </c>
      <c r="K982" t="s">
        <v>9995</v>
      </c>
      <c r="L982" t="s">
        <v>534</v>
      </c>
      <c r="M982" t="s">
        <v>136</v>
      </c>
      <c r="N982">
        <v>2</v>
      </c>
      <c r="O982" t="s">
        <v>9994</v>
      </c>
      <c r="P982" t="s">
        <v>9993</v>
      </c>
      <c r="Q982" t="s">
        <v>9992</v>
      </c>
      <c r="R982" s="7">
        <v>38749</v>
      </c>
      <c r="S982" s="8">
        <f t="shared" si="120"/>
        <v>2006</v>
      </c>
      <c r="T982" s="8">
        <v>2006</v>
      </c>
      <c r="U982" s="8">
        <f t="shared" si="121"/>
        <v>16</v>
      </c>
      <c r="V982" s="7">
        <v>38749</v>
      </c>
      <c r="W982" t="s">
        <v>9991</v>
      </c>
      <c r="X982" s="2">
        <v>0.215</v>
      </c>
      <c r="Y982" s="6">
        <f t="shared" si="126"/>
        <v>5.7393022076292679E-3</v>
      </c>
      <c r="AA982">
        <v>3744884</v>
      </c>
      <c r="AB982">
        <v>28637</v>
      </c>
      <c r="AD982" t="s">
        <v>7</v>
      </c>
      <c r="AE982">
        <v>48</v>
      </c>
      <c r="AF982">
        <v>2</v>
      </c>
      <c r="AH982" t="s">
        <v>9990</v>
      </c>
      <c r="AI982" t="s">
        <v>9989</v>
      </c>
      <c r="AJ982" t="s">
        <v>9988</v>
      </c>
      <c r="AK982" t="s">
        <v>9987</v>
      </c>
      <c r="AL982">
        <v>7</v>
      </c>
      <c r="AM982" s="5">
        <f t="shared" si="122"/>
        <v>0.4375</v>
      </c>
      <c r="AN982" s="4">
        <f t="shared" si="127"/>
        <v>6.6262779250283988E-4</v>
      </c>
      <c r="AO982" s="3"/>
      <c r="AP982">
        <v>0</v>
      </c>
      <c r="AR982" t="s">
        <v>1</v>
      </c>
      <c r="AT982" s="2">
        <v>0.64900000000000002</v>
      </c>
      <c r="AU982" s="1">
        <f t="shared" si="123"/>
        <v>0.42162998830913395</v>
      </c>
      <c r="AV982" s="1">
        <f t="shared" si="124"/>
        <v>0.32009650000660539</v>
      </c>
      <c r="AW982" s="1">
        <f t="shared" si="125"/>
        <v>0.21856301170407683</v>
      </c>
    </row>
    <row r="983" spans="1:49" x14ac:dyDescent="0.2">
      <c r="A983">
        <v>981</v>
      </c>
      <c r="B983" t="s">
        <v>9986</v>
      </c>
      <c r="C983" t="s">
        <v>9985</v>
      </c>
      <c r="E983">
        <v>16342198</v>
      </c>
      <c r="F983" t="s">
        <v>9984</v>
      </c>
      <c r="G983" t="s">
        <v>15</v>
      </c>
      <c r="H983" t="s">
        <v>14</v>
      </c>
      <c r="I983" t="s">
        <v>9983</v>
      </c>
      <c r="J983">
        <v>60020486</v>
      </c>
      <c r="K983" t="s">
        <v>8842</v>
      </c>
      <c r="L983" t="s">
        <v>8841</v>
      </c>
      <c r="M983" t="s">
        <v>2830</v>
      </c>
      <c r="N983">
        <v>6</v>
      </c>
      <c r="O983" t="s">
        <v>9982</v>
      </c>
      <c r="P983" t="s">
        <v>9981</v>
      </c>
      <c r="Q983" t="s">
        <v>9980</v>
      </c>
      <c r="R983" s="7">
        <v>38749</v>
      </c>
      <c r="S983" s="8">
        <f t="shared" si="120"/>
        <v>2006</v>
      </c>
      <c r="T983" s="8">
        <v>2006</v>
      </c>
      <c r="U983" s="8">
        <f t="shared" si="121"/>
        <v>16</v>
      </c>
      <c r="V983" s="7">
        <v>38749</v>
      </c>
      <c r="W983" t="s">
        <v>9979</v>
      </c>
      <c r="X983" s="2">
        <v>0.435</v>
      </c>
      <c r="Y983" s="6">
        <f t="shared" si="126"/>
        <v>1.1612076559622007E-2</v>
      </c>
      <c r="AA983">
        <v>1978462</v>
      </c>
      <c r="AB983">
        <v>14839</v>
      </c>
      <c r="AC983" t="s">
        <v>9978</v>
      </c>
      <c r="AD983" t="s">
        <v>7</v>
      </c>
      <c r="AE983">
        <v>27</v>
      </c>
      <c r="AF983">
        <v>2</v>
      </c>
      <c r="AH983" t="s">
        <v>9977</v>
      </c>
      <c r="AI983" t="s">
        <v>9976</v>
      </c>
      <c r="AJ983" t="s">
        <v>9975</v>
      </c>
      <c r="AK983" t="s">
        <v>9974</v>
      </c>
      <c r="AL983">
        <v>33</v>
      </c>
      <c r="AM983" s="5">
        <f t="shared" si="122"/>
        <v>2.0625</v>
      </c>
      <c r="AN983" s="4">
        <f t="shared" si="127"/>
        <v>3.1238167360848165E-3</v>
      </c>
      <c r="AO983" s="3"/>
      <c r="AP983">
        <v>0</v>
      </c>
      <c r="AR983" t="s">
        <v>1</v>
      </c>
      <c r="AT983" s="2">
        <v>2.0099999999999998</v>
      </c>
      <c r="AU983" s="1">
        <f t="shared" si="123"/>
        <v>0.9065598612560849</v>
      </c>
      <c r="AV983" s="1">
        <f t="shared" si="124"/>
        <v>0.73679466478534117</v>
      </c>
      <c r="AW983" s="1">
        <f t="shared" si="125"/>
        <v>0.56702946831459733</v>
      </c>
    </row>
    <row r="984" spans="1:49" x14ac:dyDescent="0.2">
      <c r="A984">
        <v>982</v>
      </c>
      <c r="B984" t="s">
        <v>9973</v>
      </c>
      <c r="C984" t="s">
        <v>9972</v>
      </c>
      <c r="E984">
        <v>16282199</v>
      </c>
      <c r="F984" t="s">
        <v>9971</v>
      </c>
      <c r="G984" t="s">
        <v>15</v>
      </c>
      <c r="H984" t="s">
        <v>14</v>
      </c>
      <c r="I984" t="s">
        <v>9970</v>
      </c>
      <c r="J984">
        <v>60017311</v>
      </c>
      <c r="K984" t="s">
        <v>9969</v>
      </c>
      <c r="L984" t="s">
        <v>9968</v>
      </c>
      <c r="M984" t="s">
        <v>9967</v>
      </c>
      <c r="N984">
        <v>2</v>
      </c>
      <c r="O984" t="s">
        <v>9966</v>
      </c>
      <c r="P984" t="s">
        <v>9965</v>
      </c>
      <c r="Q984" t="s">
        <v>9964</v>
      </c>
      <c r="R984" s="7">
        <v>38749</v>
      </c>
      <c r="S984" s="8">
        <f t="shared" si="120"/>
        <v>2006</v>
      </c>
      <c r="T984" s="8">
        <v>2006</v>
      </c>
      <c r="U984" s="8">
        <f t="shared" si="121"/>
        <v>16</v>
      </c>
      <c r="V984" s="7">
        <v>38749</v>
      </c>
      <c r="W984" t="s">
        <v>9963</v>
      </c>
      <c r="X984" s="2">
        <v>1.302</v>
      </c>
      <c r="Y984" s="6">
        <f t="shared" si="126"/>
        <v>3.4756146392247937E-2</v>
      </c>
      <c r="AA984">
        <v>223077</v>
      </c>
      <c r="AB984">
        <v>23475</v>
      </c>
      <c r="AD984" t="s">
        <v>7</v>
      </c>
      <c r="AE984">
        <v>95</v>
      </c>
      <c r="AF984">
        <v>2</v>
      </c>
      <c r="AH984" t="s">
        <v>9962</v>
      </c>
      <c r="AI984" t="s">
        <v>9961</v>
      </c>
      <c r="AK984" t="s">
        <v>9960</v>
      </c>
      <c r="AL984">
        <v>21</v>
      </c>
      <c r="AM984" s="5">
        <f t="shared" si="122"/>
        <v>1.3125</v>
      </c>
      <c r="AN984" s="4">
        <f t="shared" si="127"/>
        <v>1.9878833775085194E-3</v>
      </c>
      <c r="AO984" s="3"/>
      <c r="AP984">
        <v>0</v>
      </c>
      <c r="AR984" t="s">
        <v>1</v>
      </c>
      <c r="AT984" s="2">
        <v>2.714</v>
      </c>
      <c r="AU984" s="1">
        <f t="shared" si="123"/>
        <v>2.4925667487826111</v>
      </c>
      <c r="AV984" s="1">
        <f t="shared" si="124"/>
        <v>1.8372014884878229</v>
      </c>
      <c r="AW984" s="1">
        <f t="shared" si="125"/>
        <v>1.1818362281930344</v>
      </c>
    </row>
    <row r="985" spans="1:49" x14ac:dyDescent="0.2">
      <c r="A985">
        <v>983</v>
      </c>
      <c r="B985" t="s">
        <v>9959</v>
      </c>
      <c r="C985" t="s">
        <v>9958</v>
      </c>
      <c r="D985" t="s">
        <v>9957</v>
      </c>
      <c r="E985">
        <v>16359743</v>
      </c>
      <c r="F985" t="s">
        <v>9956</v>
      </c>
      <c r="G985" t="s">
        <v>15</v>
      </c>
      <c r="H985" t="s">
        <v>14</v>
      </c>
      <c r="I985" t="s">
        <v>9955</v>
      </c>
      <c r="J985">
        <v>60030442</v>
      </c>
      <c r="K985" t="s">
        <v>9954</v>
      </c>
      <c r="L985" t="s">
        <v>9953</v>
      </c>
      <c r="M985" t="s">
        <v>152</v>
      </c>
      <c r="N985">
        <v>12</v>
      </c>
      <c r="O985" t="s">
        <v>9952</v>
      </c>
      <c r="P985" t="s">
        <v>9951</v>
      </c>
      <c r="Q985" t="s">
        <v>9950</v>
      </c>
      <c r="R985" s="7">
        <v>38749</v>
      </c>
      <c r="S985" s="8">
        <f t="shared" si="120"/>
        <v>2006</v>
      </c>
      <c r="T985" s="8">
        <v>2006</v>
      </c>
      <c r="U985" s="8">
        <f t="shared" si="121"/>
        <v>16</v>
      </c>
      <c r="V985" s="7">
        <v>38749</v>
      </c>
      <c r="W985" t="s">
        <v>9949</v>
      </c>
      <c r="X985" s="2">
        <v>1.8919999999999999</v>
      </c>
      <c r="Y985" s="6">
        <f t="shared" si="126"/>
        <v>5.0505859427137555E-2</v>
      </c>
      <c r="AA985">
        <v>1678140</v>
      </c>
      <c r="AB985">
        <v>17876</v>
      </c>
      <c r="AD985" t="s">
        <v>7</v>
      </c>
      <c r="AE985">
        <v>78</v>
      </c>
      <c r="AF985">
        <v>2</v>
      </c>
      <c r="AH985" t="s">
        <v>9948</v>
      </c>
      <c r="AI985" t="s">
        <v>9947</v>
      </c>
      <c r="AJ985" t="s">
        <v>9946</v>
      </c>
      <c r="AK985" t="s">
        <v>9945</v>
      </c>
      <c r="AL985">
        <v>40</v>
      </c>
      <c r="AM985" s="5">
        <f t="shared" si="122"/>
        <v>2.5</v>
      </c>
      <c r="AN985" s="4">
        <f t="shared" si="127"/>
        <v>3.7864445285876562E-3</v>
      </c>
      <c r="AO985" s="3"/>
      <c r="AP985">
        <v>0</v>
      </c>
      <c r="AR985" t="s">
        <v>1</v>
      </c>
      <c r="AT985" s="2">
        <v>6.28</v>
      </c>
      <c r="AU985" s="1">
        <f t="shared" si="123"/>
        <v>3.6490034957572588</v>
      </c>
      <c r="AV985" s="1">
        <f t="shared" si="124"/>
        <v>2.7146151977862605</v>
      </c>
      <c r="AW985" s="1">
        <f t="shared" si="125"/>
        <v>1.7802268998152626</v>
      </c>
    </row>
    <row r="986" spans="1:49" x14ac:dyDescent="0.2">
      <c r="A986">
        <v>984</v>
      </c>
      <c r="B986" t="s">
        <v>9944</v>
      </c>
      <c r="C986" t="s">
        <v>9943</v>
      </c>
      <c r="F986" t="s">
        <v>9942</v>
      </c>
      <c r="G986" t="s">
        <v>15</v>
      </c>
      <c r="H986" t="s">
        <v>14</v>
      </c>
      <c r="I986" t="s">
        <v>9941</v>
      </c>
      <c r="J986" t="s">
        <v>9940</v>
      </c>
      <c r="K986" t="s">
        <v>9939</v>
      </c>
      <c r="L986" t="s">
        <v>9938</v>
      </c>
      <c r="M986" t="s">
        <v>9937</v>
      </c>
      <c r="N986">
        <v>2</v>
      </c>
      <c r="O986" t="s">
        <v>9936</v>
      </c>
      <c r="P986" t="s">
        <v>9935</v>
      </c>
      <c r="Q986" t="s">
        <v>9934</v>
      </c>
      <c r="R986" s="7">
        <v>38749</v>
      </c>
      <c r="S986" s="8">
        <f t="shared" si="120"/>
        <v>2006</v>
      </c>
      <c r="T986" s="8">
        <v>2006</v>
      </c>
      <c r="U986" s="8">
        <f t="shared" si="121"/>
        <v>16</v>
      </c>
      <c r="V986" s="7">
        <v>38749</v>
      </c>
      <c r="W986" t="s">
        <v>809</v>
      </c>
      <c r="X986" s="2">
        <v>0.39600000000000002</v>
      </c>
      <c r="Y986" s="6">
        <f t="shared" si="126"/>
        <v>1.0570993833586931E-2</v>
      </c>
      <c r="AA986">
        <v>8858985</v>
      </c>
      <c r="AB986">
        <v>25993</v>
      </c>
      <c r="AD986" t="s">
        <v>7</v>
      </c>
      <c r="AE986">
        <v>21</v>
      </c>
      <c r="AF986">
        <v>2</v>
      </c>
      <c r="AH986" t="s">
        <v>9933</v>
      </c>
      <c r="AI986" t="s">
        <v>9932</v>
      </c>
      <c r="AK986" t="s">
        <v>9931</v>
      </c>
      <c r="AL986">
        <v>6</v>
      </c>
      <c r="AM986" s="5">
        <f t="shared" si="122"/>
        <v>0.375</v>
      </c>
      <c r="AN986" s="4">
        <f t="shared" si="127"/>
        <v>5.6796667928814845E-4</v>
      </c>
      <c r="AO986" s="3"/>
      <c r="AP986">
        <v>0</v>
      </c>
      <c r="AR986" t="s">
        <v>1</v>
      </c>
      <c r="AT986" s="2" t="s">
        <v>20</v>
      </c>
      <c r="AU986" s="1">
        <f t="shared" si="123"/>
        <v>0.75700856872972966</v>
      </c>
      <c r="AV986" s="1">
        <f t="shared" si="124"/>
        <v>0.55694802564375401</v>
      </c>
      <c r="AW986" s="1">
        <f t="shared" si="125"/>
        <v>0.3568874825577783</v>
      </c>
    </row>
    <row r="987" spans="1:49" x14ac:dyDescent="0.2">
      <c r="A987">
        <v>985</v>
      </c>
      <c r="B987" t="s">
        <v>9930</v>
      </c>
      <c r="C987" t="s">
        <v>9929</v>
      </c>
      <c r="F987" t="s">
        <v>9928</v>
      </c>
      <c r="G987" t="s">
        <v>15</v>
      </c>
      <c r="H987" t="s">
        <v>14</v>
      </c>
      <c r="I987" t="s">
        <v>9927</v>
      </c>
      <c r="J987" t="s">
        <v>9926</v>
      </c>
      <c r="K987" t="s">
        <v>9925</v>
      </c>
      <c r="L987" t="s">
        <v>9924</v>
      </c>
      <c r="M987" t="s">
        <v>2090</v>
      </c>
      <c r="N987">
        <v>3</v>
      </c>
      <c r="O987" t="s">
        <v>9923</v>
      </c>
      <c r="P987" t="s">
        <v>9922</v>
      </c>
      <c r="Q987" t="s">
        <v>9921</v>
      </c>
      <c r="R987" s="7">
        <v>38749</v>
      </c>
      <c r="S987" s="8">
        <f t="shared" si="120"/>
        <v>2006</v>
      </c>
      <c r="T987" s="8">
        <v>2006</v>
      </c>
      <c r="U987" s="8">
        <f t="shared" si="121"/>
        <v>16</v>
      </c>
      <c r="V987" s="7">
        <v>38749</v>
      </c>
      <c r="W987" t="s">
        <v>689</v>
      </c>
      <c r="X987" s="2">
        <v>1.468</v>
      </c>
      <c r="Y987" s="6">
        <f t="shared" si="126"/>
        <v>3.9187421585115186E-2</v>
      </c>
      <c r="AA987">
        <v>906778</v>
      </c>
      <c r="AB987">
        <v>18931</v>
      </c>
      <c r="AD987" t="s">
        <v>7</v>
      </c>
      <c r="AE987">
        <v>54</v>
      </c>
      <c r="AF987">
        <v>2</v>
      </c>
      <c r="AH987" t="s">
        <v>9920</v>
      </c>
      <c r="AI987" t="s">
        <v>9919</v>
      </c>
      <c r="AJ987" t="s">
        <v>9918</v>
      </c>
      <c r="AK987" t="s">
        <v>9917</v>
      </c>
      <c r="AL987">
        <v>20</v>
      </c>
      <c r="AM987" s="5">
        <f t="shared" si="122"/>
        <v>1.25</v>
      </c>
      <c r="AN987" s="4">
        <f t="shared" si="127"/>
        <v>1.8932222642938281E-3</v>
      </c>
      <c r="AO987" s="3"/>
      <c r="AP987">
        <v>0</v>
      </c>
      <c r="AR987" t="s">
        <v>1</v>
      </c>
      <c r="AT987" s="2">
        <v>5.0830000000000002</v>
      </c>
      <c r="AU987" s="1">
        <f t="shared" si="123"/>
        <v>2.7999161788868778</v>
      </c>
      <c r="AV987" s="1">
        <f t="shared" si="124"/>
        <v>2.0540321924704505</v>
      </c>
      <c r="AW987" s="1">
        <f t="shared" si="125"/>
        <v>1.3081482060540237</v>
      </c>
    </row>
    <row r="988" spans="1:49" x14ac:dyDescent="0.2">
      <c r="A988">
        <v>986</v>
      </c>
      <c r="B988" t="s">
        <v>9916</v>
      </c>
      <c r="C988" t="s">
        <v>9915</v>
      </c>
      <c r="F988" t="s">
        <v>9914</v>
      </c>
      <c r="G988" t="s">
        <v>15</v>
      </c>
      <c r="H988" t="s">
        <v>14</v>
      </c>
      <c r="I988" t="s">
        <v>9913</v>
      </c>
      <c r="J988" t="s">
        <v>9912</v>
      </c>
      <c r="K988" t="s">
        <v>9911</v>
      </c>
      <c r="L988" t="s">
        <v>9910</v>
      </c>
      <c r="M988" t="s">
        <v>9909</v>
      </c>
      <c r="N988">
        <v>3</v>
      </c>
      <c r="O988" t="s">
        <v>9908</v>
      </c>
      <c r="P988" t="s">
        <v>9907</v>
      </c>
      <c r="Q988" t="s">
        <v>9906</v>
      </c>
      <c r="R988" s="7">
        <v>38749</v>
      </c>
      <c r="S988" s="8">
        <f t="shared" si="120"/>
        <v>2006</v>
      </c>
      <c r="T988" s="8">
        <v>2006</v>
      </c>
      <c r="U988" s="8">
        <f t="shared" si="121"/>
        <v>16</v>
      </c>
      <c r="V988" s="7">
        <v>38749</v>
      </c>
      <c r="W988" t="s">
        <v>689</v>
      </c>
      <c r="X988" s="2">
        <v>1.468</v>
      </c>
      <c r="Y988" s="6">
        <f t="shared" si="126"/>
        <v>3.9187421585115186E-2</v>
      </c>
      <c r="AA988">
        <v>906778</v>
      </c>
      <c r="AB988">
        <v>18931</v>
      </c>
      <c r="AD988" t="s">
        <v>7</v>
      </c>
      <c r="AE988">
        <v>54</v>
      </c>
      <c r="AF988">
        <v>2</v>
      </c>
      <c r="AH988" t="s">
        <v>9905</v>
      </c>
      <c r="AI988" t="s">
        <v>9904</v>
      </c>
      <c r="AJ988" t="s">
        <v>9903</v>
      </c>
      <c r="AK988" t="s">
        <v>9902</v>
      </c>
      <c r="AL988">
        <v>2</v>
      </c>
      <c r="AM988" s="5">
        <f t="shared" si="122"/>
        <v>0.125</v>
      </c>
      <c r="AN988" s="4">
        <f t="shared" si="127"/>
        <v>1.893222264293828E-4</v>
      </c>
      <c r="AO988" s="3"/>
      <c r="AP988">
        <v>0</v>
      </c>
      <c r="AQ988" t="s">
        <v>195</v>
      </c>
      <c r="AR988" t="s">
        <v>9901</v>
      </c>
      <c r="AS988" t="s">
        <v>194</v>
      </c>
      <c r="AT988" s="2">
        <v>5.0830000000000002</v>
      </c>
      <c r="AU988" s="1">
        <f t="shared" si="123"/>
        <v>2.7487991777509442</v>
      </c>
      <c r="AV988" s="1">
        <f t="shared" si="124"/>
        <v>1.9688371905772284</v>
      </c>
      <c r="AW988" s="1">
        <f t="shared" si="125"/>
        <v>1.1888752034035124</v>
      </c>
    </row>
    <row r="989" spans="1:49" x14ac:dyDescent="0.2">
      <c r="A989">
        <v>987</v>
      </c>
      <c r="B989" t="s">
        <v>9900</v>
      </c>
      <c r="C989" t="s">
        <v>9899</v>
      </c>
      <c r="F989" t="s">
        <v>9898</v>
      </c>
      <c r="G989" t="s">
        <v>15</v>
      </c>
      <c r="H989" t="s">
        <v>14</v>
      </c>
      <c r="I989" t="s">
        <v>9897</v>
      </c>
      <c r="J989">
        <v>60020726</v>
      </c>
      <c r="K989" t="s">
        <v>8057</v>
      </c>
      <c r="L989" t="s">
        <v>8056</v>
      </c>
      <c r="M989" t="s">
        <v>5922</v>
      </c>
      <c r="N989">
        <v>4</v>
      </c>
      <c r="O989" t="s">
        <v>9896</v>
      </c>
      <c r="P989" t="s">
        <v>9895</v>
      </c>
      <c r="Q989" t="s">
        <v>9894</v>
      </c>
      <c r="R989" s="7">
        <v>38749</v>
      </c>
      <c r="S989" s="8">
        <f t="shared" si="120"/>
        <v>2006</v>
      </c>
      <c r="T989" s="8">
        <v>2006</v>
      </c>
      <c r="U989" s="8">
        <f t="shared" si="121"/>
        <v>16</v>
      </c>
      <c r="V989" s="7">
        <v>38749</v>
      </c>
      <c r="W989" t="s">
        <v>809</v>
      </c>
      <c r="X989" s="2">
        <v>0.39600000000000002</v>
      </c>
      <c r="Y989" s="6">
        <f t="shared" si="126"/>
        <v>1.0570993833586931E-2</v>
      </c>
      <c r="AA989">
        <v>8858985</v>
      </c>
      <c r="AB989">
        <v>25993</v>
      </c>
      <c r="AD989" t="s">
        <v>7</v>
      </c>
      <c r="AE989">
        <v>21</v>
      </c>
      <c r="AF989">
        <v>2</v>
      </c>
      <c r="AH989" t="s">
        <v>9893</v>
      </c>
      <c r="AI989" t="s">
        <v>9892</v>
      </c>
      <c r="AK989" t="s">
        <v>9891</v>
      </c>
      <c r="AL989">
        <v>33</v>
      </c>
      <c r="AM989" s="5">
        <f t="shared" si="122"/>
        <v>2.0625</v>
      </c>
      <c r="AN989" s="4">
        <f t="shared" si="127"/>
        <v>3.1238167360848165E-3</v>
      </c>
      <c r="AO989" s="3"/>
      <c r="AP989">
        <v>0</v>
      </c>
      <c r="AR989" t="s">
        <v>1</v>
      </c>
      <c r="AT989" s="2" t="s">
        <v>20</v>
      </c>
      <c r="AU989" s="1">
        <f t="shared" si="123"/>
        <v>0.83368407043362958</v>
      </c>
      <c r="AV989" s="1">
        <f t="shared" si="124"/>
        <v>0.68474052848358735</v>
      </c>
      <c r="AW989" s="1">
        <f t="shared" si="125"/>
        <v>0.53579698653354502</v>
      </c>
    </row>
    <row r="990" spans="1:49" x14ac:dyDescent="0.2">
      <c r="A990">
        <v>988</v>
      </c>
      <c r="B990" t="s">
        <v>9890</v>
      </c>
      <c r="C990" t="s">
        <v>9889</v>
      </c>
      <c r="F990" t="s">
        <v>9888</v>
      </c>
      <c r="G990" t="s">
        <v>15</v>
      </c>
      <c r="H990" t="s">
        <v>14</v>
      </c>
      <c r="I990" t="s">
        <v>9887</v>
      </c>
      <c r="J990" t="s">
        <v>9881</v>
      </c>
      <c r="K990" t="s">
        <v>9886</v>
      </c>
      <c r="L990" t="s">
        <v>9885</v>
      </c>
      <c r="M990" t="s">
        <v>9884</v>
      </c>
      <c r="N990">
        <v>2</v>
      </c>
      <c r="O990" t="s">
        <v>9883</v>
      </c>
      <c r="P990" t="s">
        <v>9882</v>
      </c>
      <c r="Q990" t="s">
        <v>9881</v>
      </c>
      <c r="R990" s="7">
        <v>38749</v>
      </c>
      <c r="S990" s="8">
        <f t="shared" ref="S990:S1053" si="128">YEAR(R990)</f>
        <v>2006</v>
      </c>
      <c r="T990" s="8">
        <v>2006</v>
      </c>
      <c r="U990" s="8">
        <f t="shared" ref="U990:U1053" si="129">2022-T990</f>
        <v>16</v>
      </c>
      <c r="V990" s="7">
        <v>38749</v>
      </c>
      <c r="W990" t="s">
        <v>809</v>
      </c>
      <c r="X990" s="2">
        <v>0.39600000000000002</v>
      </c>
      <c r="Y990" s="6">
        <f t="shared" si="126"/>
        <v>1.0570993833586931E-2</v>
      </c>
      <c r="AA990">
        <v>8858985</v>
      </c>
      <c r="AB990">
        <v>25993</v>
      </c>
      <c r="AD990" t="s">
        <v>7</v>
      </c>
      <c r="AE990">
        <v>21</v>
      </c>
      <c r="AF990">
        <v>2</v>
      </c>
      <c r="AH990" t="s">
        <v>9880</v>
      </c>
      <c r="AI990" t="s">
        <v>9879</v>
      </c>
      <c r="AK990" t="s">
        <v>9878</v>
      </c>
      <c r="AL990">
        <v>0</v>
      </c>
      <c r="AM990" s="5">
        <f t="shared" ref="AM990:AM1053" si="130">AL990/U990</f>
        <v>0</v>
      </c>
      <c r="AN990" s="4">
        <f t="shared" si="127"/>
        <v>0</v>
      </c>
      <c r="AO990" s="3"/>
      <c r="AP990">
        <v>0</v>
      </c>
      <c r="AR990" t="s">
        <v>1</v>
      </c>
      <c r="AT990" s="2" t="s">
        <v>20</v>
      </c>
      <c r="AU990" s="1">
        <f t="shared" ref="AU990:AU1053" si="131">(Y990*0.7+AN990*0.3)*100</f>
        <v>0.73996956835108518</v>
      </c>
      <c r="AV990" s="1">
        <f t="shared" ref="AV990:AV1053" si="132">(Y990*0.5+AN990*0.5)*100</f>
        <v>0.52854969167934651</v>
      </c>
      <c r="AW990" s="1">
        <f t="shared" ref="AW990:AW1053" si="133">(Y990*0.3+AN990*0.7)*100</f>
        <v>0.3171298150076079</v>
      </c>
    </row>
    <row r="991" spans="1:49" x14ac:dyDescent="0.2">
      <c r="A991">
        <v>989</v>
      </c>
      <c r="B991" t="s">
        <v>9877</v>
      </c>
      <c r="C991" t="s">
        <v>9876</v>
      </c>
      <c r="F991" t="s">
        <v>9875</v>
      </c>
      <c r="G991" t="s">
        <v>15</v>
      </c>
      <c r="H991" t="s">
        <v>14</v>
      </c>
      <c r="I991" t="s">
        <v>7721</v>
      </c>
      <c r="J991" t="s">
        <v>9874</v>
      </c>
      <c r="K991" t="s">
        <v>9873</v>
      </c>
      <c r="L991" t="s">
        <v>9872</v>
      </c>
      <c r="M991" t="s">
        <v>317</v>
      </c>
      <c r="N991">
        <v>3</v>
      </c>
      <c r="O991" t="s">
        <v>9871</v>
      </c>
      <c r="P991" t="s">
        <v>9870</v>
      </c>
      <c r="Q991" t="s">
        <v>9869</v>
      </c>
      <c r="R991" s="7">
        <v>38749</v>
      </c>
      <c r="S991" s="8">
        <f t="shared" si="128"/>
        <v>2006</v>
      </c>
      <c r="T991" s="8">
        <v>2006</v>
      </c>
      <c r="U991" s="8">
        <f t="shared" si="129"/>
        <v>16</v>
      </c>
      <c r="V991" s="7">
        <v>38749</v>
      </c>
      <c r="W991" t="s">
        <v>689</v>
      </c>
      <c r="X991" s="2">
        <v>1.468</v>
      </c>
      <c r="Y991" s="6">
        <f t="shared" si="126"/>
        <v>3.9187421585115186E-2</v>
      </c>
      <c r="AA991">
        <v>906778</v>
      </c>
      <c r="AB991">
        <v>18931</v>
      </c>
      <c r="AD991" t="s">
        <v>7</v>
      </c>
      <c r="AE991">
        <v>54</v>
      </c>
      <c r="AF991">
        <v>2</v>
      </c>
      <c r="AH991" t="s">
        <v>9868</v>
      </c>
      <c r="AI991" t="s">
        <v>9867</v>
      </c>
      <c r="AJ991" t="s">
        <v>9866</v>
      </c>
      <c r="AK991" t="s">
        <v>9865</v>
      </c>
      <c r="AL991">
        <v>20</v>
      </c>
      <c r="AM991" s="5">
        <f t="shared" si="130"/>
        <v>1.25</v>
      </c>
      <c r="AN991" s="4">
        <f t="shared" si="127"/>
        <v>1.8932222642938281E-3</v>
      </c>
      <c r="AO991" s="3"/>
      <c r="AP991">
        <v>0</v>
      </c>
      <c r="AQ991" t="s">
        <v>9864</v>
      </c>
      <c r="AR991" t="s">
        <v>1</v>
      </c>
      <c r="AS991" t="s">
        <v>9863</v>
      </c>
      <c r="AT991" s="2">
        <v>5.0830000000000002</v>
      </c>
      <c r="AU991" s="1">
        <f t="shared" si="131"/>
        <v>2.7999161788868778</v>
      </c>
      <c r="AV991" s="1">
        <f t="shared" si="132"/>
        <v>2.0540321924704505</v>
      </c>
      <c r="AW991" s="1">
        <f t="shared" si="133"/>
        <v>1.3081482060540237</v>
      </c>
    </row>
    <row r="992" spans="1:49" x14ac:dyDescent="0.2">
      <c r="A992">
        <v>990</v>
      </c>
      <c r="B992" t="s">
        <v>9862</v>
      </c>
      <c r="C992" t="s">
        <v>9861</v>
      </c>
      <c r="E992">
        <v>16136330</v>
      </c>
      <c r="F992" t="s">
        <v>9860</v>
      </c>
      <c r="G992" t="s">
        <v>15</v>
      </c>
      <c r="H992" t="s">
        <v>14</v>
      </c>
      <c r="I992" t="s">
        <v>9859</v>
      </c>
      <c r="J992">
        <v>60025310</v>
      </c>
      <c r="K992" t="s">
        <v>9858</v>
      </c>
      <c r="L992" t="s">
        <v>9857</v>
      </c>
      <c r="M992" t="s">
        <v>1160</v>
      </c>
      <c r="N992">
        <v>5</v>
      </c>
      <c r="O992" t="s">
        <v>9856</v>
      </c>
      <c r="P992" t="s">
        <v>9855</v>
      </c>
      <c r="Q992" t="s">
        <v>9854</v>
      </c>
      <c r="R992" s="7">
        <v>38749</v>
      </c>
      <c r="S992" s="8">
        <f t="shared" si="128"/>
        <v>2006</v>
      </c>
      <c r="T992" s="8">
        <v>2006</v>
      </c>
      <c r="U992" s="8">
        <f t="shared" si="129"/>
        <v>16</v>
      </c>
      <c r="V992" s="7">
        <v>38749</v>
      </c>
      <c r="W992" t="s">
        <v>9853</v>
      </c>
      <c r="X992" s="2">
        <v>1.2529999999999999</v>
      </c>
      <c r="Y992" s="6">
        <f t="shared" si="126"/>
        <v>3.3448119377485916E-2</v>
      </c>
      <c r="AA992">
        <v>320935</v>
      </c>
      <c r="AB992">
        <v>16646</v>
      </c>
      <c r="AC992">
        <v>14322048</v>
      </c>
      <c r="AD992" t="s">
        <v>7</v>
      </c>
      <c r="AE992">
        <v>223</v>
      </c>
      <c r="AF992">
        <v>3</v>
      </c>
      <c r="AH992" t="s">
        <v>9852</v>
      </c>
      <c r="AI992" t="s">
        <v>9851</v>
      </c>
      <c r="AJ992" t="s">
        <v>9850</v>
      </c>
      <c r="AK992" t="s">
        <v>9849</v>
      </c>
      <c r="AL992">
        <v>13</v>
      </c>
      <c r="AM992" s="5">
        <f t="shared" si="130"/>
        <v>0.8125</v>
      </c>
      <c r="AN992" s="4">
        <f t="shared" si="127"/>
        <v>1.2305944717909882E-3</v>
      </c>
      <c r="AO992" s="3"/>
      <c r="AP992">
        <v>0</v>
      </c>
      <c r="AQ992" t="s">
        <v>1481</v>
      </c>
      <c r="AR992" t="s">
        <v>9848</v>
      </c>
      <c r="AS992" t="s">
        <v>1479</v>
      </c>
      <c r="AT992" s="2">
        <v>4.1159999999999997</v>
      </c>
      <c r="AU992" s="1">
        <f t="shared" si="131"/>
        <v>2.3782861905777435</v>
      </c>
      <c r="AV992" s="1">
        <f t="shared" si="132"/>
        <v>1.7339356924638454</v>
      </c>
      <c r="AW992" s="1">
        <f t="shared" si="133"/>
        <v>1.0895851943499466</v>
      </c>
    </row>
    <row r="993" spans="1:49" x14ac:dyDescent="0.2">
      <c r="A993">
        <v>991</v>
      </c>
      <c r="B993" t="s">
        <v>9847</v>
      </c>
      <c r="C993" t="s">
        <v>9846</v>
      </c>
      <c r="F993" t="s">
        <v>9845</v>
      </c>
      <c r="G993" t="s">
        <v>15</v>
      </c>
      <c r="H993" t="s">
        <v>14</v>
      </c>
      <c r="I993" t="s">
        <v>9844</v>
      </c>
      <c r="J993">
        <v>60109880</v>
      </c>
      <c r="K993" t="s">
        <v>9843</v>
      </c>
      <c r="L993" t="s">
        <v>5923</v>
      </c>
      <c r="M993" t="s">
        <v>5922</v>
      </c>
      <c r="N993">
        <v>2</v>
      </c>
      <c r="O993" t="s">
        <v>9842</v>
      </c>
      <c r="P993" t="s">
        <v>9841</v>
      </c>
      <c r="Q993" t="s">
        <v>9840</v>
      </c>
      <c r="R993" s="7">
        <v>38749</v>
      </c>
      <c r="S993" s="8">
        <f t="shared" si="128"/>
        <v>2006</v>
      </c>
      <c r="T993" s="8">
        <v>2006</v>
      </c>
      <c r="U993" s="8">
        <f t="shared" si="129"/>
        <v>16</v>
      </c>
      <c r="V993" s="7">
        <v>38749</v>
      </c>
      <c r="W993" t="s">
        <v>809</v>
      </c>
      <c r="X993" s="2">
        <v>0.39600000000000002</v>
      </c>
      <c r="Y993" s="6">
        <f t="shared" si="126"/>
        <v>1.0570993833586931E-2</v>
      </c>
      <c r="AA993">
        <v>8858985</v>
      </c>
      <c r="AB993">
        <v>25993</v>
      </c>
      <c r="AD993" t="s">
        <v>7</v>
      </c>
      <c r="AE993">
        <v>21</v>
      </c>
      <c r="AF993">
        <v>2</v>
      </c>
      <c r="AH993" t="s">
        <v>9839</v>
      </c>
      <c r="AI993" t="s">
        <v>9838</v>
      </c>
      <c r="AK993" t="s">
        <v>9837</v>
      </c>
      <c r="AL993">
        <v>0</v>
      </c>
      <c r="AM993" s="5">
        <f t="shared" si="130"/>
        <v>0</v>
      </c>
      <c r="AN993" s="4">
        <f t="shared" si="127"/>
        <v>0</v>
      </c>
      <c r="AO993" s="3"/>
      <c r="AP993">
        <v>0</v>
      </c>
      <c r="AR993" t="s">
        <v>1</v>
      </c>
      <c r="AT993" s="2" t="s">
        <v>20</v>
      </c>
      <c r="AU993" s="1">
        <f t="shared" si="131"/>
        <v>0.73996956835108518</v>
      </c>
      <c r="AV993" s="1">
        <f t="shared" si="132"/>
        <v>0.52854969167934651</v>
      </c>
      <c r="AW993" s="1">
        <f t="shared" si="133"/>
        <v>0.3171298150076079</v>
      </c>
    </row>
    <row r="994" spans="1:49" x14ac:dyDescent="0.2">
      <c r="A994">
        <v>992</v>
      </c>
      <c r="B994" t="s">
        <v>9836</v>
      </c>
      <c r="C994" t="s">
        <v>9835</v>
      </c>
      <c r="F994" t="s">
        <v>9834</v>
      </c>
      <c r="G994" t="s">
        <v>15</v>
      </c>
      <c r="H994" t="s">
        <v>14</v>
      </c>
      <c r="I994" t="s">
        <v>7708</v>
      </c>
      <c r="J994">
        <v>60013402</v>
      </c>
      <c r="K994" t="s">
        <v>9833</v>
      </c>
      <c r="L994" t="s">
        <v>9832</v>
      </c>
      <c r="M994" t="s">
        <v>107</v>
      </c>
      <c r="N994">
        <v>2</v>
      </c>
      <c r="O994" t="s">
        <v>9831</v>
      </c>
      <c r="P994" t="s">
        <v>9830</v>
      </c>
      <c r="Q994" t="s">
        <v>9829</v>
      </c>
      <c r="R994" s="7">
        <v>38749</v>
      </c>
      <c r="S994" s="8">
        <f t="shared" si="128"/>
        <v>2006</v>
      </c>
      <c r="T994" s="8">
        <v>2006</v>
      </c>
      <c r="U994" s="8">
        <f t="shared" si="129"/>
        <v>16</v>
      </c>
      <c r="V994" s="7">
        <v>38749</v>
      </c>
      <c r="W994" t="s">
        <v>689</v>
      </c>
      <c r="X994" s="2">
        <v>1.468</v>
      </c>
      <c r="Y994" s="6">
        <f t="shared" si="126"/>
        <v>3.9187421585115186E-2</v>
      </c>
      <c r="AA994">
        <v>906778</v>
      </c>
      <c r="AB994">
        <v>18931</v>
      </c>
      <c r="AD994" t="s">
        <v>7</v>
      </c>
      <c r="AE994">
        <v>54</v>
      </c>
      <c r="AF994">
        <v>2</v>
      </c>
      <c r="AH994" t="s">
        <v>9828</v>
      </c>
      <c r="AI994" t="s">
        <v>9827</v>
      </c>
      <c r="AJ994" t="s">
        <v>9826</v>
      </c>
      <c r="AK994" t="s">
        <v>9825</v>
      </c>
      <c r="AL994">
        <v>17</v>
      </c>
      <c r="AM994" s="5">
        <f t="shared" si="130"/>
        <v>1.0625</v>
      </c>
      <c r="AN994" s="4">
        <f t="shared" si="127"/>
        <v>1.6092389246497539E-3</v>
      </c>
      <c r="AO994" s="3"/>
      <c r="AP994">
        <v>0</v>
      </c>
      <c r="AR994" t="s">
        <v>1</v>
      </c>
      <c r="AT994" s="2">
        <v>5.0830000000000002</v>
      </c>
      <c r="AU994" s="1">
        <f t="shared" si="131"/>
        <v>2.7913966786975553</v>
      </c>
      <c r="AV994" s="1">
        <f t="shared" si="132"/>
        <v>2.0398330254882469</v>
      </c>
      <c r="AW994" s="1">
        <f t="shared" si="133"/>
        <v>1.2882693722789385</v>
      </c>
    </row>
    <row r="995" spans="1:49" x14ac:dyDescent="0.2">
      <c r="A995">
        <v>993</v>
      </c>
      <c r="B995" t="s">
        <v>9824</v>
      </c>
      <c r="C995" t="s">
        <v>9823</v>
      </c>
      <c r="F995" t="s">
        <v>9822</v>
      </c>
      <c r="G995" t="s">
        <v>15</v>
      </c>
      <c r="H995" t="s">
        <v>14</v>
      </c>
      <c r="I995" t="s">
        <v>9821</v>
      </c>
      <c r="J995" t="s">
        <v>9820</v>
      </c>
      <c r="K995" t="s">
        <v>9819</v>
      </c>
      <c r="L995" t="s">
        <v>9818</v>
      </c>
      <c r="M995" t="s">
        <v>9817</v>
      </c>
      <c r="N995">
        <v>3</v>
      </c>
      <c r="O995" t="s">
        <v>9816</v>
      </c>
      <c r="P995" t="s">
        <v>487</v>
      </c>
      <c r="Q995" t="s">
        <v>9815</v>
      </c>
      <c r="R995" s="7">
        <v>38749</v>
      </c>
      <c r="S995" s="8">
        <f t="shared" si="128"/>
        <v>2006</v>
      </c>
      <c r="T995" s="8">
        <v>2006</v>
      </c>
      <c r="U995" s="8">
        <f t="shared" si="129"/>
        <v>16</v>
      </c>
      <c r="V995" s="7">
        <v>38749</v>
      </c>
      <c r="W995" t="s">
        <v>689</v>
      </c>
      <c r="X995" s="2">
        <v>1.468</v>
      </c>
      <c r="Y995" s="6">
        <f t="shared" si="126"/>
        <v>3.9187421585115186E-2</v>
      </c>
      <c r="AA995">
        <v>906778</v>
      </c>
      <c r="AB995">
        <v>18931</v>
      </c>
      <c r="AD995" t="s">
        <v>7</v>
      </c>
      <c r="AE995">
        <v>54</v>
      </c>
      <c r="AF995">
        <v>2</v>
      </c>
      <c r="AH995" t="s">
        <v>9814</v>
      </c>
      <c r="AI995" t="s">
        <v>9813</v>
      </c>
      <c r="AJ995" t="s">
        <v>9812</v>
      </c>
      <c r="AK995" t="s">
        <v>9811</v>
      </c>
      <c r="AL995">
        <v>8</v>
      </c>
      <c r="AM995" s="5">
        <f t="shared" si="130"/>
        <v>0.5</v>
      </c>
      <c r="AN995" s="4">
        <f t="shared" si="127"/>
        <v>7.572889057175312E-4</v>
      </c>
      <c r="AO995" s="3"/>
      <c r="AP995">
        <v>0</v>
      </c>
      <c r="AQ995" t="s">
        <v>195</v>
      </c>
      <c r="AR995" t="s">
        <v>9810</v>
      </c>
      <c r="AS995" t="s">
        <v>194</v>
      </c>
      <c r="AT995" s="2">
        <v>5.0830000000000002</v>
      </c>
      <c r="AU995" s="1">
        <f t="shared" si="131"/>
        <v>2.7658381781295889</v>
      </c>
      <c r="AV995" s="1">
        <f t="shared" si="132"/>
        <v>1.9972355245416358</v>
      </c>
      <c r="AW995" s="1">
        <f t="shared" si="133"/>
        <v>1.2286328709536827</v>
      </c>
    </row>
    <row r="996" spans="1:49" x14ac:dyDescent="0.2">
      <c r="A996">
        <v>994</v>
      </c>
      <c r="B996" t="s">
        <v>9809</v>
      </c>
      <c r="C996" t="s">
        <v>9808</v>
      </c>
      <c r="E996">
        <v>16424107</v>
      </c>
      <c r="F996" t="s">
        <v>9807</v>
      </c>
      <c r="G996" t="s">
        <v>15</v>
      </c>
      <c r="H996" t="s">
        <v>14</v>
      </c>
      <c r="I996" t="s">
        <v>9806</v>
      </c>
      <c r="J996">
        <v>60026553</v>
      </c>
      <c r="K996" t="s">
        <v>9805</v>
      </c>
      <c r="L996" t="s">
        <v>9804</v>
      </c>
      <c r="M996" t="s">
        <v>1559</v>
      </c>
      <c r="N996">
        <v>2</v>
      </c>
      <c r="O996" t="s">
        <v>9803</v>
      </c>
      <c r="P996" t="s">
        <v>9802</v>
      </c>
      <c r="Q996" t="s">
        <v>9801</v>
      </c>
      <c r="R996" s="7">
        <v>38749</v>
      </c>
      <c r="S996" s="8">
        <f t="shared" si="128"/>
        <v>2006</v>
      </c>
      <c r="T996" s="8">
        <v>2006</v>
      </c>
      <c r="U996" s="8">
        <f t="shared" si="129"/>
        <v>16</v>
      </c>
      <c r="V996" s="7">
        <v>38749</v>
      </c>
      <c r="W996" t="s">
        <v>9800</v>
      </c>
      <c r="X996" s="2">
        <v>1.367</v>
      </c>
      <c r="Y996" s="6">
        <f t="shared" si="126"/>
        <v>3.6491284268973065E-2</v>
      </c>
      <c r="AA996">
        <v>220949</v>
      </c>
      <c r="AB996">
        <v>29605</v>
      </c>
      <c r="AD996" t="s">
        <v>7</v>
      </c>
      <c r="AE996">
        <v>209</v>
      </c>
      <c r="AF996">
        <v>3</v>
      </c>
      <c r="AH996" t="s">
        <v>9799</v>
      </c>
      <c r="AI996" t="s">
        <v>9798</v>
      </c>
      <c r="AJ996" t="s">
        <v>9797</v>
      </c>
      <c r="AK996" t="s">
        <v>9796</v>
      </c>
      <c r="AL996">
        <v>21</v>
      </c>
      <c r="AM996" s="5">
        <f t="shared" si="130"/>
        <v>1.3125</v>
      </c>
      <c r="AN996" s="4">
        <f t="shared" si="127"/>
        <v>1.9878833775085194E-3</v>
      </c>
      <c r="AO996" s="3"/>
      <c r="AP996">
        <v>1</v>
      </c>
      <c r="AR996" t="s">
        <v>1</v>
      </c>
      <c r="AT996" s="2">
        <v>3.3119999999999998</v>
      </c>
      <c r="AU996" s="1">
        <f t="shared" si="131"/>
        <v>2.61402640015337</v>
      </c>
      <c r="AV996" s="1">
        <f t="shared" si="132"/>
        <v>1.9239583823240793</v>
      </c>
      <c r="AW996" s="1">
        <f t="shared" si="133"/>
        <v>1.2338903644947883</v>
      </c>
    </row>
    <row r="997" spans="1:49" x14ac:dyDescent="0.2">
      <c r="A997">
        <v>995</v>
      </c>
      <c r="B997" t="s">
        <v>9795</v>
      </c>
      <c r="C997" t="s">
        <v>9794</v>
      </c>
      <c r="F997" t="s">
        <v>9793</v>
      </c>
      <c r="G997" t="s">
        <v>15</v>
      </c>
      <c r="H997" t="s">
        <v>14</v>
      </c>
      <c r="I997" t="s">
        <v>9792</v>
      </c>
      <c r="N997">
        <v>3</v>
      </c>
      <c r="O997" t="s">
        <v>9791</v>
      </c>
      <c r="P997" t="s">
        <v>9790</v>
      </c>
      <c r="Q997" t="s">
        <v>9789</v>
      </c>
      <c r="R997" s="7">
        <v>38749</v>
      </c>
      <c r="S997" s="8">
        <f t="shared" si="128"/>
        <v>2006</v>
      </c>
      <c r="T997" s="8">
        <v>2006</v>
      </c>
      <c r="U997" s="8">
        <f t="shared" si="129"/>
        <v>16</v>
      </c>
      <c r="V997" s="7">
        <v>38749</v>
      </c>
      <c r="W997" t="s">
        <v>9758</v>
      </c>
      <c r="X997" s="2">
        <v>0.29499999999999998</v>
      </c>
      <c r="Y997" s="6">
        <f t="shared" si="126"/>
        <v>7.8748565174448087E-3</v>
      </c>
      <c r="AA997">
        <v>10642269</v>
      </c>
      <c r="AB997">
        <v>19554</v>
      </c>
      <c r="AD997" t="s">
        <v>7</v>
      </c>
      <c r="AE997">
        <v>51</v>
      </c>
      <c r="AF997">
        <v>2</v>
      </c>
      <c r="AH997" t="s">
        <v>9788</v>
      </c>
      <c r="AI997" t="s">
        <v>9787</v>
      </c>
      <c r="AK997" t="s">
        <v>9786</v>
      </c>
      <c r="AL997">
        <v>0</v>
      </c>
      <c r="AM997" s="5">
        <f t="shared" si="130"/>
        <v>0</v>
      </c>
      <c r="AN997" s="4">
        <f t="shared" si="127"/>
        <v>0</v>
      </c>
      <c r="AO997" s="3"/>
      <c r="AP997">
        <v>0</v>
      </c>
      <c r="AR997" t="s">
        <v>1</v>
      </c>
      <c r="AT997" s="2" t="s">
        <v>20</v>
      </c>
      <c r="AU997" s="1">
        <f t="shared" si="131"/>
        <v>0.55123995622113653</v>
      </c>
      <c r="AV997" s="1">
        <f t="shared" si="132"/>
        <v>0.39374282587224041</v>
      </c>
      <c r="AW997" s="1">
        <f t="shared" si="133"/>
        <v>0.23624569552334423</v>
      </c>
    </row>
    <row r="998" spans="1:49" x14ac:dyDescent="0.2">
      <c r="A998">
        <v>996</v>
      </c>
      <c r="B998" t="s">
        <v>9785</v>
      </c>
      <c r="C998" t="s">
        <v>9784</v>
      </c>
      <c r="F998" t="s">
        <v>9783</v>
      </c>
      <c r="G998" t="s">
        <v>15</v>
      </c>
      <c r="H998" t="s">
        <v>14</v>
      </c>
      <c r="I998" t="s">
        <v>9782</v>
      </c>
      <c r="J998" t="s">
        <v>9781</v>
      </c>
      <c r="K998" t="s">
        <v>9780</v>
      </c>
      <c r="L998" t="s">
        <v>9779</v>
      </c>
      <c r="M998" t="s">
        <v>317</v>
      </c>
      <c r="N998">
        <v>5</v>
      </c>
      <c r="O998" t="s">
        <v>9778</v>
      </c>
      <c r="P998" t="s">
        <v>9777</v>
      </c>
      <c r="Q998" t="s">
        <v>9776</v>
      </c>
      <c r="R998" s="7">
        <v>38749</v>
      </c>
      <c r="S998" s="8">
        <f t="shared" si="128"/>
        <v>2006</v>
      </c>
      <c r="T998" s="8">
        <v>2006</v>
      </c>
      <c r="U998" s="8">
        <f t="shared" si="129"/>
        <v>16</v>
      </c>
      <c r="V998" s="7">
        <v>38749</v>
      </c>
      <c r="W998" t="s">
        <v>796</v>
      </c>
      <c r="X998" s="2">
        <v>0.75</v>
      </c>
      <c r="Y998" s="6">
        <f t="shared" si="126"/>
        <v>2.0020821654520703E-2</v>
      </c>
      <c r="AA998" t="s">
        <v>795</v>
      </c>
      <c r="AB998">
        <v>29221</v>
      </c>
      <c r="AD998" t="s">
        <v>7</v>
      </c>
      <c r="AE998">
        <v>13</v>
      </c>
      <c r="AF998">
        <v>2</v>
      </c>
      <c r="AG998">
        <v>22109</v>
      </c>
      <c r="AI998" t="s">
        <v>9775</v>
      </c>
      <c r="AK998" t="s">
        <v>9774</v>
      </c>
      <c r="AL998">
        <v>10</v>
      </c>
      <c r="AM998" s="5">
        <f t="shared" si="130"/>
        <v>0.625</v>
      </c>
      <c r="AN998" s="4">
        <f t="shared" si="127"/>
        <v>9.4661113214691405E-4</v>
      </c>
      <c r="AO998" s="3"/>
      <c r="AP998">
        <v>0</v>
      </c>
      <c r="AQ998" t="s">
        <v>195</v>
      </c>
      <c r="AR998" t="s">
        <v>9773</v>
      </c>
      <c r="AS998" t="s">
        <v>194</v>
      </c>
      <c r="AT998" s="2">
        <v>2.0230000000000001</v>
      </c>
      <c r="AU998" s="1">
        <f t="shared" si="131"/>
        <v>1.4298558497808567</v>
      </c>
      <c r="AV998" s="1">
        <f t="shared" si="132"/>
        <v>1.0483716393333808</v>
      </c>
      <c r="AW998" s="1">
        <f t="shared" si="133"/>
        <v>0.66688742888590502</v>
      </c>
    </row>
    <row r="999" spans="1:49" x14ac:dyDescent="0.2">
      <c r="A999">
        <v>997</v>
      </c>
      <c r="B999" t="s">
        <v>9772</v>
      </c>
      <c r="C999" t="s">
        <v>9771</v>
      </c>
      <c r="F999" t="s">
        <v>9770</v>
      </c>
      <c r="G999" t="s">
        <v>15</v>
      </c>
      <c r="H999" t="s">
        <v>14</v>
      </c>
      <c r="I999" t="s">
        <v>9769</v>
      </c>
      <c r="N999">
        <v>2</v>
      </c>
      <c r="O999" t="s">
        <v>9768</v>
      </c>
      <c r="P999" t="s">
        <v>9767</v>
      </c>
      <c r="Q999" t="s">
        <v>860</v>
      </c>
      <c r="R999" s="7">
        <v>38749</v>
      </c>
      <c r="S999" s="8">
        <f t="shared" si="128"/>
        <v>2006</v>
      </c>
      <c r="T999" s="8">
        <v>2006</v>
      </c>
      <c r="U999" s="8">
        <f t="shared" si="129"/>
        <v>16</v>
      </c>
      <c r="V999" s="7">
        <v>38749</v>
      </c>
      <c r="W999" t="s">
        <v>9758</v>
      </c>
      <c r="X999" s="2">
        <v>0.29499999999999998</v>
      </c>
      <c r="Y999" s="6">
        <f t="shared" si="126"/>
        <v>7.8748565174448087E-3</v>
      </c>
      <c r="AA999">
        <v>10642269</v>
      </c>
      <c r="AB999">
        <v>19554</v>
      </c>
      <c r="AD999" t="s">
        <v>7</v>
      </c>
      <c r="AE999">
        <v>51</v>
      </c>
      <c r="AF999">
        <v>2</v>
      </c>
      <c r="AH999" t="s">
        <v>9766</v>
      </c>
      <c r="AI999" t="s">
        <v>9765</v>
      </c>
      <c r="AK999" t="s">
        <v>9764</v>
      </c>
      <c r="AL999">
        <v>5</v>
      </c>
      <c r="AM999" s="5">
        <f t="shared" si="130"/>
        <v>0.3125</v>
      </c>
      <c r="AN999" s="4">
        <f t="shared" si="127"/>
        <v>4.7330556607345703E-4</v>
      </c>
      <c r="AO999" s="3"/>
      <c r="AP999">
        <v>0</v>
      </c>
      <c r="AR999" t="s">
        <v>1</v>
      </c>
      <c r="AT999" s="2" t="s">
        <v>20</v>
      </c>
      <c r="AU999" s="1">
        <f t="shared" si="131"/>
        <v>0.56543912320334033</v>
      </c>
      <c r="AV999" s="1">
        <f t="shared" si="132"/>
        <v>0.41740810417591329</v>
      </c>
      <c r="AW999" s="1">
        <f t="shared" si="133"/>
        <v>0.26937708514848624</v>
      </c>
    </row>
    <row r="1000" spans="1:49" x14ac:dyDescent="0.2">
      <c r="A1000">
        <v>998</v>
      </c>
      <c r="B1000" t="s">
        <v>9763</v>
      </c>
      <c r="C1000" t="s">
        <v>9762</v>
      </c>
      <c r="F1000" t="s">
        <v>9761</v>
      </c>
      <c r="G1000" t="s">
        <v>15</v>
      </c>
      <c r="H1000" t="s">
        <v>14</v>
      </c>
      <c r="I1000" t="s">
        <v>9760</v>
      </c>
      <c r="N1000">
        <v>1</v>
      </c>
      <c r="O1000" t="s">
        <v>9759</v>
      </c>
      <c r="P1000">
        <v>7003706658</v>
      </c>
      <c r="R1000" s="7">
        <v>38749</v>
      </c>
      <c r="S1000" s="8">
        <f t="shared" si="128"/>
        <v>2006</v>
      </c>
      <c r="T1000" s="8">
        <v>2006</v>
      </c>
      <c r="U1000" s="8">
        <f t="shared" si="129"/>
        <v>16</v>
      </c>
      <c r="V1000" s="7">
        <v>38749</v>
      </c>
      <c r="W1000" t="s">
        <v>9758</v>
      </c>
      <c r="X1000" s="2">
        <v>0.29499999999999998</v>
      </c>
      <c r="Y1000" s="6">
        <f t="shared" si="126"/>
        <v>7.8748565174448087E-3</v>
      </c>
      <c r="AA1000">
        <v>10642269</v>
      </c>
      <c r="AB1000">
        <v>19554</v>
      </c>
      <c r="AD1000" t="s">
        <v>7</v>
      </c>
      <c r="AE1000">
        <v>51</v>
      </c>
      <c r="AF1000">
        <v>2</v>
      </c>
      <c r="AH1000" t="s">
        <v>9757</v>
      </c>
      <c r="AI1000" t="s">
        <v>9756</v>
      </c>
      <c r="AK1000" t="s">
        <v>9755</v>
      </c>
      <c r="AL1000">
        <v>2</v>
      </c>
      <c r="AM1000" s="5">
        <f t="shared" si="130"/>
        <v>0.125</v>
      </c>
      <c r="AN1000" s="4">
        <f t="shared" si="127"/>
        <v>1.893222264293828E-4</v>
      </c>
      <c r="AO1000" s="3"/>
      <c r="AP1000">
        <v>0</v>
      </c>
      <c r="AR1000" t="s">
        <v>1</v>
      </c>
      <c r="AT1000" s="2" t="s">
        <v>20</v>
      </c>
      <c r="AU1000" s="1">
        <f t="shared" si="131"/>
        <v>0.55691962301401809</v>
      </c>
      <c r="AV1000" s="1">
        <f t="shared" si="132"/>
        <v>0.40320893719370959</v>
      </c>
      <c r="AW1000" s="1">
        <f t="shared" si="133"/>
        <v>0.24949825137340104</v>
      </c>
    </row>
    <row r="1001" spans="1:49" x14ac:dyDescent="0.2">
      <c r="A1001">
        <v>999</v>
      </c>
      <c r="B1001" t="s">
        <v>9754</v>
      </c>
      <c r="C1001" t="s">
        <v>9753</v>
      </c>
      <c r="E1001">
        <v>16470663</v>
      </c>
      <c r="F1001" t="s">
        <v>9752</v>
      </c>
      <c r="G1001" t="s">
        <v>15</v>
      </c>
      <c r="H1001" t="s">
        <v>14</v>
      </c>
      <c r="I1001" t="s">
        <v>9751</v>
      </c>
      <c r="J1001" t="s">
        <v>9750</v>
      </c>
      <c r="K1001" t="s">
        <v>9749</v>
      </c>
      <c r="L1001" t="s">
        <v>9748</v>
      </c>
      <c r="M1001" t="s">
        <v>9747</v>
      </c>
      <c r="N1001">
        <v>11</v>
      </c>
      <c r="O1001" t="s">
        <v>9746</v>
      </c>
      <c r="P1001" t="s">
        <v>9745</v>
      </c>
      <c r="Q1001" t="s">
        <v>9744</v>
      </c>
      <c r="R1001" s="7">
        <v>38749</v>
      </c>
      <c r="S1001" s="8">
        <f t="shared" si="128"/>
        <v>2006</v>
      </c>
      <c r="T1001" s="8">
        <v>2006</v>
      </c>
      <c r="U1001" s="8">
        <f t="shared" si="129"/>
        <v>16</v>
      </c>
      <c r="V1001" s="7">
        <v>38749</v>
      </c>
      <c r="W1001" t="s">
        <v>9743</v>
      </c>
      <c r="X1001" s="2">
        <v>1.26</v>
      </c>
      <c r="Y1001" s="6">
        <f t="shared" si="126"/>
        <v>3.3634980379594781E-2</v>
      </c>
      <c r="AA1001">
        <v>16159853</v>
      </c>
      <c r="AB1001">
        <v>14286</v>
      </c>
      <c r="AD1001" t="s">
        <v>7</v>
      </c>
      <c r="AE1001">
        <v>6</v>
      </c>
      <c r="AF1001">
        <v>4</v>
      </c>
      <c r="AH1001" t="s">
        <v>9742</v>
      </c>
      <c r="AI1001" t="s">
        <v>9741</v>
      </c>
      <c r="AJ1001" t="s">
        <v>9740</v>
      </c>
      <c r="AK1001" t="s">
        <v>9739</v>
      </c>
      <c r="AL1001">
        <v>27</v>
      </c>
      <c r="AM1001" s="5">
        <f t="shared" si="130"/>
        <v>1.6875</v>
      </c>
      <c r="AN1001" s="4">
        <f t="shared" si="127"/>
        <v>2.5558500567966678E-3</v>
      </c>
      <c r="AO1001" s="3"/>
      <c r="AP1001">
        <v>0</v>
      </c>
      <c r="AR1001" t="s">
        <v>1</v>
      </c>
      <c r="AT1001" s="2">
        <v>3.984</v>
      </c>
      <c r="AU1001" s="1">
        <f t="shared" si="131"/>
        <v>2.4311241282755343</v>
      </c>
      <c r="AV1001" s="1">
        <f t="shared" si="132"/>
        <v>1.8095415218195725</v>
      </c>
      <c r="AW1001" s="1">
        <f t="shared" si="133"/>
        <v>1.1879589153636101</v>
      </c>
    </row>
    <row r="1002" spans="1:49" x14ac:dyDescent="0.2">
      <c r="A1002">
        <v>1000</v>
      </c>
      <c r="B1002" t="s">
        <v>9738</v>
      </c>
      <c r="C1002" t="s">
        <v>9737</v>
      </c>
      <c r="F1002" t="s">
        <v>9736</v>
      </c>
      <c r="G1002" t="s">
        <v>15</v>
      </c>
      <c r="H1002" t="s">
        <v>14</v>
      </c>
      <c r="I1002" t="s">
        <v>9735</v>
      </c>
      <c r="J1002">
        <v>60017161</v>
      </c>
      <c r="K1002" t="s">
        <v>6654</v>
      </c>
      <c r="L1002" t="s">
        <v>2755</v>
      </c>
      <c r="M1002" t="s">
        <v>2754</v>
      </c>
      <c r="N1002">
        <v>1</v>
      </c>
      <c r="O1002" t="s">
        <v>9734</v>
      </c>
      <c r="P1002">
        <v>7006486454</v>
      </c>
      <c r="Q1002">
        <v>60017161</v>
      </c>
      <c r="R1002" s="7">
        <v>38749</v>
      </c>
      <c r="S1002" s="8">
        <f t="shared" si="128"/>
        <v>2006</v>
      </c>
      <c r="T1002" s="8">
        <v>2006</v>
      </c>
      <c r="U1002" s="8">
        <f t="shared" si="129"/>
        <v>16</v>
      </c>
      <c r="V1002" s="7">
        <v>38749</v>
      </c>
      <c r="W1002" t="s">
        <v>2708</v>
      </c>
      <c r="X1002" s="2">
        <v>1.3720000000000001</v>
      </c>
      <c r="Y1002" s="6">
        <f t="shared" si="126"/>
        <v>3.662475641333654E-2</v>
      </c>
      <c r="AA1002">
        <v>189480</v>
      </c>
      <c r="AB1002">
        <v>17366</v>
      </c>
      <c r="AD1002" t="s">
        <v>7</v>
      </c>
      <c r="AE1002">
        <v>54</v>
      </c>
      <c r="AF1002">
        <v>2</v>
      </c>
      <c r="AH1002" t="s">
        <v>9733</v>
      </c>
      <c r="AI1002" t="s">
        <v>9732</v>
      </c>
      <c r="AJ1002" t="s">
        <v>9731</v>
      </c>
      <c r="AK1002" t="s">
        <v>9730</v>
      </c>
      <c r="AL1002">
        <v>21</v>
      </c>
      <c r="AM1002" s="5">
        <f t="shared" si="130"/>
        <v>1.3125</v>
      </c>
      <c r="AN1002" s="4">
        <f t="shared" si="127"/>
        <v>1.9878833775085194E-3</v>
      </c>
      <c r="AO1002" s="3"/>
      <c r="AP1002">
        <v>0</v>
      </c>
      <c r="AQ1002" t="s">
        <v>9729</v>
      </c>
      <c r="AR1002" t="s">
        <v>1</v>
      </c>
      <c r="AS1002" t="s">
        <v>9728</v>
      </c>
      <c r="AT1002" s="2" t="s">
        <v>20</v>
      </c>
      <c r="AU1002" s="1">
        <f t="shared" si="131"/>
        <v>2.6233694502588132</v>
      </c>
      <c r="AV1002" s="1">
        <f t="shared" si="132"/>
        <v>1.930631989542253</v>
      </c>
      <c r="AW1002" s="1">
        <f t="shared" si="133"/>
        <v>1.2378945288256926</v>
      </c>
    </row>
    <row r="1003" spans="1:49" x14ac:dyDescent="0.2">
      <c r="A1003">
        <v>1001</v>
      </c>
      <c r="B1003" t="s">
        <v>9727</v>
      </c>
      <c r="C1003" t="s">
        <v>9726</v>
      </c>
      <c r="F1003" t="s">
        <v>9725</v>
      </c>
      <c r="G1003" t="s">
        <v>15</v>
      </c>
      <c r="H1003" t="s">
        <v>14</v>
      </c>
      <c r="I1003" t="s">
        <v>9724</v>
      </c>
      <c r="J1003" t="s">
        <v>9723</v>
      </c>
      <c r="K1003" t="s">
        <v>9722</v>
      </c>
      <c r="L1003" t="s">
        <v>9721</v>
      </c>
      <c r="M1003" t="s">
        <v>9720</v>
      </c>
      <c r="N1003">
        <v>3</v>
      </c>
      <c r="O1003" t="s">
        <v>9719</v>
      </c>
      <c r="P1003" t="s">
        <v>9718</v>
      </c>
      <c r="Q1003" t="s">
        <v>9717</v>
      </c>
      <c r="R1003" s="7">
        <v>38749</v>
      </c>
      <c r="S1003" s="8">
        <f t="shared" si="128"/>
        <v>2006</v>
      </c>
      <c r="T1003" s="8">
        <v>2006</v>
      </c>
      <c r="U1003" s="8">
        <f t="shared" si="129"/>
        <v>16</v>
      </c>
      <c r="V1003" s="7">
        <v>38749</v>
      </c>
      <c r="W1003" t="s">
        <v>200</v>
      </c>
      <c r="X1003" s="2">
        <v>0.94</v>
      </c>
      <c r="Y1003" s="6">
        <f t="shared" si="126"/>
        <v>2.5092763140332611E-2</v>
      </c>
      <c r="AA1003">
        <v>15311309</v>
      </c>
      <c r="AB1003">
        <v>17295</v>
      </c>
      <c r="AD1003" t="s">
        <v>7</v>
      </c>
      <c r="AE1003">
        <v>16</v>
      </c>
      <c r="AF1003">
        <v>2</v>
      </c>
      <c r="AH1003" t="s">
        <v>2153</v>
      </c>
      <c r="AI1003" t="s">
        <v>9716</v>
      </c>
      <c r="AJ1003" t="s">
        <v>9715</v>
      </c>
      <c r="AK1003" t="s">
        <v>9714</v>
      </c>
      <c r="AL1003">
        <v>9</v>
      </c>
      <c r="AM1003" s="5">
        <f t="shared" si="130"/>
        <v>0.5625</v>
      </c>
      <c r="AN1003" s="4">
        <f t="shared" si="127"/>
        <v>8.5195001893222262E-4</v>
      </c>
      <c r="AO1003" s="3"/>
      <c r="AP1003">
        <v>0</v>
      </c>
      <c r="AQ1003" t="s">
        <v>9713</v>
      </c>
      <c r="AR1003" t="s">
        <v>9712</v>
      </c>
      <c r="AS1003" t="s">
        <v>9711</v>
      </c>
      <c r="AT1003" s="2" t="s">
        <v>20</v>
      </c>
      <c r="AU1003" s="1">
        <f t="shared" si="131"/>
        <v>1.7820519203912495</v>
      </c>
      <c r="AV1003" s="1">
        <f t="shared" si="132"/>
        <v>1.2972356579632416</v>
      </c>
      <c r="AW1003" s="1">
        <f t="shared" si="133"/>
        <v>0.8124193955352339</v>
      </c>
    </row>
    <row r="1004" spans="1:49" x14ac:dyDescent="0.2">
      <c r="A1004">
        <v>1002</v>
      </c>
      <c r="B1004" t="s">
        <v>9710</v>
      </c>
      <c r="C1004" t="s">
        <v>9709</v>
      </c>
      <c r="F1004" t="s">
        <v>9708</v>
      </c>
      <c r="G1004" t="s">
        <v>15</v>
      </c>
      <c r="H1004" t="s">
        <v>14</v>
      </c>
      <c r="I1004" t="s">
        <v>9707</v>
      </c>
      <c r="J1004" t="s">
        <v>9706</v>
      </c>
      <c r="K1004" t="s">
        <v>9705</v>
      </c>
      <c r="L1004" t="s">
        <v>9704</v>
      </c>
      <c r="M1004" t="s">
        <v>9703</v>
      </c>
      <c r="N1004">
        <v>4</v>
      </c>
      <c r="O1004" t="s">
        <v>9702</v>
      </c>
      <c r="P1004" t="s">
        <v>9701</v>
      </c>
      <c r="Q1004" t="s">
        <v>9700</v>
      </c>
      <c r="R1004" s="7">
        <v>38749</v>
      </c>
      <c r="S1004" s="8">
        <f t="shared" si="128"/>
        <v>2006</v>
      </c>
      <c r="T1004" s="8">
        <v>2006</v>
      </c>
      <c r="U1004" s="8">
        <f t="shared" si="129"/>
        <v>16</v>
      </c>
      <c r="V1004" s="7">
        <v>38749</v>
      </c>
      <c r="W1004" t="s">
        <v>9687</v>
      </c>
      <c r="X1004" s="2">
        <v>0.50900000000000001</v>
      </c>
      <c r="Y1004" s="6">
        <f t="shared" si="126"/>
        <v>1.3587464296201383E-2</v>
      </c>
      <c r="AA1004">
        <v>2780372</v>
      </c>
      <c r="AB1004">
        <v>22543</v>
      </c>
      <c r="AD1004" t="s">
        <v>7</v>
      </c>
      <c r="AE1004">
        <v>26</v>
      </c>
      <c r="AF1004">
        <v>1</v>
      </c>
      <c r="AH1004" s="10">
        <v>44531</v>
      </c>
      <c r="AI1004" t="s">
        <v>9699</v>
      </c>
      <c r="AK1004" t="s">
        <v>9698</v>
      </c>
      <c r="AL1004">
        <v>34</v>
      </c>
      <c r="AM1004" s="5">
        <f t="shared" si="130"/>
        <v>2.125</v>
      </c>
      <c r="AN1004" s="4">
        <f t="shared" si="127"/>
        <v>3.2184778492995079E-3</v>
      </c>
      <c r="AO1004" s="3"/>
      <c r="AP1004">
        <v>1</v>
      </c>
      <c r="AR1004" t="s">
        <v>1</v>
      </c>
      <c r="AT1004" s="2">
        <v>1.43</v>
      </c>
      <c r="AU1004" s="1">
        <f t="shared" si="131"/>
        <v>1.0476768362130822</v>
      </c>
      <c r="AV1004" s="1">
        <f t="shared" si="132"/>
        <v>0.84029710727504447</v>
      </c>
      <c r="AW1004" s="1">
        <f t="shared" si="133"/>
        <v>0.63291737833700701</v>
      </c>
    </row>
    <row r="1005" spans="1:49" x14ac:dyDescent="0.2">
      <c r="A1005">
        <v>1003</v>
      </c>
      <c r="B1005" t="s">
        <v>9697</v>
      </c>
      <c r="C1005" t="s">
        <v>9696</v>
      </c>
      <c r="F1005" t="s">
        <v>9695</v>
      </c>
      <c r="G1005" t="s">
        <v>15</v>
      </c>
      <c r="H1005" t="s">
        <v>14</v>
      </c>
      <c r="I1005" t="s">
        <v>9694</v>
      </c>
      <c r="J1005" t="s">
        <v>9693</v>
      </c>
      <c r="K1005" t="s">
        <v>9692</v>
      </c>
      <c r="L1005" t="s">
        <v>9691</v>
      </c>
      <c r="M1005" t="s">
        <v>9690</v>
      </c>
      <c r="N1005">
        <v>1</v>
      </c>
      <c r="O1005" t="s">
        <v>9689</v>
      </c>
      <c r="P1005">
        <v>6603698768</v>
      </c>
      <c r="Q1005" t="s">
        <v>9688</v>
      </c>
      <c r="R1005" s="7">
        <v>38749</v>
      </c>
      <c r="S1005" s="8">
        <f t="shared" si="128"/>
        <v>2006</v>
      </c>
      <c r="T1005" s="8">
        <v>2006</v>
      </c>
      <c r="U1005" s="8">
        <f t="shared" si="129"/>
        <v>16</v>
      </c>
      <c r="V1005" s="7">
        <v>38749</v>
      </c>
      <c r="W1005" t="s">
        <v>9687</v>
      </c>
      <c r="X1005" s="2">
        <v>0.50900000000000001</v>
      </c>
      <c r="Y1005" s="6">
        <f t="shared" si="126"/>
        <v>1.3587464296201383E-2</v>
      </c>
      <c r="AA1005">
        <v>2780372</v>
      </c>
      <c r="AB1005">
        <v>22543</v>
      </c>
      <c r="AD1005" t="s">
        <v>7</v>
      </c>
      <c r="AE1005">
        <v>26</v>
      </c>
      <c r="AF1005">
        <v>1</v>
      </c>
      <c r="AH1005" t="s">
        <v>9686</v>
      </c>
      <c r="AI1005" t="s">
        <v>9685</v>
      </c>
      <c r="AK1005" t="s">
        <v>9684</v>
      </c>
      <c r="AL1005">
        <v>37</v>
      </c>
      <c r="AM1005" s="5">
        <f t="shared" si="130"/>
        <v>2.3125</v>
      </c>
      <c r="AN1005" s="4">
        <f t="shared" si="127"/>
        <v>3.5024611889435818E-3</v>
      </c>
      <c r="AO1005" s="3"/>
      <c r="AP1005">
        <v>1</v>
      </c>
      <c r="AR1005" t="s">
        <v>1</v>
      </c>
      <c r="AT1005" s="2">
        <v>1.43</v>
      </c>
      <c r="AU1005" s="1">
        <f t="shared" si="131"/>
        <v>1.0561963364024043</v>
      </c>
      <c r="AV1005" s="1">
        <f t="shared" si="132"/>
        <v>0.85449627425724828</v>
      </c>
      <c r="AW1005" s="1">
        <f t="shared" si="133"/>
        <v>0.65279621211209216</v>
      </c>
    </row>
    <row r="1006" spans="1:49" x14ac:dyDescent="0.2">
      <c r="A1006">
        <v>1004</v>
      </c>
      <c r="B1006" t="s">
        <v>9683</v>
      </c>
      <c r="C1006" t="s">
        <v>9682</v>
      </c>
      <c r="F1006" t="s">
        <v>9681</v>
      </c>
      <c r="G1006" t="s">
        <v>15</v>
      </c>
      <c r="H1006" t="s">
        <v>14</v>
      </c>
      <c r="I1006" t="s">
        <v>9680</v>
      </c>
      <c r="J1006" t="s">
        <v>9679</v>
      </c>
      <c r="K1006" t="s">
        <v>9678</v>
      </c>
      <c r="L1006" t="s">
        <v>9677</v>
      </c>
      <c r="M1006" t="s">
        <v>9676</v>
      </c>
      <c r="N1006">
        <v>3</v>
      </c>
      <c r="O1006" t="s">
        <v>9675</v>
      </c>
      <c r="P1006" t="s">
        <v>9674</v>
      </c>
      <c r="Q1006" t="s">
        <v>9673</v>
      </c>
      <c r="R1006" s="7">
        <v>38749</v>
      </c>
      <c r="S1006" s="8">
        <f t="shared" si="128"/>
        <v>2006</v>
      </c>
      <c r="T1006" s="8">
        <v>2006</v>
      </c>
      <c r="U1006" s="8">
        <f t="shared" si="129"/>
        <v>16</v>
      </c>
      <c r="V1006" s="7">
        <v>38749</v>
      </c>
      <c r="W1006" t="s">
        <v>2708</v>
      </c>
      <c r="X1006" s="2">
        <v>1.3720000000000001</v>
      </c>
      <c r="Y1006" s="6">
        <f t="shared" si="126"/>
        <v>3.662475641333654E-2</v>
      </c>
      <c r="AA1006">
        <v>189480</v>
      </c>
      <c r="AB1006">
        <v>17366</v>
      </c>
      <c r="AD1006" t="s">
        <v>7</v>
      </c>
      <c r="AE1006">
        <v>54</v>
      </c>
      <c r="AF1006">
        <v>2</v>
      </c>
      <c r="AH1006" t="s">
        <v>9672</v>
      </c>
      <c r="AI1006" t="s">
        <v>9671</v>
      </c>
      <c r="AJ1006" t="s">
        <v>9670</v>
      </c>
      <c r="AK1006" t="s">
        <v>9669</v>
      </c>
      <c r="AL1006">
        <v>87</v>
      </c>
      <c r="AM1006" s="5">
        <f t="shared" si="130"/>
        <v>5.4375</v>
      </c>
      <c r="AN1006" s="4">
        <f t="shared" si="127"/>
        <v>8.2355168496781525E-3</v>
      </c>
      <c r="AO1006" s="3"/>
      <c r="AP1006">
        <v>0</v>
      </c>
      <c r="AR1006" t="s">
        <v>1</v>
      </c>
      <c r="AT1006" s="2" t="s">
        <v>20</v>
      </c>
      <c r="AU1006" s="1">
        <f t="shared" si="131"/>
        <v>2.8107984544239022</v>
      </c>
      <c r="AV1006" s="1">
        <f t="shared" si="132"/>
        <v>2.2430136631507347</v>
      </c>
      <c r="AW1006" s="1">
        <f t="shared" si="133"/>
        <v>1.6752288718775667</v>
      </c>
    </row>
    <row r="1007" spans="1:49" x14ac:dyDescent="0.2">
      <c r="A1007">
        <v>1005</v>
      </c>
      <c r="B1007" t="s">
        <v>9668</v>
      </c>
      <c r="C1007" t="s">
        <v>9667</v>
      </c>
      <c r="F1007" t="s">
        <v>9666</v>
      </c>
      <c r="G1007" t="s">
        <v>15</v>
      </c>
      <c r="H1007" t="s">
        <v>14</v>
      </c>
      <c r="I1007" t="s">
        <v>9665</v>
      </c>
      <c r="J1007" t="s">
        <v>9664</v>
      </c>
      <c r="K1007" t="s">
        <v>9663</v>
      </c>
      <c r="L1007" t="s">
        <v>9662</v>
      </c>
      <c r="M1007" t="s">
        <v>9661</v>
      </c>
      <c r="N1007">
        <v>21</v>
      </c>
      <c r="O1007" t="s">
        <v>9660</v>
      </c>
      <c r="P1007" t="s">
        <v>9659</v>
      </c>
      <c r="Q1007" t="s">
        <v>9658</v>
      </c>
      <c r="R1007" s="7">
        <v>38749</v>
      </c>
      <c r="S1007" s="8">
        <f t="shared" si="128"/>
        <v>2006</v>
      </c>
      <c r="T1007" s="8">
        <v>2006</v>
      </c>
      <c r="U1007" s="8">
        <f t="shared" si="129"/>
        <v>16</v>
      </c>
      <c r="V1007" s="7">
        <v>38749</v>
      </c>
      <c r="W1007" t="s">
        <v>2708</v>
      </c>
      <c r="X1007" s="2">
        <v>1.3720000000000001</v>
      </c>
      <c r="Y1007" s="6">
        <f t="shared" si="126"/>
        <v>3.662475641333654E-2</v>
      </c>
      <c r="AA1007">
        <v>189480</v>
      </c>
      <c r="AB1007">
        <v>17366</v>
      </c>
      <c r="AD1007" t="s">
        <v>7</v>
      </c>
      <c r="AE1007">
        <v>54</v>
      </c>
      <c r="AF1007">
        <v>2</v>
      </c>
      <c r="AH1007" t="s">
        <v>9657</v>
      </c>
      <c r="AI1007" t="s">
        <v>9656</v>
      </c>
      <c r="AJ1007" t="s">
        <v>9655</v>
      </c>
      <c r="AK1007" t="s">
        <v>9654</v>
      </c>
      <c r="AL1007">
        <v>66</v>
      </c>
      <c r="AM1007" s="5">
        <f t="shared" si="130"/>
        <v>4.125</v>
      </c>
      <c r="AN1007" s="4">
        <f t="shared" si="127"/>
        <v>6.2476334721696331E-3</v>
      </c>
      <c r="AO1007" s="3"/>
      <c r="AP1007">
        <v>0</v>
      </c>
      <c r="AQ1007" t="s">
        <v>214</v>
      </c>
      <c r="AR1007" t="s">
        <v>9653</v>
      </c>
      <c r="AS1007" t="s">
        <v>212</v>
      </c>
      <c r="AT1007" s="2" t="s">
        <v>20</v>
      </c>
      <c r="AU1007" s="1">
        <f t="shared" si="131"/>
        <v>2.7511619530986464</v>
      </c>
      <c r="AV1007" s="1">
        <f t="shared" si="132"/>
        <v>2.1436194942753084</v>
      </c>
      <c r="AW1007" s="1">
        <f t="shared" si="133"/>
        <v>1.5360770354519704</v>
      </c>
    </row>
    <row r="1008" spans="1:49" x14ac:dyDescent="0.2">
      <c r="A1008">
        <v>1006</v>
      </c>
      <c r="B1008" t="s">
        <v>9652</v>
      </c>
      <c r="C1008" t="s">
        <v>9651</v>
      </c>
      <c r="D1008" t="s">
        <v>9650</v>
      </c>
      <c r="F1008" t="s">
        <v>9649</v>
      </c>
      <c r="G1008" t="s">
        <v>15</v>
      </c>
      <c r="H1008" t="s">
        <v>14</v>
      </c>
      <c r="I1008" t="s">
        <v>9648</v>
      </c>
      <c r="J1008" t="s">
        <v>9647</v>
      </c>
      <c r="K1008" t="s">
        <v>9646</v>
      </c>
      <c r="L1008" t="s">
        <v>9645</v>
      </c>
      <c r="M1008" t="s">
        <v>9644</v>
      </c>
      <c r="N1008">
        <v>5</v>
      </c>
      <c r="O1008" t="s">
        <v>9643</v>
      </c>
      <c r="P1008" t="s">
        <v>9642</v>
      </c>
      <c r="Q1008" t="s">
        <v>9641</v>
      </c>
      <c r="R1008" s="7">
        <v>38749</v>
      </c>
      <c r="S1008" s="8">
        <f t="shared" si="128"/>
        <v>2006</v>
      </c>
      <c r="T1008" s="8">
        <v>2006</v>
      </c>
      <c r="U1008" s="8">
        <f t="shared" si="129"/>
        <v>16</v>
      </c>
      <c r="V1008" s="7">
        <v>38749</v>
      </c>
      <c r="W1008" t="s">
        <v>9640</v>
      </c>
      <c r="X1008" s="2">
        <v>0.9</v>
      </c>
      <c r="Y1008" s="6">
        <f t="shared" si="126"/>
        <v>2.4024985985424845E-2</v>
      </c>
      <c r="AA1008">
        <v>9630252</v>
      </c>
      <c r="AB1008">
        <v>29614</v>
      </c>
      <c r="AD1008" t="s">
        <v>7</v>
      </c>
      <c r="AE1008">
        <v>15</v>
      </c>
      <c r="AF1008">
        <v>1</v>
      </c>
      <c r="AH1008" t="s">
        <v>9639</v>
      </c>
      <c r="AI1008" t="s">
        <v>9638</v>
      </c>
      <c r="AK1008" t="s">
        <v>9637</v>
      </c>
      <c r="AL1008">
        <v>9</v>
      </c>
      <c r="AM1008" s="5">
        <f t="shared" si="130"/>
        <v>0.5625</v>
      </c>
      <c r="AN1008" s="4">
        <f t="shared" si="127"/>
        <v>8.5195001893222262E-4</v>
      </c>
      <c r="AO1008" s="3"/>
      <c r="AP1008">
        <v>0</v>
      </c>
      <c r="AR1008" t="s">
        <v>1</v>
      </c>
      <c r="AT1008" s="2" t="s">
        <v>20</v>
      </c>
      <c r="AU1008" s="1">
        <f t="shared" si="131"/>
        <v>1.7073075195477059</v>
      </c>
      <c r="AV1008" s="1">
        <f t="shared" si="132"/>
        <v>1.2438468002178533</v>
      </c>
      <c r="AW1008" s="1">
        <f t="shared" si="133"/>
        <v>0.78038608088800088</v>
      </c>
    </row>
    <row r="1009" spans="1:49" x14ac:dyDescent="0.2">
      <c r="A1009">
        <v>1007</v>
      </c>
      <c r="B1009" t="s">
        <v>9636</v>
      </c>
      <c r="C1009" t="s">
        <v>9635</v>
      </c>
      <c r="D1009" t="s">
        <v>9634</v>
      </c>
      <c r="F1009" t="s">
        <v>9633</v>
      </c>
      <c r="G1009" t="s">
        <v>15</v>
      </c>
      <c r="H1009" t="s">
        <v>14</v>
      </c>
      <c r="I1009" t="s">
        <v>9632</v>
      </c>
      <c r="J1009" t="s">
        <v>9631</v>
      </c>
      <c r="K1009" t="s">
        <v>9630</v>
      </c>
      <c r="L1009" t="s">
        <v>9629</v>
      </c>
      <c r="M1009" t="s">
        <v>9628</v>
      </c>
      <c r="N1009">
        <v>3</v>
      </c>
      <c r="O1009" t="s">
        <v>9627</v>
      </c>
      <c r="P1009" t="s">
        <v>9626</v>
      </c>
      <c r="Q1009" t="s">
        <v>9625</v>
      </c>
      <c r="R1009" s="7">
        <v>38749</v>
      </c>
      <c r="S1009" s="8">
        <f t="shared" si="128"/>
        <v>2006</v>
      </c>
      <c r="T1009" s="8">
        <v>2006</v>
      </c>
      <c r="U1009" s="8">
        <f t="shared" si="129"/>
        <v>16</v>
      </c>
      <c r="V1009" s="7">
        <v>38749</v>
      </c>
      <c r="W1009" t="s">
        <v>9624</v>
      </c>
      <c r="X1009" s="2">
        <v>0.22500000000000001</v>
      </c>
      <c r="Y1009" s="6">
        <f t="shared" si="126"/>
        <v>6.0062464963562111E-3</v>
      </c>
      <c r="AA1009">
        <v>2726343</v>
      </c>
      <c r="AB1009">
        <v>16128</v>
      </c>
      <c r="AD1009" t="s">
        <v>7</v>
      </c>
      <c r="AE1009">
        <v>26</v>
      </c>
      <c r="AF1009">
        <v>2</v>
      </c>
      <c r="AH1009" t="s">
        <v>9623</v>
      </c>
      <c r="AI1009" t="s">
        <v>9622</v>
      </c>
      <c r="AJ1009" t="s">
        <v>9621</v>
      </c>
      <c r="AK1009" t="s">
        <v>9620</v>
      </c>
      <c r="AL1009">
        <v>5</v>
      </c>
      <c r="AM1009" s="5">
        <f t="shared" si="130"/>
        <v>0.3125</v>
      </c>
      <c r="AN1009" s="4">
        <f t="shared" si="127"/>
        <v>4.7330556607345703E-4</v>
      </c>
      <c r="AO1009" s="3"/>
      <c r="AP1009">
        <v>0</v>
      </c>
      <c r="AR1009" t="s">
        <v>1</v>
      </c>
      <c r="AT1009" s="2">
        <v>1.099</v>
      </c>
      <c r="AU1009" s="1">
        <f t="shared" si="131"/>
        <v>0.43463642172713851</v>
      </c>
      <c r="AV1009" s="1">
        <f t="shared" si="132"/>
        <v>0.32397760312148344</v>
      </c>
      <c r="AW1009" s="1">
        <f t="shared" si="133"/>
        <v>0.21331878451582831</v>
      </c>
    </row>
    <row r="1010" spans="1:49" x14ac:dyDescent="0.2">
      <c r="A1010">
        <v>1008</v>
      </c>
      <c r="B1010" t="s">
        <v>9619</v>
      </c>
      <c r="C1010" t="s">
        <v>9618</v>
      </c>
      <c r="F1010" t="s">
        <v>9617</v>
      </c>
      <c r="G1010" t="s">
        <v>15</v>
      </c>
      <c r="H1010" t="s">
        <v>14</v>
      </c>
      <c r="I1010" t="s">
        <v>9616</v>
      </c>
      <c r="J1010" t="s">
        <v>9615</v>
      </c>
      <c r="K1010" t="s">
        <v>9614</v>
      </c>
      <c r="L1010" t="s">
        <v>9613</v>
      </c>
      <c r="M1010" t="s">
        <v>1405</v>
      </c>
      <c r="N1010">
        <v>2</v>
      </c>
      <c r="O1010" t="s">
        <v>9612</v>
      </c>
      <c r="P1010" t="s">
        <v>9611</v>
      </c>
      <c r="Q1010" t="s">
        <v>9610</v>
      </c>
      <c r="R1010" s="7">
        <v>38749</v>
      </c>
      <c r="S1010" s="8">
        <f t="shared" si="128"/>
        <v>2006</v>
      </c>
      <c r="T1010" s="8">
        <v>2006</v>
      </c>
      <c r="U1010" s="8">
        <f t="shared" si="129"/>
        <v>16</v>
      </c>
      <c r="V1010" s="7">
        <v>38749</v>
      </c>
      <c r="W1010" t="s">
        <v>9581</v>
      </c>
      <c r="X1010" s="2">
        <v>0.42</v>
      </c>
      <c r="Y1010" s="6">
        <f t="shared" si="126"/>
        <v>1.1211660126531593E-2</v>
      </c>
      <c r="AA1010">
        <v>15308669</v>
      </c>
      <c r="AB1010">
        <v>17543</v>
      </c>
      <c r="AD1010" t="s">
        <v>7</v>
      </c>
      <c r="AE1010">
        <v>6</v>
      </c>
      <c r="AF1010">
        <v>1</v>
      </c>
      <c r="AH1010" t="s">
        <v>9609</v>
      </c>
      <c r="AI1010" t="s">
        <v>9608</v>
      </c>
      <c r="AJ1010" t="s">
        <v>9607</v>
      </c>
      <c r="AK1010" t="s">
        <v>9606</v>
      </c>
      <c r="AL1010">
        <v>1</v>
      </c>
      <c r="AM1010" s="5">
        <f t="shared" si="130"/>
        <v>6.25E-2</v>
      </c>
      <c r="AN1010" s="4">
        <f t="shared" si="127"/>
        <v>9.46611132146914E-5</v>
      </c>
      <c r="AO1010" s="3"/>
      <c r="AP1010">
        <v>0</v>
      </c>
      <c r="AR1010" t="s">
        <v>1</v>
      </c>
      <c r="AT1010" s="2" t="s">
        <v>20</v>
      </c>
      <c r="AU1010" s="1">
        <f t="shared" si="131"/>
        <v>0.78765604225365204</v>
      </c>
      <c r="AV1010" s="1">
        <f t="shared" si="132"/>
        <v>0.56531606198731421</v>
      </c>
      <c r="AW1010" s="1">
        <f t="shared" si="133"/>
        <v>0.34297608172097616</v>
      </c>
    </row>
    <row r="1011" spans="1:49" x14ac:dyDescent="0.2">
      <c r="A1011">
        <v>1009</v>
      </c>
      <c r="B1011" t="s">
        <v>9605</v>
      </c>
      <c r="C1011" t="s">
        <v>9604</v>
      </c>
      <c r="F1011" t="s">
        <v>9603</v>
      </c>
      <c r="G1011" t="s">
        <v>15</v>
      </c>
      <c r="H1011" t="s">
        <v>14</v>
      </c>
      <c r="I1011" t="s">
        <v>9602</v>
      </c>
      <c r="J1011" t="s">
        <v>9601</v>
      </c>
      <c r="K1011" t="s">
        <v>9600</v>
      </c>
      <c r="L1011" t="s">
        <v>9599</v>
      </c>
      <c r="M1011" t="s">
        <v>9598</v>
      </c>
      <c r="N1011">
        <v>2</v>
      </c>
      <c r="O1011" t="s">
        <v>9597</v>
      </c>
      <c r="P1011" t="s">
        <v>9596</v>
      </c>
      <c r="Q1011" t="s">
        <v>9595</v>
      </c>
      <c r="R1011" s="7">
        <v>38749</v>
      </c>
      <c r="S1011" s="8">
        <f t="shared" si="128"/>
        <v>2006</v>
      </c>
      <c r="T1011" s="8">
        <v>2006</v>
      </c>
      <c r="U1011" s="8">
        <f t="shared" si="129"/>
        <v>16</v>
      </c>
      <c r="V1011" s="7">
        <v>38749</v>
      </c>
      <c r="W1011" t="s">
        <v>9581</v>
      </c>
      <c r="X1011" s="2">
        <v>0.42</v>
      </c>
      <c r="Y1011" s="6">
        <f t="shared" si="126"/>
        <v>1.1211660126531593E-2</v>
      </c>
      <c r="AA1011">
        <v>15308669</v>
      </c>
      <c r="AB1011">
        <v>17543</v>
      </c>
      <c r="AD1011" t="s">
        <v>7</v>
      </c>
      <c r="AE1011">
        <v>6</v>
      </c>
      <c r="AF1011">
        <v>1</v>
      </c>
      <c r="AH1011" t="s">
        <v>9594</v>
      </c>
      <c r="AI1011" t="s">
        <v>9593</v>
      </c>
      <c r="AJ1011" t="s">
        <v>9592</v>
      </c>
      <c r="AK1011" t="s">
        <v>9591</v>
      </c>
      <c r="AL1011">
        <v>13</v>
      </c>
      <c r="AM1011" s="5">
        <f t="shared" si="130"/>
        <v>0.8125</v>
      </c>
      <c r="AN1011" s="4">
        <f t="shared" si="127"/>
        <v>1.2305944717909882E-3</v>
      </c>
      <c r="AO1011" s="3"/>
      <c r="AP1011">
        <v>0</v>
      </c>
      <c r="AR1011" t="s">
        <v>1</v>
      </c>
      <c r="AT1011" s="2" t="s">
        <v>20</v>
      </c>
      <c r="AU1011" s="1">
        <f t="shared" si="131"/>
        <v>0.821734043010941</v>
      </c>
      <c r="AV1011" s="1">
        <f t="shared" si="132"/>
        <v>0.62211272991612898</v>
      </c>
      <c r="AW1011" s="1">
        <f t="shared" si="133"/>
        <v>0.42249141682131686</v>
      </c>
    </row>
    <row r="1012" spans="1:49" x14ac:dyDescent="0.2">
      <c r="A1012">
        <v>1010</v>
      </c>
      <c r="B1012" t="s">
        <v>9590</v>
      </c>
      <c r="C1012" t="s">
        <v>9589</v>
      </c>
      <c r="F1012" t="s">
        <v>9588</v>
      </c>
      <c r="G1012" t="s">
        <v>15</v>
      </c>
      <c r="H1012" t="s">
        <v>14</v>
      </c>
      <c r="I1012" t="s">
        <v>9587</v>
      </c>
      <c r="J1012">
        <v>60027161</v>
      </c>
      <c r="K1012" t="s">
        <v>9586</v>
      </c>
      <c r="L1012" t="s">
        <v>9585</v>
      </c>
      <c r="M1012" t="s">
        <v>9456</v>
      </c>
      <c r="N1012">
        <v>2</v>
      </c>
      <c r="O1012" t="s">
        <v>9584</v>
      </c>
      <c r="P1012" t="s">
        <v>9583</v>
      </c>
      <c r="Q1012" t="s">
        <v>9582</v>
      </c>
      <c r="R1012" s="7">
        <v>38749</v>
      </c>
      <c r="S1012" s="8">
        <f t="shared" si="128"/>
        <v>2006</v>
      </c>
      <c r="T1012" s="8">
        <v>2006</v>
      </c>
      <c r="U1012" s="8">
        <f t="shared" si="129"/>
        <v>16</v>
      </c>
      <c r="V1012" s="7">
        <v>38749</v>
      </c>
      <c r="W1012" t="s">
        <v>9581</v>
      </c>
      <c r="X1012" s="2">
        <v>0.42</v>
      </c>
      <c r="Y1012" s="6">
        <f t="shared" si="126"/>
        <v>1.1211660126531593E-2</v>
      </c>
      <c r="AA1012">
        <v>15308669</v>
      </c>
      <c r="AB1012">
        <v>17543</v>
      </c>
      <c r="AD1012" t="s">
        <v>7</v>
      </c>
      <c r="AE1012">
        <v>6</v>
      </c>
      <c r="AF1012">
        <v>1</v>
      </c>
      <c r="AH1012" t="s">
        <v>9580</v>
      </c>
      <c r="AI1012" t="s">
        <v>9579</v>
      </c>
      <c r="AJ1012" t="s">
        <v>9578</v>
      </c>
      <c r="AK1012" t="s">
        <v>9577</v>
      </c>
      <c r="AL1012">
        <v>17</v>
      </c>
      <c r="AM1012" s="5">
        <f t="shared" si="130"/>
        <v>1.0625</v>
      </c>
      <c r="AN1012" s="4">
        <f t="shared" si="127"/>
        <v>1.6092389246497539E-3</v>
      </c>
      <c r="AO1012" s="3"/>
      <c r="AP1012">
        <v>0</v>
      </c>
      <c r="AR1012" t="s">
        <v>1</v>
      </c>
      <c r="AT1012" s="2" t="s">
        <v>20</v>
      </c>
      <c r="AU1012" s="1">
        <f t="shared" si="131"/>
        <v>0.83309337659670402</v>
      </c>
      <c r="AV1012" s="1">
        <f t="shared" si="132"/>
        <v>0.64104495255906724</v>
      </c>
      <c r="AW1012" s="1">
        <f t="shared" si="133"/>
        <v>0.44899652852143057</v>
      </c>
    </row>
    <row r="1013" spans="1:49" x14ac:dyDescent="0.2">
      <c r="A1013">
        <v>1011</v>
      </c>
      <c r="B1013" t="s">
        <v>9576</v>
      </c>
      <c r="C1013" t="s">
        <v>9575</v>
      </c>
      <c r="F1013" t="s">
        <v>9574</v>
      </c>
      <c r="G1013" t="s">
        <v>15</v>
      </c>
      <c r="H1013" t="s">
        <v>14</v>
      </c>
      <c r="I1013" t="s">
        <v>9573</v>
      </c>
      <c r="J1013">
        <v>60024245</v>
      </c>
      <c r="K1013" t="s">
        <v>9572</v>
      </c>
      <c r="L1013" t="s">
        <v>9571</v>
      </c>
      <c r="M1013" t="s">
        <v>1261</v>
      </c>
      <c r="N1013">
        <v>1</v>
      </c>
      <c r="O1013" t="s">
        <v>9570</v>
      </c>
      <c r="P1013">
        <v>7102214768</v>
      </c>
      <c r="Q1013">
        <v>60024245</v>
      </c>
      <c r="R1013" s="7">
        <v>38749</v>
      </c>
      <c r="S1013" s="8">
        <f t="shared" si="128"/>
        <v>2006</v>
      </c>
      <c r="T1013" s="8">
        <v>2006</v>
      </c>
      <c r="U1013" s="8">
        <f t="shared" si="129"/>
        <v>16</v>
      </c>
      <c r="V1013" s="7">
        <v>38749</v>
      </c>
      <c r="W1013" t="s">
        <v>9569</v>
      </c>
      <c r="X1013" s="2">
        <v>2.0270000000000001</v>
      </c>
      <c r="Y1013" s="6">
        <f t="shared" si="126"/>
        <v>5.4109607324951285E-2</v>
      </c>
      <c r="AA1013">
        <v>15523098</v>
      </c>
      <c r="AB1013">
        <v>95101</v>
      </c>
      <c r="AD1013" t="s">
        <v>7</v>
      </c>
      <c r="AE1013">
        <v>22</v>
      </c>
      <c r="AF1013">
        <v>1</v>
      </c>
      <c r="AH1013" t="s">
        <v>9568</v>
      </c>
      <c r="AI1013" t="s">
        <v>9567</v>
      </c>
      <c r="AJ1013" t="s">
        <v>9566</v>
      </c>
      <c r="AK1013" t="s">
        <v>9565</v>
      </c>
      <c r="AL1013">
        <v>49</v>
      </c>
      <c r="AM1013" s="5">
        <f t="shared" si="130"/>
        <v>3.0625</v>
      </c>
      <c r="AN1013" s="4">
        <f t="shared" si="127"/>
        <v>4.6383945475198789E-3</v>
      </c>
      <c r="AO1013" s="3"/>
      <c r="AP1013">
        <v>0</v>
      </c>
      <c r="AR1013" t="s">
        <v>1</v>
      </c>
      <c r="AT1013" s="2">
        <v>5.5670000000000002</v>
      </c>
      <c r="AU1013" s="1">
        <f t="shared" si="131"/>
        <v>3.9268243491721866</v>
      </c>
      <c r="AV1013" s="1">
        <f t="shared" si="132"/>
        <v>2.9374000936235585</v>
      </c>
      <c r="AW1013" s="1">
        <f t="shared" si="133"/>
        <v>1.9479758380749299</v>
      </c>
    </row>
    <row r="1014" spans="1:49" x14ac:dyDescent="0.2">
      <c r="A1014">
        <v>1012</v>
      </c>
      <c r="B1014" t="s">
        <v>9564</v>
      </c>
      <c r="C1014" t="s">
        <v>9563</v>
      </c>
      <c r="F1014" t="s">
        <v>9562</v>
      </c>
      <c r="G1014" t="s">
        <v>15</v>
      </c>
      <c r="H1014" t="s">
        <v>14</v>
      </c>
      <c r="I1014" t="s">
        <v>9561</v>
      </c>
      <c r="J1014">
        <v>60000891</v>
      </c>
      <c r="K1014" t="s">
        <v>9272</v>
      </c>
      <c r="L1014" t="s">
        <v>9271</v>
      </c>
      <c r="M1014" t="s">
        <v>378</v>
      </c>
      <c r="N1014">
        <v>4</v>
      </c>
      <c r="O1014" t="s">
        <v>9560</v>
      </c>
      <c r="P1014" t="s">
        <v>9559</v>
      </c>
      <c r="Q1014" t="s">
        <v>9558</v>
      </c>
      <c r="R1014" s="7">
        <v>38749</v>
      </c>
      <c r="S1014" s="8">
        <f t="shared" si="128"/>
        <v>2006</v>
      </c>
      <c r="T1014" s="8">
        <v>2006</v>
      </c>
      <c r="U1014" s="8">
        <f t="shared" si="129"/>
        <v>16</v>
      </c>
      <c r="V1014" s="7">
        <v>38749</v>
      </c>
      <c r="W1014" s="11" t="s">
        <v>9371</v>
      </c>
      <c r="X1014" s="2">
        <v>2.383</v>
      </c>
      <c r="Y1014" s="6">
        <f t="shared" si="126"/>
        <v>6.3612824003630442E-2</v>
      </c>
      <c r="AA1014">
        <v>13502417</v>
      </c>
      <c r="AB1014">
        <v>17416</v>
      </c>
      <c r="AD1014" t="s">
        <v>7</v>
      </c>
      <c r="AE1014">
        <v>153</v>
      </c>
      <c r="AF1014">
        <v>1</v>
      </c>
      <c r="AH1014" s="10">
        <v>44348</v>
      </c>
      <c r="AI1014" t="s">
        <v>9557</v>
      </c>
      <c r="AK1014" t="s">
        <v>9556</v>
      </c>
      <c r="AL1014">
        <v>81</v>
      </c>
      <c r="AM1014" s="5">
        <f t="shared" si="130"/>
        <v>5.0625</v>
      </c>
      <c r="AN1014" s="4">
        <f t="shared" si="127"/>
        <v>7.6675501703900037E-3</v>
      </c>
      <c r="AO1014" s="3"/>
      <c r="AP1014">
        <v>0</v>
      </c>
      <c r="AR1014" t="s">
        <v>1</v>
      </c>
      <c r="AT1014" s="2" t="s">
        <v>20</v>
      </c>
      <c r="AU1014" s="1">
        <f t="shared" si="131"/>
        <v>4.682924185365831</v>
      </c>
      <c r="AV1014" s="1">
        <f t="shared" si="132"/>
        <v>3.5640187087010222</v>
      </c>
      <c r="AW1014" s="1">
        <f t="shared" si="133"/>
        <v>2.4451132320362134</v>
      </c>
    </row>
    <row r="1015" spans="1:49" x14ac:dyDescent="0.2">
      <c r="A1015">
        <v>1013</v>
      </c>
      <c r="B1015" t="s">
        <v>9555</v>
      </c>
      <c r="C1015" t="s">
        <v>9554</v>
      </c>
      <c r="F1015" t="s">
        <v>9553</v>
      </c>
      <c r="G1015" t="s">
        <v>15</v>
      </c>
      <c r="H1015" t="s">
        <v>14</v>
      </c>
      <c r="I1015" t="s">
        <v>9552</v>
      </c>
      <c r="J1015">
        <v>60013983</v>
      </c>
      <c r="K1015" t="s">
        <v>2065</v>
      </c>
      <c r="L1015" t="s">
        <v>2064</v>
      </c>
      <c r="M1015" t="s">
        <v>980</v>
      </c>
      <c r="N1015">
        <v>5</v>
      </c>
      <c r="O1015" t="s">
        <v>9551</v>
      </c>
      <c r="P1015" t="s">
        <v>9550</v>
      </c>
      <c r="Q1015" t="s">
        <v>9549</v>
      </c>
      <c r="R1015" s="7">
        <v>38749</v>
      </c>
      <c r="S1015" s="8">
        <f t="shared" si="128"/>
        <v>2006</v>
      </c>
      <c r="T1015" s="8">
        <v>2006</v>
      </c>
      <c r="U1015" s="8">
        <f t="shared" si="129"/>
        <v>16</v>
      </c>
      <c r="V1015" s="7">
        <v>38749</v>
      </c>
      <c r="W1015" s="11" t="s">
        <v>9371</v>
      </c>
      <c r="X1015" s="2">
        <v>2.383</v>
      </c>
      <c r="Y1015" s="6">
        <f t="shared" si="126"/>
        <v>6.3612824003630442E-2</v>
      </c>
      <c r="AA1015">
        <v>13502417</v>
      </c>
      <c r="AB1015">
        <v>17416</v>
      </c>
      <c r="AD1015" t="s">
        <v>7</v>
      </c>
      <c r="AE1015">
        <v>153</v>
      </c>
      <c r="AF1015">
        <v>1</v>
      </c>
      <c r="AH1015" t="s">
        <v>4568</v>
      </c>
      <c r="AI1015" t="s">
        <v>9548</v>
      </c>
      <c r="AK1015" t="s">
        <v>9547</v>
      </c>
      <c r="AL1015">
        <v>6</v>
      </c>
      <c r="AM1015" s="5">
        <f t="shared" si="130"/>
        <v>0.375</v>
      </c>
      <c r="AN1015" s="4">
        <f t="shared" si="127"/>
        <v>5.6796667928814845E-4</v>
      </c>
      <c r="AO1015" s="3"/>
      <c r="AP1015">
        <v>0</v>
      </c>
      <c r="AR1015" t="s">
        <v>1</v>
      </c>
      <c r="AT1015" s="2" t="s">
        <v>20</v>
      </c>
      <c r="AU1015" s="1">
        <f t="shared" si="131"/>
        <v>4.4699366806327756</v>
      </c>
      <c r="AV1015" s="1">
        <f t="shared" si="132"/>
        <v>3.209039534145929</v>
      </c>
      <c r="AW1015" s="1">
        <f t="shared" si="133"/>
        <v>1.9481423876590835</v>
      </c>
    </row>
    <row r="1016" spans="1:49" x14ac:dyDescent="0.2">
      <c r="A1016">
        <v>1014</v>
      </c>
      <c r="B1016" t="s">
        <v>9546</v>
      </c>
      <c r="C1016" t="s">
        <v>9545</v>
      </c>
      <c r="F1016" t="s">
        <v>9544</v>
      </c>
      <c r="G1016" t="s">
        <v>15</v>
      </c>
      <c r="H1016" t="s">
        <v>14</v>
      </c>
      <c r="I1016" t="s">
        <v>9543</v>
      </c>
      <c r="J1016">
        <v>60028333</v>
      </c>
      <c r="K1016" t="s">
        <v>3739</v>
      </c>
      <c r="L1016" t="s">
        <v>3738</v>
      </c>
      <c r="M1016" t="s">
        <v>1559</v>
      </c>
      <c r="N1016">
        <v>3</v>
      </c>
      <c r="O1016" t="s">
        <v>9542</v>
      </c>
      <c r="P1016" t="s">
        <v>9541</v>
      </c>
      <c r="Q1016" t="s">
        <v>9540</v>
      </c>
      <c r="R1016" s="7">
        <v>38749</v>
      </c>
      <c r="S1016" s="8">
        <f t="shared" si="128"/>
        <v>2006</v>
      </c>
      <c r="T1016" s="8">
        <v>2006</v>
      </c>
      <c r="U1016" s="8">
        <f t="shared" si="129"/>
        <v>16</v>
      </c>
      <c r="V1016" s="7">
        <v>38749</v>
      </c>
      <c r="W1016" s="11" t="s">
        <v>9394</v>
      </c>
      <c r="X1016" s="2">
        <v>2.383</v>
      </c>
      <c r="Y1016" s="6">
        <f t="shared" si="126"/>
        <v>6.3612824003630442E-2</v>
      </c>
      <c r="AA1016">
        <v>13502425</v>
      </c>
      <c r="AB1016">
        <v>17413</v>
      </c>
      <c r="AD1016" t="s">
        <v>7</v>
      </c>
      <c r="AE1016">
        <v>153</v>
      </c>
      <c r="AF1016">
        <v>1</v>
      </c>
      <c r="AH1016" t="s">
        <v>2839</v>
      </c>
      <c r="AI1016" t="s">
        <v>9539</v>
      </c>
      <c r="AK1016" t="s">
        <v>9538</v>
      </c>
      <c r="AL1016">
        <v>5</v>
      </c>
      <c r="AM1016" s="5">
        <f t="shared" si="130"/>
        <v>0.3125</v>
      </c>
      <c r="AN1016" s="4">
        <f t="shared" si="127"/>
        <v>4.7330556607345703E-4</v>
      </c>
      <c r="AO1016" s="3"/>
      <c r="AP1016">
        <v>0</v>
      </c>
      <c r="AR1016" t="s">
        <v>1</v>
      </c>
      <c r="AT1016" s="2" t="s">
        <v>20</v>
      </c>
      <c r="AU1016" s="1">
        <f t="shared" si="131"/>
        <v>4.467096847236335</v>
      </c>
      <c r="AV1016" s="1">
        <f t="shared" si="132"/>
        <v>3.2043064784851949</v>
      </c>
      <c r="AW1016" s="1">
        <f t="shared" si="133"/>
        <v>1.9415161097340552</v>
      </c>
    </row>
    <row r="1017" spans="1:49" x14ac:dyDescent="0.2">
      <c r="A1017">
        <v>1015</v>
      </c>
      <c r="B1017" t="s">
        <v>9537</v>
      </c>
      <c r="C1017" t="s">
        <v>9536</v>
      </c>
      <c r="F1017" t="s">
        <v>9535</v>
      </c>
      <c r="G1017" t="s">
        <v>15</v>
      </c>
      <c r="H1017" t="s">
        <v>14</v>
      </c>
      <c r="I1017" t="s">
        <v>9534</v>
      </c>
      <c r="J1017" t="s">
        <v>9533</v>
      </c>
      <c r="K1017" t="s">
        <v>9532</v>
      </c>
      <c r="L1017" t="s">
        <v>9531</v>
      </c>
      <c r="M1017" t="s">
        <v>1145</v>
      </c>
      <c r="N1017">
        <v>5</v>
      </c>
      <c r="O1017" t="s">
        <v>9530</v>
      </c>
      <c r="P1017" t="s">
        <v>9529</v>
      </c>
      <c r="Q1017" t="s">
        <v>9528</v>
      </c>
      <c r="R1017" s="7">
        <v>38749</v>
      </c>
      <c r="S1017" s="8">
        <f t="shared" si="128"/>
        <v>2006</v>
      </c>
      <c r="T1017" s="8">
        <v>2006</v>
      </c>
      <c r="U1017" s="8">
        <f t="shared" si="129"/>
        <v>16</v>
      </c>
      <c r="V1017" s="7">
        <v>38749</v>
      </c>
      <c r="W1017" s="11" t="s">
        <v>9394</v>
      </c>
      <c r="X1017" s="2">
        <v>2.383</v>
      </c>
      <c r="Y1017" s="6">
        <f t="shared" si="126"/>
        <v>6.3612824003630442E-2</v>
      </c>
      <c r="AA1017">
        <v>13502425</v>
      </c>
      <c r="AB1017">
        <v>17413</v>
      </c>
      <c r="AD1017" t="s">
        <v>7</v>
      </c>
      <c r="AE1017">
        <v>153</v>
      </c>
      <c r="AF1017">
        <v>1</v>
      </c>
      <c r="AH1017" t="s">
        <v>9527</v>
      </c>
      <c r="AI1017" t="s">
        <v>9526</v>
      </c>
      <c r="AK1017" t="s">
        <v>9525</v>
      </c>
      <c r="AL1017">
        <v>157</v>
      </c>
      <c r="AM1017" s="5">
        <f t="shared" si="130"/>
        <v>9.8125</v>
      </c>
      <c r="AN1017" s="4">
        <f t="shared" si="127"/>
        <v>1.486179477470655E-2</v>
      </c>
      <c r="AO1017" s="3"/>
      <c r="AP1017">
        <v>0</v>
      </c>
      <c r="AR1017" t="s">
        <v>1</v>
      </c>
      <c r="AT1017" s="2" t="s">
        <v>20</v>
      </c>
      <c r="AU1017" s="1">
        <f t="shared" si="131"/>
        <v>4.8987515234953278</v>
      </c>
      <c r="AV1017" s="1">
        <f t="shared" si="132"/>
        <v>3.9237309389168495</v>
      </c>
      <c r="AW1017" s="1">
        <f t="shared" si="133"/>
        <v>2.9487103543383717</v>
      </c>
    </row>
    <row r="1018" spans="1:49" x14ac:dyDescent="0.2">
      <c r="A1018">
        <v>1016</v>
      </c>
      <c r="B1018" t="s">
        <v>9524</v>
      </c>
      <c r="C1018" t="s">
        <v>9523</v>
      </c>
      <c r="F1018" t="s">
        <v>9522</v>
      </c>
      <c r="G1018" t="s">
        <v>15</v>
      </c>
      <c r="H1018" t="s">
        <v>14</v>
      </c>
      <c r="I1018" t="s">
        <v>9521</v>
      </c>
      <c r="J1018" t="s">
        <v>9520</v>
      </c>
      <c r="K1018" t="s">
        <v>9519</v>
      </c>
      <c r="L1018" t="s">
        <v>9518</v>
      </c>
      <c r="M1018" t="s">
        <v>9517</v>
      </c>
      <c r="N1018">
        <v>3</v>
      </c>
      <c r="O1018" t="s">
        <v>9516</v>
      </c>
      <c r="P1018" t="s">
        <v>9515</v>
      </c>
      <c r="Q1018" t="s">
        <v>9514</v>
      </c>
      <c r="R1018" s="7">
        <v>38749</v>
      </c>
      <c r="S1018" s="8">
        <f t="shared" si="128"/>
        <v>2006</v>
      </c>
      <c r="T1018" s="8">
        <v>2006</v>
      </c>
      <c r="U1018" s="8">
        <f t="shared" si="129"/>
        <v>16</v>
      </c>
      <c r="V1018" s="7">
        <v>38749</v>
      </c>
      <c r="W1018" s="11" t="s">
        <v>9371</v>
      </c>
      <c r="X1018" s="2">
        <v>2.383</v>
      </c>
      <c r="Y1018" s="6">
        <f t="shared" si="126"/>
        <v>6.3612824003630442E-2</v>
      </c>
      <c r="AA1018">
        <v>13502417</v>
      </c>
      <c r="AB1018">
        <v>17416</v>
      </c>
      <c r="AD1018" t="s">
        <v>7</v>
      </c>
      <c r="AE1018">
        <v>153</v>
      </c>
      <c r="AF1018">
        <v>1</v>
      </c>
      <c r="AH1018" t="s">
        <v>9513</v>
      </c>
      <c r="AI1018" t="s">
        <v>9512</v>
      </c>
      <c r="AK1018" t="s">
        <v>9511</v>
      </c>
      <c r="AL1018">
        <v>56</v>
      </c>
      <c r="AM1018" s="5">
        <f t="shared" si="130"/>
        <v>3.5</v>
      </c>
      <c r="AN1018" s="4">
        <f t="shared" si="127"/>
        <v>5.301022340022719E-3</v>
      </c>
      <c r="AO1018" s="3"/>
      <c r="AP1018">
        <v>0</v>
      </c>
      <c r="AR1018" t="s">
        <v>1</v>
      </c>
      <c r="AT1018" s="2" t="s">
        <v>20</v>
      </c>
      <c r="AU1018" s="1">
        <f t="shared" si="131"/>
        <v>4.6119283504548125</v>
      </c>
      <c r="AV1018" s="1">
        <f t="shared" si="132"/>
        <v>3.4456923171826581</v>
      </c>
      <c r="AW1018" s="1">
        <f t="shared" si="133"/>
        <v>2.2794562839105037</v>
      </c>
    </row>
    <row r="1019" spans="1:49" x14ac:dyDescent="0.2">
      <c r="A1019">
        <v>1017</v>
      </c>
      <c r="B1019" t="s">
        <v>9510</v>
      </c>
      <c r="C1019" t="s">
        <v>9509</v>
      </c>
      <c r="F1019" t="s">
        <v>9508</v>
      </c>
      <c r="G1019" t="s">
        <v>15</v>
      </c>
      <c r="H1019" t="s">
        <v>14</v>
      </c>
      <c r="I1019" t="s">
        <v>2344</v>
      </c>
      <c r="J1019">
        <v>60021182</v>
      </c>
      <c r="K1019" t="s">
        <v>8160</v>
      </c>
      <c r="L1019" t="s">
        <v>722</v>
      </c>
      <c r="M1019" t="s">
        <v>721</v>
      </c>
      <c r="N1019">
        <v>2</v>
      </c>
      <c r="O1019" t="s">
        <v>9507</v>
      </c>
      <c r="P1019" t="s">
        <v>9506</v>
      </c>
      <c r="Q1019" t="s">
        <v>8157</v>
      </c>
      <c r="R1019" s="7">
        <v>38749</v>
      </c>
      <c r="S1019" s="8">
        <f t="shared" si="128"/>
        <v>2006</v>
      </c>
      <c r="T1019" s="8">
        <v>2006</v>
      </c>
      <c r="U1019" s="8">
        <f t="shared" si="129"/>
        <v>16</v>
      </c>
      <c r="V1019" s="7">
        <v>38749</v>
      </c>
      <c r="W1019" s="11" t="s">
        <v>9394</v>
      </c>
      <c r="X1019" s="2">
        <v>2.383</v>
      </c>
      <c r="Y1019" s="6">
        <f t="shared" si="126"/>
        <v>6.3612824003630442E-2</v>
      </c>
      <c r="AA1019">
        <v>13502425</v>
      </c>
      <c r="AB1019">
        <v>17413</v>
      </c>
      <c r="AD1019" t="s">
        <v>7</v>
      </c>
      <c r="AE1019">
        <v>153</v>
      </c>
      <c r="AF1019">
        <v>1</v>
      </c>
      <c r="AH1019" t="s">
        <v>9505</v>
      </c>
      <c r="AI1019" t="s">
        <v>9504</v>
      </c>
      <c r="AK1019" t="s">
        <v>9503</v>
      </c>
      <c r="AL1019">
        <v>8</v>
      </c>
      <c r="AM1019" s="5">
        <f t="shared" si="130"/>
        <v>0.5</v>
      </c>
      <c r="AN1019" s="4">
        <f t="shared" si="127"/>
        <v>7.572889057175312E-4</v>
      </c>
      <c r="AO1019" s="3"/>
      <c r="AP1019">
        <v>0</v>
      </c>
      <c r="AR1019" t="s">
        <v>1</v>
      </c>
      <c r="AT1019" s="2" t="s">
        <v>20</v>
      </c>
      <c r="AU1019" s="1">
        <f t="shared" si="131"/>
        <v>4.4756163474256567</v>
      </c>
      <c r="AV1019" s="1">
        <f t="shared" si="132"/>
        <v>3.218505645467399</v>
      </c>
      <c r="AW1019" s="1">
        <f t="shared" si="133"/>
        <v>1.9613949435091407</v>
      </c>
    </row>
    <row r="1020" spans="1:49" x14ac:dyDescent="0.2">
      <c r="A1020">
        <v>1018</v>
      </c>
      <c r="B1020" t="s">
        <v>9502</v>
      </c>
      <c r="C1020" t="s">
        <v>9501</v>
      </c>
      <c r="F1020" t="s">
        <v>9500</v>
      </c>
      <c r="G1020" t="s">
        <v>15</v>
      </c>
      <c r="H1020" t="s">
        <v>14</v>
      </c>
      <c r="I1020" t="s">
        <v>9499</v>
      </c>
      <c r="J1020">
        <v>60026851</v>
      </c>
      <c r="K1020" t="s">
        <v>9498</v>
      </c>
      <c r="L1020" t="s">
        <v>9497</v>
      </c>
      <c r="M1020" t="s">
        <v>378</v>
      </c>
      <c r="N1020">
        <v>3</v>
      </c>
      <c r="O1020" t="s">
        <v>9496</v>
      </c>
      <c r="P1020" t="s">
        <v>9495</v>
      </c>
      <c r="Q1020" t="s">
        <v>9494</v>
      </c>
      <c r="R1020" s="7">
        <v>38749</v>
      </c>
      <c r="S1020" s="8">
        <f t="shared" si="128"/>
        <v>2006</v>
      </c>
      <c r="T1020" s="8">
        <v>2006</v>
      </c>
      <c r="U1020" s="8">
        <f t="shared" si="129"/>
        <v>16</v>
      </c>
      <c r="V1020" s="7">
        <v>38749</v>
      </c>
      <c r="W1020" s="11" t="s">
        <v>9394</v>
      </c>
      <c r="X1020" s="2">
        <v>2.383</v>
      </c>
      <c r="Y1020" s="6">
        <f t="shared" si="126"/>
        <v>6.3612824003630442E-2</v>
      </c>
      <c r="AA1020">
        <v>13502425</v>
      </c>
      <c r="AB1020">
        <v>17413</v>
      </c>
      <c r="AD1020" t="s">
        <v>7</v>
      </c>
      <c r="AE1020">
        <v>153</v>
      </c>
      <c r="AF1020">
        <v>1</v>
      </c>
      <c r="AH1020" t="s">
        <v>9493</v>
      </c>
      <c r="AI1020" t="s">
        <v>9492</v>
      </c>
      <c r="AK1020" t="s">
        <v>9491</v>
      </c>
      <c r="AL1020">
        <v>49</v>
      </c>
      <c r="AM1020" s="5">
        <f t="shared" si="130"/>
        <v>3.0625</v>
      </c>
      <c r="AN1020" s="4">
        <f t="shared" si="127"/>
        <v>4.6383945475198789E-3</v>
      </c>
      <c r="AO1020" s="3"/>
      <c r="AP1020">
        <v>0</v>
      </c>
      <c r="AR1020" t="s">
        <v>1</v>
      </c>
      <c r="AT1020" s="2" t="s">
        <v>20</v>
      </c>
      <c r="AU1020" s="1">
        <f t="shared" si="131"/>
        <v>4.5920495166797277</v>
      </c>
      <c r="AV1020" s="1">
        <f t="shared" si="132"/>
        <v>3.4125609275575162</v>
      </c>
      <c r="AW1020" s="1">
        <f t="shared" si="133"/>
        <v>2.2330723384353046</v>
      </c>
    </row>
    <row r="1021" spans="1:49" x14ac:dyDescent="0.2">
      <c r="A1021">
        <v>1019</v>
      </c>
      <c r="B1021" t="s">
        <v>9490</v>
      </c>
      <c r="C1021" t="s">
        <v>9489</v>
      </c>
      <c r="F1021" t="s">
        <v>9488</v>
      </c>
      <c r="G1021" t="s">
        <v>15</v>
      </c>
      <c r="H1021" t="s">
        <v>14</v>
      </c>
      <c r="I1021" t="s">
        <v>9487</v>
      </c>
      <c r="J1021" t="s">
        <v>9486</v>
      </c>
      <c r="K1021" t="s">
        <v>9485</v>
      </c>
      <c r="L1021" t="s">
        <v>9484</v>
      </c>
      <c r="M1021" t="s">
        <v>9483</v>
      </c>
      <c r="N1021">
        <v>3</v>
      </c>
      <c r="O1021" t="s">
        <v>9482</v>
      </c>
      <c r="P1021" t="s">
        <v>9481</v>
      </c>
      <c r="Q1021" t="s">
        <v>9480</v>
      </c>
      <c r="R1021" s="7">
        <v>38749</v>
      </c>
      <c r="S1021" s="8">
        <f t="shared" si="128"/>
        <v>2006</v>
      </c>
      <c r="T1021" s="8">
        <v>2006</v>
      </c>
      <c r="U1021" s="8">
        <f t="shared" si="129"/>
        <v>16</v>
      </c>
      <c r="V1021" s="7">
        <v>38749</v>
      </c>
      <c r="W1021" s="11" t="s">
        <v>9371</v>
      </c>
      <c r="X1021" s="2">
        <v>2.383</v>
      </c>
      <c r="Y1021" s="6">
        <f t="shared" si="126"/>
        <v>6.3612824003630442E-2</v>
      </c>
      <c r="AA1021">
        <v>13502417</v>
      </c>
      <c r="AB1021">
        <v>17416</v>
      </c>
      <c r="AD1021" t="s">
        <v>7</v>
      </c>
      <c r="AE1021">
        <v>153</v>
      </c>
      <c r="AF1021">
        <v>1</v>
      </c>
      <c r="AH1021" t="s">
        <v>9479</v>
      </c>
      <c r="AI1021" t="s">
        <v>9478</v>
      </c>
      <c r="AK1021" t="s">
        <v>9477</v>
      </c>
      <c r="AL1021">
        <v>15</v>
      </c>
      <c r="AM1021" s="5">
        <f t="shared" si="130"/>
        <v>0.9375</v>
      </c>
      <c r="AN1021" s="4">
        <f t="shared" si="127"/>
        <v>1.4199166982203711E-3</v>
      </c>
      <c r="AO1021" s="3"/>
      <c r="AP1021">
        <v>0</v>
      </c>
      <c r="AR1021" t="s">
        <v>1</v>
      </c>
      <c r="AT1021" s="2" t="s">
        <v>20</v>
      </c>
      <c r="AU1021" s="1">
        <f t="shared" si="131"/>
        <v>4.4954951812007415</v>
      </c>
      <c r="AV1021" s="1">
        <f t="shared" si="132"/>
        <v>3.251637035092541</v>
      </c>
      <c r="AW1021" s="1">
        <f t="shared" si="133"/>
        <v>2.0077788889843391</v>
      </c>
    </row>
    <row r="1022" spans="1:49" x14ac:dyDescent="0.2">
      <c r="A1022">
        <v>1020</v>
      </c>
      <c r="B1022" t="s">
        <v>9476</v>
      </c>
      <c r="C1022" t="s">
        <v>9475</v>
      </c>
      <c r="F1022" t="s">
        <v>9474</v>
      </c>
      <c r="G1022" t="s">
        <v>15</v>
      </c>
      <c r="H1022" t="s">
        <v>14</v>
      </c>
      <c r="I1022" t="s">
        <v>9473</v>
      </c>
      <c r="J1022" t="s">
        <v>9472</v>
      </c>
      <c r="K1022" t="s">
        <v>9471</v>
      </c>
      <c r="L1022" t="s">
        <v>9470</v>
      </c>
      <c r="M1022" t="s">
        <v>9469</v>
      </c>
      <c r="N1022">
        <v>4</v>
      </c>
      <c r="O1022" t="s">
        <v>9468</v>
      </c>
      <c r="P1022" t="s">
        <v>9467</v>
      </c>
      <c r="Q1022" t="s">
        <v>9466</v>
      </c>
      <c r="R1022" s="7">
        <v>38749</v>
      </c>
      <c r="S1022" s="8">
        <f t="shared" si="128"/>
        <v>2006</v>
      </c>
      <c r="T1022" s="8">
        <v>2006</v>
      </c>
      <c r="U1022" s="8">
        <f t="shared" si="129"/>
        <v>16</v>
      </c>
      <c r="V1022" s="7">
        <v>38749</v>
      </c>
      <c r="W1022" s="11" t="s">
        <v>9371</v>
      </c>
      <c r="X1022" s="2">
        <v>2.383</v>
      </c>
      <c r="Y1022" s="6">
        <f t="shared" si="126"/>
        <v>6.3612824003630442E-2</v>
      </c>
      <c r="AA1022">
        <v>13502417</v>
      </c>
      <c r="AB1022">
        <v>17416</v>
      </c>
      <c r="AD1022" t="s">
        <v>7</v>
      </c>
      <c r="AE1022">
        <v>153</v>
      </c>
      <c r="AF1022">
        <v>1</v>
      </c>
      <c r="AH1022" t="s">
        <v>9465</v>
      </c>
      <c r="AI1022" t="s">
        <v>9464</v>
      </c>
      <c r="AK1022" t="s">
        <v>9463</v>
      </c>
      <c r="AL1022">
        <v>14</v>
      </c>
      <c r="AM1022" s="5">
        <f t="shared" si="130"/>
        <v>0.875</v>
      </c>
      <c r="AN1022" s="4">
        <f t="shared" si="127"/>
        <v>1.3252555850056798E-3</v>
      </c>
      <c r="AO1022" s="3"/>
      <c r="AP1022">
        <v>0</v>
      </c>
      <c r="AR1022" t="s">
        <v>1</v>
      </c>
      <c r="AT1022" s="2" t="s">
        <v>20</v>
      </c>
      <c r="AU1022" s="1">
        <f t="shared" si="131"/>
        <v>4.4926553478043019</v>
      </c>
      <c r="AV1022" s="1">
        <f t="shared" si="132"/>
        <v>3.246903979431806</v>
      </c>
      <c r="AW1022" s="1">
        <f t="shared" si="133"/>
        <v>2.001152611059311</v>
      </c>
    </row>
    <row r="1023" spans="1:49" x14ac:dyDescent="0.2">
      <c r="A1023">
        <v>1021</v>
      </c>
      <c r="B1023" t="s">
        <v>9462</v>
      </c>
      <c r="C1023" t="s">
        <v>9461</v>
      </c>
      <c r="F1023" t="s">
        <v>9460</v>
      </c>
      <c r="G1023" t="s">
        <v>15</v>
      </c>
      <c r="H1023" t="s">
        <v>14</v>
      </c>
      <c r="I1023" t="s">
        <v>9459</v>
      </c>
      <c r="J1023">
        <v>60022403</v>
      </c>
      <c r="K1023" t="s">
        <v>9458</v>
      </c>
      <c r="L1023" t="s">
        <v>9457</v>
      </c>
      <c r="M1023" t="s">
        <v>9456</v>
      </c>
      <c r="N1023">
        <v>2</v>
      </c>
      <c r="O1023" t="s">
        <v>9455</v>
      </c>
      <c r="P1023" t="s">
        <v>9454</v>
      </c>
      <c r="Q1023" t="s">
        <v>9453</v>
      </c>
      <c r="R1023" s="7">
        <v>38749</v>
      </c>
      <c r="S1023" s="8">
        <f t="shared" si="128"/>
        <v>2006</v>
      </c>
      <c r="T1023" s="8">
        <v>2006</v>
      </c>
      <c r="U1023" s="8">
        <f t="shared" si="129"/>
        <v>16</v>
      </c>
      <c r="V1023" s="7">
        <v>38749</v>
      </c>
      <c r="W1023" s="11" t="s">
        <v>9371</v>
      </c>
      <c r="X1023" s="2">
        <v>2.383</v>
      </c>
      <c r="Y1023" s="6">
        <f t="shared" si="126"/>
        <v>6.3612824003630442E-2</v>
      </c>
      <c r="AA1023">
        <v>13502417</v>
      </c>
      <c r="AB1023">
        <v>17416</v>
      </c>
      <c r="AD1023" t="s">
        <v>7</v>
      </c>
      <c r="AE1023">
        <v>153</v>
      </c>
      <c r="AF1023">
        <v>1</v>
      </c>
      <c r="AH1023" t="s">
        <v>9452</v>
      </c>
      <c r="AI1023" t="s">
        <v>9451</v>
      </c>
      <c r="AK1023" t="s">
        <v>9450</v>
      </c>
      <c r="AL1023">
        <v>11</v>
      </c>
      <c r="AM1023" s="5">
        <f t="shared" si="130"/>
        <v>0.6875</v>
      </c>
      <c r="AN1023" s="4">
        <f t="shared" si="127"/>
        <v>1.0412722453616054E-3</v>
      </c>
      <c r="AO1023" s="3"/>
      <c r="AP1023">
        <v>0</v>
      </c>
      <c r="AR1023" t="s">
        <v>1</v>
      </c>
      <c r="AT1023" s="2" t="s">
        <v>20</v>
      </c>
      <c r="AU1023" s="1">
        <f t="shared" si="131"/>
        <v>4.4841358476149793</v>
      </c>
      <c r="AV1023" s="1">
        <f t="shared" si="132"/>
        <v>3.2327048124496023</v>
      </c>
      <c r="AW1023" s="1">
        <f t="shared" si="133"/>
        <v>1.9812737772842255</v>
      </c>
    </row>
    <row r="1024" spans="1:49" x14ac:dyDescent="0.2">
      <c r="A1024">
        <v>1022</v>
      </c>
      <c r="B1024" t="s">
        <v>9449</v>
      </c>
      <c r="C1024" t="s">
        <v>9448</v>
      </c>
      <c r="F1024" t="s">
        <v>9447</v>
      </c>
      <c r="G1024" t="s">
        <v>15</v>
      </c>
      <c r="H1024" t="s">
        <v>14</v>
      </c>
      <c r="I1024" t="s">
        <v>9446</v>
      </c>
      <c r="J1024" t="s">
        <v>9445</v>
      </c>
      <c r="K1024" t="s">
        <v>9444</v>
      </c>
      <c r="L1024" t="s">
        <v>9443</v>
      </c>
      <c r="M1024" t="s">
        <v>1319</v>
      </c>
      <c r="N1024">
        <v>3</v>
      </c>
      <c r="O1024" t="s">
        <v>9442</v>
      </c>
      <c r="P1024" t="s">
        <v>9441</v>
      </c>
      <c r="Q1024" t="s">
        <v>9440</v>
      </c>
      <c r="R1024" s="7">
        <v>38749</v>
      </c>
      <c r="S1024" s="8">
        <f t="shared" si="128"/>
        <v>2006</v>
      </c>
      <c r="T1024" s="8">
        <v>2006</v>
      </c>
      <c r="U1024" s="8">
        <f t="shared" si="129"/>
        <v>16</v>
      </c>
      <c r="V1024" s="7">
        <v>38749</v>
      </c>
      <c r="W1024" s="11" t="s">
        <v>9371</v>
      </c>
      <c r="X1024" s="2">
        <v>2.383</v>
      </c>
      <c r="Y1024" s="6">
        <f t="shared" si="126"/>
        <v>6.3612824003630442E-2</v>
      </c>
      <c r="AA1024">
        <v>13502417</v>
      </c>
      <c r="AB1024">
        <v>17416</v>
      </c>
      <c r="AD1024" t="s">
        <v>7</v>
      </c>
      <c r="AE1024">
        <v>153</v>
      </c>
      <c r="AF1024">
        <v>1</v>
      </c>
      <c r="AH1024" s="10">
        <v>44537</v>
      </c>
      <c r="AI1024" t="s">
        <v>9439</v>
      </c>
      <c r="AK1024" t="s">
        <v>9438</v>
      </c>
      <c r="AL1024">
        <v>18</v>
      </c>
      <c r="AM1024" s="5">
        <f t="shared" si="130"/>
        <v>1.125</v>
      </c>
      <c r="AN1024" s="4">
        <f t="shared" si="127"/>
        <v>1.7039000378644452E-3</v>
      </c>
      <c r="AO1024" s="3"/>
      <c r="AP1024">
        <v>0</v>
      </c>
      <c r="AR1024" t="s">
        <v>1</v>
      </c>
      <c r="AT1024" s="2" t="s">
        <v>20</v>
      </c>
      <c r="AU1024" s="1">
        <f t="shared" si="131"/>
        <v>4.5040146813900641</v>
      </c>
      <c r="AV1024" s="1">
        <f t="shared" si="132"/>
        <v>3.2658362020747442</v>
      </c>
      <c r="AW1024" s="1">
        <f t="shared" si="133"/>
        <v>2.0276577227594244</v>
      </c>
    </row>
    <row r="1025" spans="1:49" x14ac:dyDescent="0.2">
      <c r="A1025">
        <v>1023</v>
      </c>
      <c r="B1025" t="s">
        <v>9437</v>
      </c>
      <c r="C1025" t="s">
        <v>9436</v>
      </c>
      <c r="F1025" t="s">
        <v>9435</v>
      </c>
      <c r="G1025" t="s">
        <v>15</v>
      </c>
      <c r="H1025" t="s">
        <v>14</v>
      </c>
      <c r="I1025" t="s">
        <v>7317</v>
      </c>
      <c r="J1025">
        <v>60011170</v>
      </c>
      <c r="K1025" t="s">
        <v>7102</v>
      </c>
      <c r="L1025" t="s">
        <v>7101</v>
      </c>
      <c r="M1025" t="s">
        <v>2036</v>
      </c>
      <c r="N1025">
        <v>4</v>
      </c>
      <c r="O1025" t="s">
        <v>9434</v>
      </c>
      <c r="P1025" t="s">
        <v>9433</v>
      </c>
      <c r="Q1025" t="s">
        <v>9432</v>
      </c>
      <c r="R1025" s="7">
        <v>38749</v>
      </c>
      <c r="S1025" s="8">
        <f t="shared" si="128"/>
        <v>2006</v>
      </c>
      <c r="T1025" s="8">
        <v>2006</v>
      </c>
      <c r="U1025" s="8">
        <f t="shared" si="129"/>
        <v>16</v>
      </c>
      <c r="V1025" s="7">
        <v>38749</v>
      </c>
      <c r="W1025" s="11" t="s">
        <v>9371</v>
      </c>
      <c r="X1025" s="2">
        <v>2.383</v>
      </c>
      <c r="Y1025" s="6">
        <f t="shared" si="126"/>
        <v>6.3612824003630442E-2</v>
      </c>
      <c r="AA1025">
        <v>13502417</v>
      </c>
      <c r="AB1025">
        <v>17416</v>
      </c>
      <c r="AD1025" t="s">
        <v>7</v>
      </c>
      <c r="AE1025">
        <v>153</v>
      </c>
      <c r="AF1025">
        <v>1</v>
      </c>
      <c r="AH1025" t="s">
        <v>2737</v>
      </c>
      <c r="AI1025" t="s">
        <v>9431</v>
      </c>
      <c r="AK1025" t="s">
        <v>9430</v>
      </c>
      <c r="AL1025">
        <v>74</v>
      </c>
      <c r="AM1025" s="5">
        <f t="shared" si="130"/>
        <v>4.625</v>
      </c>
      <c r="AN1025" s="4">
        <f t="shared" si="127"/>
        <v>7.0049223778871636E-3</v>
      </c>
      <c r="AO1025" s="3"/>
      <c r="AP1025">
        <v>0</v>
      </c>
      <c r="AR1025" t="s">
        <v>1</v>
      </c>
      <c r="AT1025" s="2" t="s">
        <v>20</v>
      </c>
      <c r="AU1025" s="1">
        <f t="shared" si="131"/>
        <v>4.6630453515907462</v>
      </c>
      <c r="AV1025" s="1">
        <f t="shared" si="132"/>
        <v>3.5308873190758803</v>
      </c>
      <c r="AW1025" s="1">
        <f t="shared" si="133"/>
        <v>2.3987292865610148</v>
      </c>
    </row>
    <row r="1026" spans="1:49" x14ac:dyDescent="0.2">
      <c r="A1026">
        <v>1024</v>
      </c>
      <c r="B1026" t="s">
        <v>9429</v>
      </c>
      <c r="C1026" t="s">
        <v>9428</v>
      </c>
      <c r="F1026" t="s">
        <v>9427</v>
      </c>
      <c r="G1026" t="s">
        <v>15</v>
      </c>
      <c r="H1026" t="s">
        <v>14</v>
      </c>
      <c r="I1026" t="s">
        <v>9426</v>
      </c>
      <c r="J1026" t="s">
        <v>9425</v>
      </c>
      <c r="K1026" t="s">
        <v>9424</v>
      </c>
      <c r="L1026" t="s">
        <v>9423</v>
      </c>
      <c r="M1026" t="s">
        <v>1026</v>
      </c>
      <c r="N1026">
        <v>3</v>
      </c>
      <c r="O1026" t="s">
        <v>9422</v>
      </c>
      <c r="P1026" t="s">
        <v>9421</v>
      </c>
      <c r="Q1026" t="s">
        <v>9420</v>
      </c>
      <c r="R1026" s="7">
        <v>38749</v>
      </c>
      <c r="S1026" s="8">
        <f t="shared" si="128"/>
        <v>2006</v>
      </c>
      <c r="T1026" s="8">
        <v>2006</v>
      </c>
      <c r="U1026" s="8">
        <f t="shared" si="129"/>
        <v>16</v>
      </c>
      <c r="V1026" s="7">
        <v>38749</v>
      </c>
      <c r="W1026" s="11" t="s">
        <v>9371</v>
      </c>
      <c r="X1026" s="2">
        <v>2.383</v>
      </c>
      <c r="Y1026" s="6">
        <f t="shared" ref="Y1026:Y1089" si="134">(X1026-$Z$4)/($Z$3-$Z$4)</f>
        <v>6.3612824003630442E-2</v>
      </c>
      <c r="AA1026">
        <v>13502417</v>
      </c>
      <c r="AB1026">
        <v>17416</v>
      </c>
      <c r="AD1026" t="s">
        <v>7</v>
      </c>
      <c r="AE1026">
        <v>153</v>
      </c>
      <c r="AF1026">
        <v>1</v>
      </c>
      <c r="AH1026" t="s">
        <v>1764</v>
      </c>
      <c r="AI1026" t="s">
        <v>9419</v>
      </c>
      <c r="AK1026" t="s">
        <v>9418</v>
      </c>
      <c r="AL1026">
        <v>2</v>
      </c>
      <c r="AM1026" s="5">
        <f t="shared" si="130"/>
        <v>0.125</v>
      </c>
      <c r="AN1026" s="4">
        <f t="shared" ref="AN1026:AN1089" si="135">(AM1026-$AO$4)/($AO$3-$AO$4)</f>
        <v>1.893222264293828E-4</v>
      </c>
      <c r="AO1026" s="3"/>
      <c r="AP1026">
        <v>0</v>
      </c>
      <c r="AR1026" t="s">
        <v>1</v>
      </c>
      <c r="AT1026" s="2" t="s">
        <v>20</v>
      </c>
      <c r="AU1026" s="1">
        <f t="shared" si="131"/>
        <v>4.4585773470470125</v>
      </c>
      <c r="AV1026" s="1">
        <f t="shared" si="132"/>
        <v>3.1901073115029912</v>
      </c>
      <c r="AW1026" s="1">
        <f t="shared" si="133"/>
        <v>1.9216372759589699</v>
      </c>
    </row>
    <row r="1027" spans="1:49" x14ac:dyDescent="0.2">
      <c r="A1027">
        <v>1025</v>
      </c>
      <c r="B1027" t="s">
        <v>9417</v>
      </c>
      <c r="C1027" t="s">
        <v>9416</v>
      </c>
      <c r="F1027" t="s">
        <v>9415</v>
      </c>
      <c r="G1027" t="s">
        <v>15</v>
      </c>
      <c r="H1027" t="s">
        <v>14</v>
      </c>
      <c r="I1027" t="s">
        <v>9414</v>
      </c>
      <c r="J1027" t="s">
        <v>9413</v>
      </c>
      <c r="K1027" t="s">
        <v>9412</v>
      </c>
      <c r="L1027" t="s">
        <v>9411</v>
      </c>
      <c r="M1027" t="s">
        <v>9410</v>
      </c>
      <c r="N1027">
        <v>7</v>
      </c>
      <c r="O1027" t="s">
        <v>9409</v>
      </c>
      <c r="P1027" t="s">
        <v>9408</v>
      </c>
      <c r="Q1027" t="s">
        <v>9407</v>
      </c>
      <c r="R1027" s="7">
        <v>38749</v>
      </c>
      <c r="S1027" s="8">
        <f t="shared" si="128"/>
        <v>2006</v>
      </c>
      <c r="T1027" s="8">
        <v>2006</v>
      </c>
      <c r="U1027" s="8">
        <f t="shared" si="129"/>
        <v>16</v>
      </c>
      <c r="V1027" s="7">
        <v>38749</v>
      </c>
      <c r="W1027" t="s">
        <v>8950</v>
      </c>
      <c r="X1027" s="2">
        <v>2.137</v>
      </c>
      <c r="Y1027" s="6">
        <f t="shared" si="134"/>
        <v>5.7045994500947654E-2</v>
      </c>
      <c r="AA1027">
        <v>46361</v>
      </c>
      <c r="AB1027">
        <v>26750</v>
      </c>
      <c r="AD1027" t="s">
        <v>7</v>
      </c>
      <c r="AE1027">
        <v>447</v>
      </c>
      <c r="AF1027">
        <v>1</v>
      </c>
      <c r="AH1027" t="s">
        <v>9406</v>
      </c>
      <c r="AI1027" t="s">
        <v>9405</v>
      </c>
      <c r="AJ1027" t="s">
        <v>9404</v>
      </c>
      <c r="AK1027" t="s">
        <v>9403</v>
      </c>
      <c r="AL1027">
        <v>113</v>
      </c>
      <c r="AM1027" s="5">
        <f t="shared" si="130"/>
        <v>7.0625</v>
      </c>
      <c r="AN1027" s="4">
        <f t="shared" si="135"/>
        <v>1.0696705793260129E-2</v>
      </c>
      <c r="AO1027" s="3"/>
      <c r="AP1027">
        <v>1</v>
      </c>
      <c r="AR1027" t="s">
        <v>1</v>
      </c>
      <c r="AT1027" s="2" t="s">
        <v>20</v>
      </c>
      <c r="AU1027" s="1">
        <f t="shared" si="131"/>
        <v>4.3141207888641393</v>
      </c>
      <c r="AV1027" s="1">
        <f t="shared" si="132"/>
        <v>3.3871350147103891</v>
      </c>
      <c r="AW1027" s="1">
        <f t="shared" si="133"/>
        <v>2.4601492405566381</v>
      </c>
    </row>
    <row r="1028" spans="1:49" x14ac:dyDescent="0.2">
      <c r="A1028">
        <v>1026</v>
      </c>
      <c r="B1028" t="s">
        <v>9402</v>
      </c>
      <c r="C1028" t="s">
        <v>9401</v>
      </c>
      <c r="F1028" t="s">
        <v>9400</v>
      </c>
      <c r="G1028" t="s">
        <v>15</v>
      </c>
      <c r="H1028" t="s">
        <v>14</v>
      </c>
      <c r="I1028" t="s">
        <v>9399</v>
      </c>
      <c r="J1028">
        <v>60011520</v>
      </c>
      <c r="K1028" t="s">
        <v>9398</v>
      </c>
      <c r="L1028" t="s">
        <v>8349</v>
      </c>
      <c r="M1028" t="s">
        <v>378</v>
      </c>
      <c r="N1028">
        <v>3</v>
      </c>
      <c r="O1028" t="s">
        <v>9397</v>
      </c>
      <c r="P1028" t="s">
        <v>9396</v>
      </c>
      <c r="Q1028" t="s">
        <v>9395</v>
      </c>
      <c r="R1028" s="7">
        <v>38749</v>
      </c>
      <c r="S1028" s="8">
        <f t="shared" si="128"/>
        <v>2006</v>
      </c>
      <c r="T1028" s="8">
        <v>2006</v>
      </c>
      <c r="U1028" s="8">
        <f t="shared" si="129"/>
        <v>16</v>
      </c>
      <c r="V1028" s="7">
        <v>38749</v>
      </c>
      <c r="W1028" s="11" t="s">
        <v>9394</v>
      </c>
      <c r="X1028" s="2">
        <v>2.383</v>
      </c>
      <c r="Y1028" s="6">
        <f t="shared" si="134"/>
        <v>6.3612824003630442E-2</v>
      </c>
      <c r="AA1028">
        <v>13502425</v>
      </c>
      <c r="AB1028">
        <v>17413</v>
      </c>
      <c r="AD1028" t="s">
        <v>7</v>
      </c>
      <c r="AE1028">
        <v>153</v>
      </c>
      <c r="AF1028">
        <v>1</v>
      </c>
      <c r="AH1028" t="s">
        <v>9393</v>
      </c>
      <c r="AI1028" t="s">
        <v>9392</v>
      </c>
      <c r="AK1028" t="s">
        <v>9391</v>
      </c>
      <c r="AL1028">
        <v>4</v>
      </c>
      <c r="AM1028" s="5">
        <f t="shared" si="130"/>
        <v>0.25</v>
      </c>
      <c r="AN1028" s="4">
        <f t="shared" si="135"/>
        <v>3.786444528587656E-4</v>
      </c>
      <c r="AO1028" s="3"/>
      <c r="AP1028">
        <v>0</v>
      </c>
      <c r="AR1028" t="s">
        <v>1</v>
      </c>
      <c r="AT1028" s="2" t="s">
        <v>20</v>
      </c>
      <c r="AU1028" s="1">
        <f t="shared" si="131"/>
        <v>4.4642570138398936</v>
      </c>
      <c r="AV1028" s="1">
        <f t="shared" si="132"/>
        <v>3.1995734228244603</v>
      </c>
      <c r="AW1028" s="1">
        <f t="shared" si="133"/>
        <v>1.9348898318090268</v>
      </c>
    </row>
    <row r="1029" spans="1:49" x14ac:dyDescent="0.2">
      <c r="A1029">
        <v>1027</v>
      </c>
      <c r="B1029" t="s">
        <v>9390</v>
      </c>
      <c r="C1029" t="s">
        <v>9389</v>
      </c>
      <c r="F1029" t="s">
        <v>9388</v>
      </c>
      <c r="G1029" t="s">
        <v>15</v>
      </c>
      <c r="H1029" t="s">
        <v>14</v>
      </c>
      <c r="I1029" t="s">
        <v>9387</v>
      </c>
      <c r="J1029">
        <v>60019656</v>
      </c>
      <c r="K1029" t="s">
        <v>9386</v>
      </c>
      <c r="L1029" t="s">
        <v>3938</v>
      </c>
      <c r="M1029" t="s">
        <v>378</v>
      </c>
      <c r="N1029">
        <v>2</v>
      </c>
      <c r="O1029" t="s">
        <v>9385</v>
      </c>
      <c r="P1029" t="s">
        <v>9384</v>
      </c>
      <c r="Q1029" t="s">
        <v>9383</v>
      </c>
      <c r="R1029" s="7">
        <v>38749</v>
      </c>
      <c r="S1029" s="8">
        <f t="shared" si="128"/>
        <v>2006</v>
      </c>
      <c r="T1029" s="8">
        <v>2006</v>
      </c>
      <c r="U1029" s="8">
        <f t="shared" si="129"/>
        <v>16</v>
      </c>
      <c r="V1029" s="7">
        <v>38749</v>
      </c>
      <c r="W1029" s="11" t="s">
        <v>9371</v>
      </c>
      <c r="X1029" s="2">
        <v>2.383</v>
      </c>
      <c r="Y1029" s="6">
        <f t="shared" si="134"/>
        <v>6.3612824003630442E-2</v>
      </c>
      <c r="AA1029">
        <v>13502417</v>
      </c>
      <c r="AB1029">
        <v>17416</v>
      </c>
      <c r="AD1029" t="s">
        <v>7</v>
      </c>
      <c r="AE1029">
        <v>153</v>
      </c>
      <c r="AF1029">
        <v>1</v>
      </c>
      <c r="AH1029" t="s">
        <v>9382</v>
      </c>
      <c r="AI1029" t="s">
        <v>9381</v>
      </c>
      <c r="AK1029" t="s">
        <v>9380</v>
      </c>
      <c r="AL1029">
        <v>2</v>
      </c>
      <c r="AM1029" s="5">
        <f t="shared" si="130"/>
        <v>0.125</v>
      </c>
      <c r="AN1029" s="4">
        <f t="shared" si="135"/>
        <v>1.893222264293828E-4</v>
      </c>
      <c r="AO1029" s="3"/>
      <c r="AP1029">
        <v>0</v>
      </c>
      <c r="AR1029" t="s">
        <v>1</v>
      </c>
      <c r="AT1029" s="2" t="s">
        <v>20</v>
      </c>
      <c r="AU1029" s="1">
        <f t="shared" si="131"/>
        <v>4.4585773470470125</v>
      </c>
      <c r="AV1029" s="1">
        <f t="shared" si="132"/>
        <v>3.1901073115029912</v>
      </c>
      <c r="AW1029" s="1">
        <f t="shared" si="133"/>
        <v>1.9216372759589699</v>
      </c>
    </row>
    <row r="1030" spans="1:49" x14ac:dyDescent="0.2">
      <c r="A1030">
        <v>1028</v>
      </c>
      <c r="B1030" t="s">
        <v>9379</v>
      </c>
      <c r="C1030" t="s">
        <v>9378</v>
      </c>
      <c r="F1030" t="s">
        <v>9377</v>
      </c>
      <c r="G1030" t="s">
        <v>15</v>
      </c>
      <c r="H1030" t="s">
        <v>14</v>
      </c>
      <c r="I1030" t="s">
        <v>9376</v>
      </c>
      <c r="J1030">
        <v>60010484</v>
      </c>
      <c r="K1030" t="s">
        <v>9375</v>
      </c>
      <c r="L1030" t="s">
        <v>2170</v>
      </c>
      <c r="M1030" t="s">
        <v>136</v>
      </c>
      <c r="N1030">
        <v>3</v>
      </c>
      <c r="O1030" t="s">
        <v>9374</v>
      </c>
      <c r="P1030" t="s">
        <v>9373</v>
      </c>
      <c r="Q1030" t="s">
        <v>9372</v>
      </c>
      <c r="R1030" s="7">
        <v>38749</v>
      </c>
      <c r="S1030" s="8">
        <f t="shared" si="128"/>
        <v>2006</v>
      </c>
      <c r="T1030" s="8">
        <v>2006</v>
      </c>
      <c r="U1030" s="8">
        <f t="shared" si="129"/>
        <v>16</v>
      </c>
      <c r="V1030" s="7">
        <v>38749</v>
      </c>
      <c r="W1030" s="11" t="s">
        <v>9371</v>
      </c>
      <c r="X1030" s="2">
        <v>2.383</v>
      </c>
      <c r="Y1030" s="6">
        <f t="shared" si="134"/>
        <v>6.3612824003630442E-2</v>
      </c>
      <c r="AA1030">
        <v>13502417</v>
      </c>
      <c r="AB1030">
        <v>17416</v>
      </c>
      <c r="AD1030" t="s">
        <v>7</v>
      </c>
      <c r="AE1030">
        <v>153</v>
      </c>
      <c r="AF1030">
        <v>1</v>
      </c>
      <c r="AH1030" t="s">
        <v>2636</v>
      </c>
      <c r="AI1030" t="s">
        <v>9370</v>
      </c>
      <c r="AK1030" t="s">
        <v>9369</v>
      </c>
      <c r="AL1030">
        <v>3</v>
      </c>
      <c r="AM1030" s="5">
        <f t="shared" si="130"/>
        <v>0.1875</v>
      </c>
      <c r="AN1030" s="4">
        <f t="shared" si="135"/>
        <v>2.8398333964407423E-4</v>
      </c>
      <c r="AO1030" s="3"/>
      <c r="AP1030">
        <v>0</v>
      </c>
      <c r="AR1030" t="s">
        <v>1</v>
      </c>
      <c r="AT1030" s="2" t="s">
        <v>20</v>
      </c>
      <c r="AU1030" s="1">
        <f t="shared" si="131"/>
        <v>4.461417180443453</v>
      </c>
      <c r="AV1030" s="1">
        <f t="shared" si="132"/>
        <v>3.1948403671637262</v>
      </c>
      <c r="AW1030" s="1">
        <f t="shared" si="133"/>
        <v>1.9282635538839985</v>
      </c>
    </row>
    <row r="1031" spans="1:49" x14ac:dyDescent="0.2">
      <c r="A1031">
        <v>1029</v>
      </c>
      <c r="B1031" t="s">
        <v>9368</v>
      </c>
      <c r="C1031" t="s">
        <v>9367</v>
      </c>
      <c r="F1031" t="s">
        <v>9366</v>
      </c>
      <c r="G1031" t="s">
        <v>15</v>
      </c>
      <c r="H1031" t="s">
        <v>14</v>
      </c>
      <c r="I1031" t="s">
        <v>9365</v>
      </c>
      <c r="J1031" t="s">
        <v>9364</v>
      </c>
      <c r="K1031" t="s">
        <v>9363</v>
      </c>
      <c r="L1031" t="s">
        <v>9362</v>
      </c>
      <c r="M1031" t="s">
        <v>204</v>
      </c>
      <c r="N1031">
        <v>8</v>
      </c>
      <c r="O1031" t="s">
        <v>9361</v>
      </c>
      <c r="P1031" t="s">
        <v>9360</v>
      </c>
      <c r="Q1031" t="s">
        <v>9359</v>
      </c>
      <c r="R1031" s="7">
        <v>38749</v>
      </c>
      <c r="S1031" s="8">
        <f t="shared" si="128"/>
        <v>2006</v>
      </c>
      <c r="T1031" s="8">
        <v>2006</v>
      </c>
      <c r="U1031" s="8">
        <f t="shared" si="129"/>
        <v>16</v>
      </c>
      <c r="V1031" s="7">
        <v>38749</v>
      </c>
      <c r="W1031" t="s">
        <v>1449</v>
      </c>
      <c r="X1031" s="2">
        <v>1.6519999999999999</v>
      </c>
      <c r="Y1031" s="6">
        <f t="shared" si="134"/>
        <v>4.409919649769093E-2</v>
      </c>
      <c r="AA1031" t="s">
        <v>1448</v>
      </c>
      <c r="AB1031">
        <v>17337</v>
      </c>
      <c r="AD1031" t="s">
        <v>7</v>
      </c>
      <c r="AE1031">
        <v>54</v>
      </c>
      <c r="AF1031">
        <v>2</v>
      </c>
      <c r="AH1031" t="s">
        <v>9358</v>
      </c>
      <c r="AI1031" t="s">
        <v>9357</v>
      </c>
      <c r="AJ1031" t="s">
        <v>9356</v>
      </c>
      <c r="AK1031" t="s">
        <v>9355</v>
      </c>
      <c r="AL1031">
        <v>271</v>
      </c>
      <c r="AM1031" s="5">
        <f t="shared" si="130"/>
        <v>16.9375</v>
      </c>
      <c r="AN1031" s="4">
        <f t="shared" si="135"/>
        <v>2.5653161681181369E-2</v>
      </c>
      <c r="AO1031" s="3"/>
      <c r="AP1031">
        <v>0</v>
      </c>
      <c r="AR1031" t="s">
        <v>9354</v>
      </c>
      <c r="AT1031" s="2" t="s">
        <v>20</v>
      </c>
      <c r="AU1031" s="1">
        <f t="shared" si="131"/>
        <v>3.8565386052738058</v>
      </c>
      <c r="AV1031" s="1">
        <f t="shared" si="132"/>
        <v>3.4876179089436148</v>
      </c>
      <c r="AW1031" s="1">
        <f t="shared" si="133"/>
        <v>3.1186972126134234</v>
      </c>
    </row>
    <row r="1032" spans="1:49" x14ac:dyDescent="0.2">
      <c r="A1032">
        <v>1030</v>
      </c>
      <c r="B1032" t="s">
        <v>9353</v>
      </c>
      <c r="C1032" t="s">
        <v>9352</v>
      </c>
      <c r="F1032" t="s">
        <v>9351</v>
      </c>
      <c r="G1032" t="s">
        <v>15</v>
      </c>
      <c r="H1032" t="s">
        <v>14</v>
      </c>
      <c r="I1032" t="s">
        <v>9350</v>
      </c>
      <c r="J1032" t="s">
        <v>9349</v>
      </c>
      <c r="K1032" t="s">
        <v>9348</v>
      </c>
      <c r="L1032" t="s">
        <v>9347</v>
      </c>
      <c r="M1032" t="s">
        <v>7241</v>
      </c>
      <c r="N1032">
        <v>3</v>
      </c>
      <c r="O1032" t="s">
        <v>9346</v>
      </c>
      <c r="P1032" t="s">
        <v>9345</v>
      </c>
      <c r="Q1032" t="s">
        <v>9344</v>
      </c>
      <c r="R1032" s="7">
        <v>38749</v>
      </c>
      <c r="S1032" s="8">
        <f t="shared" si="128"/>
        <v>2006</v>
      </c>
      <c r="T1032" s="8">
        <v>2006</v>
      </c>
      <c r="U1032" s="8">
        <f t="shared" si="129"/>
        <v>16</v>
      </c>
      <c r="V1032" s="7">
        <v>38749</v>
      </c>
      <c r="W1032" t="s">
        <v>1449</v>
      </c>
      <c r="X1032" s="2">
        <v>1.6519999999999999</v>
      </c>
      <c r="Y1032" s="6">
        <f t="shared" si="134"/>
        <v>4.409919649769093E-2</v>
      </c>
      <c r="AA1032" t="s">
        <v>1448</v>
      </c>
      <c r="AB1032">
        <v>17337</v>
      </c>
      <c r="AD1032" t="s">
        <v>7</v>
      </c>
      <c r="AE1032">
        <v>54</v>
      </c>
      <c r="AF1032">
        <v>2</v>
      </c>
      <c r="AH1032" t="s">
        <v>9343</v>
      </c>
      <c r="AI1032" t="s">
        <v>9342</v>
      </c>
      <c r="AJ1032" t="s">
        <v>9341</v>
      </c>
      <c r="AK1032" t="s">
        <v>9340</v>
      </c>
      <c r="AL1032">
        <v>124</v>
      </c>
      <c r="AM1032" s="5">
        <f t="shared" si="130"/>
        <v>7.75</v>
      </c>
      <c r="AN1032" s="4">
        <f t="shared" si="135"/>
        <v>1.1737978038621734E-2</v>
      </c>
      <c r="AO1032" s="3"/>
      <c r="AP1032">
        <v>0</v>
      </c>
      <c r="AR1032" t="s">
        <v>1</v>
      </c>
      <c r="AT1032" s="2" t="s">
        <v>20</v>
      </c>
      <c r="AU1032" s="1">
        <f t="shared" si="131"/>
        <v>3.4390830959970171</v>
      </c>
      <c r="AV1032" s="1">
        <f t="shared" si="132"/>
        <v>2.7918587268156334</v>
      </c>
      <c r="AW1032" s="1">
        <f t="shared" si="133"/>
        <v>2.1446343576342493</v>
      </c>
    </row>
    <row r="1033" spans="1:49" x14ac:dyDescent="0.2">
      <c r="A1033">
        <v>1031</v>
      </c>
      <c r="B1033" t="s">
        <v>9339</v>
      </c>
      <c r="C1033" t="s">
        <v>9338</v>
      </c>
      <c r="F1033" t="s">
        <v>9337</v>
      </c>
      <c r="G1033" t="s">
        <v>15</v>
      </c>
      <c r="H1033" t="s">
        <v>14</v>
      </c>
      <c r="I1033" t="s">
        <v>9185</v>
      </c>
      <c r="J1033">
        <v>60025778</v>
      </c>
      <c r="K1033" t="s">
        <v>7200</v>
      </c>
      <c r="L1033" t="s">
        <v>7199</v>
      </c>
      <c r="M1033" t="s">
        <v>107</v>
      </c>
      <c r="N1033">
        <v>2</v>
      </c>
      <c r="O1033" t="s">
        <v>9184</v>
      </c>
      <c r="P1033" t="s">
        <v>9183</v>
      </c>
      <c r="Q1033" t="s">
        <v>9182</v>
      </c>
      <c r="R1033" s="7">
        <v>38749</v>
      </c>
      <c r="S1033" s="8">
        <f t="shared" si="128"/>
        <v>2006</v>
      </c>
      <c r="T1033" s="8">
        <v>2006</v>
      </c>
      <c r="U1033" s="8">
        <f t="shared" si="129"/>
        <v>16</v>
      </c>
      <c r="V1033" s="7">
        <v>38749</v>
      </c>
      <c r="W1033" t="s">
        <v>1449</v>
      </c>
      <c r="X1033" s="2">
        <v>1.6519999999999999</v>
      </c>
      <c r="Y1033" s="6">
        <f t="shared" si="134"/>
        <v>4.409919649769093E-2</v>
      </c>
      <c r="AA1033" t="s">
        <v>1448</v>
      </c>
      <c r="AB1033">
        <v>17337</v>
      </c>
      <c r="AD1033" t="s">
        <v>7</v>
      </c>
      <c r="AE1033">
        <v>54</v>
      </c>
      <c r="AF1033">
        <v>2</v>
      </c>
      <c r="AH1033" t="s">
        <v>9336</v>
      </c>
      <c r="AI1033" t="s">
        <v>9335</v>
      </c>
      <c r="AJ1033" t="s">
        <v>9179</v>
      </c>
      <c r="AK1033" t="s">
        <v>9334</v>
      </c>
      <c r="AL1033">
        <v>223</v>
      </c>
      <c r="AM1033" s="5">
        <f t="shared" si="130"/>
        <v>13.9375</v>
      </c>
      <c r="AN1033" s="4">
        <f t="shared" si="135"/>
        <v>2.1109428246876182E-2</v>
      </c>
      <c r="AO1033" s="3"/>
      <c r="AP1033">
        <v>0</v>
      </c>
      <c r="AQ1033" t="s">
        <v>195</v>
      </c>
      <c r="AR1033" t="s">
        <v>9177</v>
      </c>
      <c r="AS1033" t="s">
        <v>194</v>
      </c>
      <c r="AT1033" s="2" t="s">
        <v>20</v>
      </c>
      <c r="AU1033" s="1">
        <f t="shared" si="131"/>
        <v>3.7202266022446508</v>
      </c>
      <c r="AV1033" s="1">
        <f t="shared" si="132"/>
        <v>3.2604312372283553</v>
      </c>
      <c r="AW1033" s="1">
        <f t="shared" si="133"/>
        <v>2.8006358722120606</v>
      </c>
    </row>
    <row r="1034" spans="1:49" x14ac:dyDescent="0.2">
      <c r="A1034">
        <v>1032</v>
      </c>
      <c r="B1034" t="s">
        <v>9333</v>
      </c>
      <c r="C1034" t="s">
        <v>9332</v>
      </c>
      <c r="F1034" t="s">
        <v>9331</v>
      </c>
      <c r="G1034" t="s">
        <v>15</v>
      </c>
      <c r="H1034" t="s">
        <v>14</v>
      </c>
      <c r="I1034" t="s">
        <v>9330</v>
      </c>
      <c r="J1034">
        <v>60014313</v>
      </c>
      <c r="K1034" t="s">
        <v>9329</v>
      </c>
      <c r="L1034" t="s">
        <v>9328</v>
      </c>
      <c r="M1034" t="s">
        <v>107</v>
      </c>
      <c r="N1034">
        <v>2</v>
      </c>
      <c r="O1034" t="s">
        <v>9327</v>
      </c>
      <c r="P1034" t="s">
        <v>9326</v>
      </c>
      <c r="Q1034" t="s">
        <v>9325</v>
      </c>
      <c r="R1034" s="7">
        <v>38749</v>
      </c>
      <c r="S1034" s="8">
        <f t="shared" si="128"/>
        <v>2006</v>
      </c>
      <c r="T1034" s="8">
        <v>2006</v>
      </c>
      <c r="U1034" s="8">
        <f t="shared" si="129"/>
        <v>16</v>
      </c>
      <c r="V1034" s="7">
        <v>38749</v>
      </c>
      <c r="W1034" t="s">
        <v>1449</v>
      </c>
      <c r="X1034" s="2">
        <v>1.6519999999999999</v>
      </c>
      <c r="Y1034" s="6">
        <f t="shared" si="134"/>
        <v>4.409919649769093E-2</v>
      </c>
      <c r="AA1034" t="s">
        <v>1448</v>
      </c>
      <c r="AB1034">
        <v>17337</v>
      </c>
      <c r="AD1034" t="s">
        <v>7</v>
      </c>
      <c r="AE1034">
        <v>54</v>
      </c>
      <c r="AF1034">
        <v>2</v>
      </c>
      <c r="AH1034" t="s">
        <v>9324</v>
      </c>
      <c r="AI1034" t="s">
        <v>9323</v>
      </c>
      <c r="AJ1034" t="s">
        <v>9322</v>
      </c>
      <c r="AK1034" t="s">
        <v>9321</v>
      </c>
      <c r="AL1034">
        <v>37</v>
      </c>
      <c r="AM1034" s="5">
        <f t="shared" si="130"/>
        <v>2.3125</v>
      </c>
      <c r="AN1034" s="4">
        <f t="shared" si="135"/>
        <v>3.5024611889435818E-3</v>
      </c>
      <c r="AO1034" s="3"/>
      <c r="AP1034">
        <v>0</v>
      </c>
      <c r="AQ1034" t="s">
        <v>9320</v>
      </c>
      <c r="AR1034" t="s">
        <v>1</v>
      </c>
      <c r="AS1034" t="s">
        <v>9319</v>
      </c>
      <c r="AT1034" s="2" t="s">
        <v>20</v>
      </c>
      <c r="AU1034" s="1">
        <f t="shared" si="131"/>
        <v>3.1920175905066723</v>
      </c>
      <c r="AV1034" s="1">
        <f t="shared" si="132"/>
        <v>2.3800828843317254</v>
      </c>
      <c r="AW1034" s="1">
        <f t="shared" si="133"/>
        <v>1.5681481781567788</v>
      </c>
    </row>
    <row r="1035" spans="1:49" x14ac:dyDescent="0.2">
      <c r="A1035">
        <v>1033</v>
      </c>
      <c r="B1035" t="s">
        <v>9318</v>
      </c>
      <c r="C1035" t="s">
        <v>9317</v>
      </c>
      <c r="F1035" t="s">
        <v>9316</v>
      </c>
      <c r="G1035" t="s">
        <v>15</v>
      </c>
      <c r="H1035" t="s">
        <v>14</v>
      </c>
      <c r="I1035" t="s">
        <v>9315</v>
      </c>
      <c r="J1035" t="s">
        <v>9314</v>
      </c>
      <c r="K1035" t="s">
        <v>9313</v>
      </c>
      <c r="L1035" t="s">
        <v>9312</v>
      </c>
      <c r="M1035" t="s">
        <v>877</v>
      </c>
      <c r="N1035">
        <v>2</v>
      </c>
      <c r="O1035" t="s">
        <v>9311</v>
      </c>
      <c r="P1035" t="s">
        <v>9310</v>
      </c>
      <c r="Q1035" t="s">
        <v>9309</v>
      </c>
      <c r="R1035" s="7">
        <v>38749</v>
      </c>
      <c r="S1035" s="8">
        <f t="shared" si="128"/>
        <v>2006</v>
      </c>
      <c r="T1035" s="8">
        <v>2006</v>
      </c>
      <c r="U1035" s="8">
        <f t="shared" si="129"/>
        <v>16</v>
      </c>
      <c r="V1035" s="7">
        <v>38749</v>
      </c>
      <c r="W1035" t="s">
        <v>8555</v>
      </c>
      <c r="X1035" s="2">
        <v>1.1819999999999999</v>
      </c>
      <c r="Y1035" s="6">
        <f t="shared" si="134"/>
        <v>3.1552814927524625E-2</v>
      </c>
      <c r="AA1035">
        <v>36951</v>
      </c>
      <c r="AB1035">
        <v>27030</v>
      </c>
      <c r="AD1035" t="s">
        <v>7</v>
      </c>
      <c r="AE1035">
        <v>88</v>
      </c>
      <c r="AF1035">
        <v>6</v>
      </c>
      <c r="AG1035">
        <v>61113</v>
      </c>
      <c r="AI1035" t="s">
        <v>9308</v>
      </c>
      <c r="AK1035" t="s">
        <v>9307</v>
      </c>
      <c r="AL1035">
        <v>180</v>
      </c>
      <c r="AM1035" s="5">
        <f t="shared" si="130"/>
        <v>11.25</v>
      </c>
      <c r="AN1035" s="4">
        <f t="shared" si="135"/>
        <v>1.7039000378644451E-2</v>
      </c>
      <c r="AO1035" s="3"/>
      <c r="AP1035">
        <v>0</v>
      </c>
      <c r="AQ1035" t="s">
        <v>195</v>
      </c>
      <c r="AR1035" t="s">
        <v>1</v>
      </c>
      <c r="AS1035" t="s">
        <v>194</v>
      </c>
      <c r="AT1035" s="2">
        <v>3.7909999999999999</v>
      </c>
      <c r="AU1035" s="1">
        <f t="shared" si="131"/>
        <v>2.7198670562860574</v>
      </c>
      <c r="AV1035" s="1">
        <f t="shared" si="132"/>
        <v>2.4295907653084536</v>
      </c>
      <c r="AW1035" s="1">
        <f t="shared" si="133"/>
        <v>2.1393144743308499</v>
      </c>
    </row>
    <row r="1036" spans="1:49" x14ac:dyDescent="0.2">
      <c r="A1036">
        <v>1034</v>
      </c>
      <c r="B1036" t="s">
        <v>9306</v>
      </c>
      <c r="C1036" t="s">
        <v>9305</v>
      </c>
      <c r="F1036" t="s">
        <v>9304</v>
      </c>
      <c r="G1036" t="s">
        <v>15</v>
      </c>
      <c r="H1036" t="s">
        <v>14</v>
      </c>
      <c r="I1036" t="s">
        <v>9303</v>
      </c>
      <c r="J1036">
        <v>60006288</v>
      </c>
      <c r="K1036" t="s">
        <v>9302</v>
      </c>
      <c r="L1036" t="s">
        <v>9301</v>
      </c>
      <c r="M1036" t="s">
        <v>1665</v>
      </c>
      <c r="N1036">
        <v>3</v>
      </c>
      <c r="O1036" t="s">
        <v>9300</v>
      </c>
      <c r="P1036" t="s">
        <v>9299</v>
      </c>
      <c r="Q1036" t="s">
        <v>9298</v>
      </c>
      <c r="R1036" s="7">
        <v>38749</v>
      </c>
      <c r="S1036" s="8">
        <f t="shared" si="128"/>
        <v>2006</v>
      </c>
      <c r="T1036" s="8">
        <v>2006</v>
      </c>
      <c r="U1036" s="8">
        <f t="shared" si="129"/>
        <v>16</v>
      </c>
      <c r="V1036" s="7">
        <v>38749</v>
      </c>
      <c r="W1036" t="s">
        <v>1449</v>
      </c>
      <c r="X1036" s="2">
        <v>1.6519999999999999</v>
      </c>
      <c r="Y1036" s="6">
        <f t="shared" si="134"/>
        <v>4.409919649769093E-2</v>
      </c>
      <c r="AA1036" t="s">
        <v>1448</v>
      </c>
      <c r="AB1036">
        <v>17337</v>
      </c>
      <c r="AD1036" t="s">
        <v>7</v>
      </c>
      <c r="AE1036">
        <v>54</v>
      </c>
      <c r="AF1036">
        <v>2</v>
      </c>
      <c r="AH1036" t="s">
        <v>9297</v>
      </c>
      <c r="AI1036" t="s">
        <v>9296</v>
      </c>
      <c r="AJ1036" t="s">
        <v>9295</v>
      </c>
      <c r="AK1036" t="s">
        <v>9294</v>
      </c>
      <c r="AL1036">
        <v>53</v>
      </c>
      <c r="AM1036" s="5">
        <f t="shared" si="130"/>
        <v>3.3125</v>
      </c>
      <c r="AN1036" s="4">
        <f t="shared" si="135"/>
        <v>5.0170390003786442E-3</v>
      </c>
      <c r="AO1036" s="3"/>
      <c r="AP1036">
        <v>0</v>
      </c>
      <c r="AR1036" t="s">
        <v>1</v>
      </c>
      <c r="AT1036" s="2" t="s">
        <v>20</v>
      </c>
      <c r="AU1036" s="1">
        <f t="shared" si="131"/>
        <v>3.2374549248497244</v>
      </c>
      <c r="AV1036" s="1">
        <f t="shared" si="132"/>
        <v>2.4558117749034785</v>
      </c>
      <c r="AW1036" s="1">
        <f t="shared" si="133"/>
        <v>1.674168624957233</v>
      </c>
    </row>
    <row r="1037" spans="1:49" x14ac:dyDescent="0.2">
      <c r="A1037">
        <v>1035</v>
      </c>
      <c r="B1037" t="s">
        <v>9293</v>
      </c>
      <c r="C1037" t="s">
        <v>9292</v>
      </c>
      <c r="F1037" t="s">
        <v>9291</v>
      </c>
      <c r="G1037" t="s">
        <v>15</v>
      </c>
      <c r="H1037" t="s">
        <v>14</v>
      </c>
      <c r="I1037" t="s">
        <v>9290</v>
      </c>
      <c r="J1037" t="s">
        <v>9289</v>
      </c>
      <c r="K1037" t="s">
        <v>9288</v>
      </c>
      <c r="L1037" t="s">
        <v>9287</v>
      </c>
      <c r="M1037" t="s">
        <v>1453</v>
      </c>
      <c r="N1037">
        <v>7</v>
      </c>
      <c r="O1037" t="s">
        <v>9286</v>
      </c>
      <c r="P1037" t="s">
        <v>9285</v>
      </c>
      <c r="Q1037" t="s">
        <v>9284</v>
      </c>
      <c r="R1037" s="7">
        <v>38749</v>
      </c>
      <c r="S1037" s="8">
        <f t="shared" si="128"/>
        <v>2006</v>
      </c>
      <c r="T1037" s="8">
        <v>2006</v>
      </c>
      <c r="U1037" s="8">
        <f t="shared" si="129"/>
        <v>16</v>
      </c>
      <c r="V1037" s="7">
        <v>38749</v>
      </c>
      <c r="W1037" t="s">
        <v>1449</v>
      </c>
      <c r="X1037" s="2">
        <v>1.6519999999999999</v>
      </c>
      <c r="Y1037" s="6">
        <f t="shared" si="134"/>
        <v>4.409919649769093E-2</v>
      </c>
      <c r="AA1037" t="s">
        <v>1448</v>
      </c>
      <c r="AB1037">
        <v>17337</v>
      </c>
      <c r="AD1037" t="s">
        <v>7</v>
      </c>
      <c r="AE1037">
        <v>54</v>
      </c>
      <c r="AF1037">
        <v>2</v>
      </c>
      <c r="AH1037" t="s">
        <v>9283</v>
      </c>
      <c r="AI1037" t="s">
        <v>9282</v>
      </c>
      <c r="AJ1037" t="s">
        <v>9281</v>
      </c>
      <c r="AK1037" t="s">
        <v>9280</v>
      </c>
      <c r="AL1037">
        <v>78</v>
      </c>
      <c r="AM1037" s="5">
        <f t="shared" si="130"/>
        <v>4.875</v>
      </c>
      <c r="AN1037" s="4">
        <f t="shared" si="135"/>
        <v>7.3835668307459298E-3</v>
      </c>
      <c r="AO1037" s="3"/>
      <c r="AP1037">
        <v>0</v>
      </c>
      <c r="AQ1037" t="s">
        <v>9279</v>
      </c>
      <c r="AR1037" t="s">
        <v>9278</v>
      </c>
      <c r="AS1037" t="s">
        <v>9277</v>
      </c>
      <c r="AT1037" s="2" t="s">
        <v>20</v>
      </c>
      <c r="AU1037" s="1">
        <f t="shared" si="131"/>
        <v>3.3084507597607429</v>
      </c>
      <c r="AV1037" s="1">
        <f t="shared" si="132"/>
        <v>2.574138166421843</v>
      </c>
      <c r="AW1037" s="1">
        <f t="shared" si="133"/>
        <v>1.8398255730829427</v>
      </c>
    </row>
    <row r="1038" spans="1:49" x14ac:dyDescent="0.2">
      <c r="A1038">
        <v>1036</v>
      </c>
      <c r="B1038" t="s">
        <v>9276</v>
      </c>
      <c r="C1038" t="s">
        <v>9275</v>
      </c>
      <c r="F1038" t="s">
        <v>9274</v>
      </c>
      <c r="G1038" t="s">
        <v>15</v>
      </c>
      <c r="H1038" t="s">
        <v>14</v>
      </c>
      <c r="I1038" t="s">
        <v>9273</v>
      </c>
      <c r="J1038">
        <v>60000891</v>
      </c>
      <c r="K1038" t="s">
        <v>9272</v>
      </c>
      <c r="L1038" t="s">
        <v>9271</v>
      </c>
      <c r="M1038" t="s">
        <v>378</v>
      </c>
      <c r="N1038">
        <v>3</v>
      </c>
      <c r="O1038" t="s">
        <v>9270</v>
      </c>
      <c r="P1038" t="s">
        <v>9269</v>
      </c>
      <c r="Q1038" t="s">
        <v>9268</v>
      </c>
      <c r="R1038" s="7">
        <v>38749</v>
      </c>
      <c r="S1038" s="8">
        <f t="shared" si="128"/>
        <v>2006</v>
      </c>
      <c r="T1038" s="8">
        <v>2006</v>
      </c>
      <c r="U1038" s="8">
        <f t="shared" si="129"/>
        <v>16</v>
      </c>
      <c r="V1038" s="7">
        <v>38749</v>
      </c>
      <c r="W1038" t="s">
        <v>1449</v>
      </c>
      <c r="X1038" s="2">
        <v>1.6519999999999999</v>
      </c>
      <c r="Y1038" s="6">
        <f t="shared" si="134"/>
        <v>4.409919649769093E-2</v>
      </c>
      <c r="AA1038" t="s">
        <v>1448</v>
      </c>
      <c r="AB1038">
        <v>17337</v>
      </c>
      <c r="AD1038" t="s">
        <v>7</v>
      </c>
      <c r="AE1038">
        <v>54</v>
      </c>
      <c r="AF1038">
        <v>2</v>
      </c>
      <c r="AH1038" t="s">
        <v>9267</v>
      </c>
      <c r="AI1038" t="s">
        <v>9266</v>
      </c>
      <c r="AJ1038" t="s">
        <v>9265</v>
      </c>
      <c r="AK1038" t="s">
        <v>9264</v>
      </c>
      <c r="AL1038">
        <v>251</v>
      </c>
      <c r="AM1038" s="5">
        <f t="shared" si="130"/>
        <v>15.6875</v>
      </c>
      <c r="AN1038" s="4">
        <f t="shared" si="135"/>
        <v>2.3759939416887543E-2</v>
      </c>
      <c r="AO1038" s="3"/>
      <c r="AP1038">
        <v>0</v>
      </c>
      <c r="AR1038" t="s">
        <v>1</v>
      </c>
      <c r="AT1038" s="2" t="s">
        <v>20</v>
      </c>
      <c r="AU1038" s="1">
        <f t="shared" si="131"/>
        <v>3.7997419373449914</v>
      </c>
      <c r="AV1038" s="1">
        <f t="shared" si="132"/>
        <v>3.3929567957289235</v>
      </c>
      <c r="AW1038" s="1">
        <f t="shared" si="133"/>
        <v>2.9861716541128556</v>
      </c>
    </row>
    <row r="1039" spans="1:49" x14ac:dyDescent="0.2">
      <c r="A1039">
        <v>1037</v>
      </c>
      <c r="B1039" t="s">
        <v>9263</v>
      </c>
      <c r="C1039" t="s">
        <v>9262</v>
      </c>
      <c r="F1039" t="s">
        <v>9261</v>
      </c>
      <c r="G1039" t="s">
        <v>15</v>
      </c>
      <c r="H1039" t="s">
        <v>14</v>
      </c>
      <c r="I1039" t="s">
        <v>9260</v>
      </c>
      <c r="J1039" t="s">
        <v>9259</v>
      </c>
      <c r="K1039" t="s">
        <v>9258</v>
      </c>
      <c r="L1039" t="s">
        <v>9257</v>
      </c>
      <c r="M1039" t="s">
        <v>9256</v>
      </c>
      <c r="N1039">
        <v>6</v>
      </c>
      <c r="O1039" t="s">
        <v>9255</v>
      </c>
      <c r="P1039" t="s">
        <v>9254</v>
      </c>
      <c r="Q1039" t="s">
        <v>9253</v>
      </c>
      <c r="R1039" s="7">
        <v>38749</v>
      </c>
      <c r="S1039" s="8">
        <f t="shared" si="128"/>
        <v>2006</v>
      </c>
      <c r="T1039" s="8">
        <v>2006</v>
      </c>
      <c r="U1039" s="8">
        <f t="shared" si="129"/>
        <v>16</v>
      </c>
      <c r="V1039" s="7">
        <v>38749</v>
      </c>
      <c r="W1039" t="s">
        <v>1449</v>
      </c>
      <c r="X1039" s="2">
        <v>1.6519999999999999</v>
      </c>
      <c r="Y1039" s="6">
        <f t="shared" si="134"/>
        <v>4.409919649769093E-2</v>
      </c>
      <c r="AA1039" t="s">
        <v>1448</v>
      </c>
      <c r="AB1039">
        <v>17337</v>
      </c>
      <c r="AD1039" t="s">
        <v>7</v>
      </c>
      <c r="AE1039">
        <v>54</v>
      </c>
      <c r="AF1039">
        <v>2</v>
      </c>
      <c r="AH1039" t="s">
        <v>9252</v>
      </c>
      <c r="AI1039" t="s">
        <v>9251</v>
      </c>
      <c r="AJ1039" t="s">
        <v>9250</v>
      </c>
      <c r="AK1039" t="s">
        <v>9249</v>
      </c>
      <c r="AL1039">
        <v>78</v>
      </c>
      <c r="AM1039" s="5">
        <f t="shared" si="130"/>
        <v>4.875</v>
      </c>
      <c r="AN1039" s="4">
        <f t="shared" si="135"/>
        <v>7.3835668307459298E-3</v>
      </c>
      <c r="AO1039" s="3"/>
      <c r="AP1039">
        <v>0</v>
      </c>
      <c r="AR1039" t="s">
        <v>9248</v>
      </c>
      <c r="AT1039" s="2" t="s">
        <v>20</v>
      </c>
      <c r="AU1039" s="1">
        <f t="shared" si="131"/>
        <v>3.3084507597607429</v>
      </c>
      <c r="AV1039" s="1">
        <f t="shared" si="132"/>
        <v>2.574138166421843</v>
      </c>
      <c r="AW1039" s="1">
        <f t="shared" si="133"/>
        <v>1.8398255730829427</v>
      </c>
    </row>
    <row r="1040" spans="1:49" x14ac:dyDescent="0.2">
      <c r="A1040">
        <v>1038</v>
      </c>
      <c r="B1040" t="s">
        <v>9247</v>
      </c>
      <c r="C1040" t="s">
        <v>9246</v>
      </c>
      <c r="F1040" t="s">
        <v>9245</v>
      </c>
      <c r="G1040" t="s">
        <v>15</v>
      </c>
      <c r="H1040" t="s">
        <v>14</v>
      </c>
      <c r="I1040" t="s">
        <v>9244</v>
      </c>
      <c r="J1040">
        <v>60013983</v>
      </c>
      <c r="K1040" t="s">
        <v>2065</v>
      </c>
      <c r="L1040" t="s">
        <v>2064</v>
      </c>
      <c r="M1040" t="s">
        <v>980</v>
      </c>
      <c r="N1040">
        <v>2</v>
      </c>
      <c r="O1040" t="s">
        <v>9243</v>
      </c>
      <c r="P1040" t="s">
        <v>9242</v>
      </c>
      <c r="Q1040" t="s">
        <v>2061</v>
      </c>
      <c r="R1040" s="7">
        <v>38749</v>
      </c>
      <c r="S1040" s="8">
        <f t="shared" si="128"/>
        <v>2006</v>
      </c>
      <c r="T1040" s="8">
        <v>2006</v>
      </c>
      <c r="U1040" s="8">
        <f t="shared" si="129"/>
        <v>16</v>
      </c>
      <c r="V1040" s="7">
        <v>38749</v>
      </c>
      <c r="W1040" t="s">
        <v>1449</v>
      </c>
      <c r="X1040" s="2">
        <v>1.6519999999999999</v>
      </c>
      <c r="Y1040" s="6">
        <f t="shared" si="134"/>
        <v>4.409919649769093E-2</v>
      </c>
      <c r="AA1040" t="s">
        <v>1448</v>
      </c>
      <c r="AB1040">
        <v>17337</v>
      </c>
      <c r="AD1040" t="s">
        <v>7</v>
      </c>
      <c r="AE1040">
        <v>54</v>
      </c>
      <c r="AF1040">
        <v>2</v>
      </c>
      <c r="AH1040" t="s">
        <v>9241</v>
      </c>
      <c r="AI1040" t="s">
        <v>9240</v>
      </c>
      <c r="AJ1040" t="s">
        <v>9239</v>
      </c>
      <c r="AK1040" t="s">
        <v>9238</v>
      </c>
      <c r="AL1040">
        <v>44</v>
      </c>
      <c r="AM1040" s="5">
        <f t="shared" si="130"/>
        <v>2.75</v>
      </c>
      <c r="AN1040" s="4">
        <f t="shared" si="135"/>
        <v>4.1650889814464215E-3</v>
      </c>
      <c r="AO1040" s="3"/>
      <c r="AP1040">
        <v>0</v>
      </c>
      <c r="AQ1040" t="s">
        <v>9237</v>
      </c>
      <c r="AR1040">
        <v>7001849</v>
      </c>
      <c r="AS1040" t="s">
        <v>2065</v>
      </c>
      <c r="AT1040" s="2" t="s">
        <v>20</v>
      </c>
      <c r="AU1040" s="1">
        <f t="shared" si="131"/>
        <v>3.211896424281758</v>
      </c>
      <c r="AV1040" s="1">
        <f t="shared" si="132"/>
        <v>2.4132142739568674</v>
      </c>
      <c r="AW1040" s="1">
        <f t="shared" si="133"/>
        <v>1.6145321236319774</v>
      </c>
    </row>
    <row r="1041" spans="1:49" x14ac:dyDescent="0.2">
      <c r="A1041">
        <v>1039</v>
      </c>
      <c r="B1041" t="s">
        <v>9236</v>
      </c>
      <c r="C1041" t="s">
        <v>9235</v>
      </c>
      <c r="F1041" t="s">
        <v>9234</v>
      </c>
      <c r="G1041" t="s">
        <v>15</v>
      </c>
      <c r="H1041" t="s">
        <v>14</v>
      </c>
      <c r="I1041" t="s">
        <v>9233</v>
      </c>
      <c r="J1041">
        <v>60007278</v>
      </c>
      <c r="K1041" t="s">
        <v>9232</v>
      </c>
      <c r="L1041" t="s">
        <v>9231</v>
      </c>
      <c r="M1041" t="s">
        <v>107</v>
      </c>
      <c r="N1041">
        <v>4</v>
      </c>
      <c r="O1041" t="s">
        <v>9230</v>
      </c>
      <c r="P1041" t="s">
        <v>9229</v>
      </c>
      <c r="Q1041" t="s">
        <v>9228</v>
      </c>
      <c r="R1041" s="7">
        <v>38749</v>
      </c>
      <c r="S1041" s="8">
        <f t="shared" si="128"/>
        <v>2006</v>
      </c>
      <c r="T1041" s="8">
        <v>2006</v>
      </c>
      <c r="U1041" s="8">
        <f t="shared" si="129"/>
        <v>16</v>
      </c>
      <c r="V1041" s="7">
        <v>38749</v>
      </c>
      <c r="W1041" t="s">
        <v>1449</v>
      </c>
      <c r="X1041" s="2">
        <v>1.6519999999999999</v>
      </c>
      <c r="Y1041" s="6">
        <f t="shared" si="134"/>
        <v>4.409919649769093E-2</v>
      </c>
      <c r="AA1041" t="s">
        <v>1448</v>
      </c>
      <c r="AB1041">
        <v>17337</v>
      </c>
      <c r="AD1041" t="s">
        <v>7</v>
      </c>
      <c r="AE1041">
        <v>54</v>
      </c>
      <c r="AF1041">
        <v>2</v>
      </c>
      <c r="AH1041" t="s">
        <v>9227</v>
      </c>
      <c r="AI1041" t="s">
        <v>9226</v>
      </c>
      <c r="AJ1041" t="s">
        <v>9225</v>
      </c>
      <c r="AK1041" t="s">
        <v>9224</v>
      </c>
      <c r="AL1041">
        <v>233</v>
      </c>
      <c r="AM1041" s="5">
        <f t="shared" si="130"/>
        <v>14.5625</v>
      </c>
      <c r="AN1041" s="4">
        <f t="shared" si="135"/>
        <v>2.2056039379023097E-2</v>
      </c>
      <c r="AO1041" s="3"/>
      <c r="AP1041">
        <v>0</v>
      </c>
      <c r="AQ1041" t="s">
        <v>195</v>
      </c>
      <c r="AR1041" t="s">
        <v>9223</v>
      </c>
      <c r="AS1041" t="s">
        <v>194</v>
      </c>
      <c r="AT1041" s="2" t="s">
        <v>20</v>
      </c>
      <c r="AU1041" s="1">
        <f t="shared" si="131"/>
        <v>3.7486249362090578</v>
      </c>
      <c r="AV1041" s="1">
        <f t="shared" si="132"/>
        <v>3.3077617938357013</v>
      </c>
      <c r="AW1041" s="1">
        <f t="shared" si="133"/>
        <v>2.8668986514623445</v>
      </c>
    </row>
    <row r="1042" spans="1:49" x14ac:dyDescent="0.2">
      <c r="A1042">
        <v>1040</v>
      </c>
      <c r="B1042" t="s">
        <v>9222</v>
      </c>
      <c r="C1042" t="s">
        <v>9221</v>
      </c>
      <c r="F1042" t="s">
        <v>9220</v>
      </c>
      <c r="G1042" t="s">
        <v>15</v>
      </c>
      <c r="H1042" t="s">
        <v>14</v>
      </c>
      <c r="I1042" t="s">
        <v>4388</v>
      </c>
      <c r="J1042">
        <v>60020547</v>
      </c>
      <c r="K1042" t="s">
        <v>2317</v>
      </c>
      <c r="L1042" t="s">
        <v>2316</v>
      </c>
      <c r="M1042" t="s">
        <v>107</v>
      </c>
      <c r="N1042">
        <v>5</v>
      </c>
      <c r="O1042" t="s">
        <v>9219</v>
      </c>
      <c r="P1042" t="s">
        <v>9218</v>
      </c>
      <c r="Q1042" t="s">
        <v>9217</v>
      </c>
      <c r="R1042" s="7">
        <v>38749</v>
      </c>
      <c r="S1042" s="8">
        <f t="shared" si="128"/>
        <v>2006</v>
      </c>
      <c r="T1042" s="8">
        <v>2006</v>
      </c>
      <c r="U1042" s="8">
        <f t="shared" si="129"/>
        <v>16</v>
      </c>
      <c r="V1042" s="7">
        <v>38749</v>
      </c>
      <c r="W1042" t="s">
        <v>1449</v>
      </c>
      <c r="X1042" s="2">
        <v>1.6519999999999999</v>
      </c>
      <c r="Y1042" s="6">
        <f t="shared" si="134"/>
        <v>4.409919649769093E-2</v>
      </c>
      <c r="AA1042" t="s">
        <v>1448</v>
      </c>
      <c r="AB1042">
        <v>17337</v>
      </c>
      <c r="AD1042" t="s">
        <v>7</v>
      </c>
      <c r="AE1042">
        <v>54</v>
      </c>
      <c r="AF1042">
        <v>2</v>
      </c>
      <c r="AH1042" t="s">
        <v>9216</v>
      </c>
      <c r="AI1042" t="s">
        <v>9215</v>
      </c>
      <c r="AJ1042" t="s">
        <v>9214</v>
      </c>
      <c r="AK1042" t="s">
        <v>9213</v>
      </c>
      <c r="AL1042">
        <v>17</v>
      </c>
      <c r="AM1042" s="5">
        <f t="shared" si="130"/>
        <v>1.0625</v>
      </c>
      <c r="AN1042" s="4">
        <f t="shared" si="135"/>
        <v>1.6092389246497539E-3</v>
      </c>
      <c r="AO1042" s="3"/>
      <c r="AP1042">
        <v>0</v>
      </c>
      <c r="AR1042" t="s">
        <v>1</v>
      </c>
      <c r="AS1042" t="s">
        <v>9212</v>
      </c>
      <c r="AT1042" s="2" t="s">
        <v>20</v>
      </c>
      <c r="AU1042" s="1">
        <f t="shared" si="131"/>
        <v>3.1352209225778576</v>
      </c>
      <c r="AV1042" s="1">
        <f t="shared" si="132"/>
        <v>2.2854217711170342</v>
      </c>
      <c r="AW1042" s="1">
        <f t="shared" si="133"/>
        <v>1.4356226196562107</v>
      </c>
    </row>
    <row r="1043" spans="1:49" x14ac:dyDescent="0.2">
      <c r="A1043">
        <v>1041</v>
      </c>
      <c r="B1043" t="s">
        <v>9211</v>
      </c>
      <c r="C1043" t="s">
        <v>9210</v>
      </c>
      <c r="F1043" t="s">
        <v>9209</v>
      </c>
      <c r="G1043" t="s">
        <v>15</v>
      </c>
      <c r="H1043" t="s">
        <v>14</v>
      </c>
      <c r="I1043" t="s">
        <v>9208</v>
      </c>
      <c r="J1043">
        <v>60032083</v>
      </c>
      <c r="K1043" t="s">
        <v>9207</v>
      </c>
      <c r="L1043" t="s">
        <v>9206</v>
      </c>
      <c r="M1043" t="s">
        <v>107</v>
      </c>
      <c r="N1043">
        <v>3</v>
      </c>
      <c r="O1043" t="s">
        <v>9205</v>
      </c>
      <c r="P1043" t="s">
        <v>9204</v>
      </c>
      <c r="Q1043" t="s">
        <v>9203</v>
      </c>
      <c r="R1043" s="7">
        <v>38749</v>
      </c>
      <c r="S1043" s="8">
        <f t="shared" si="128"/>
        <v>2006</v>
      </c>
      <c r="T1043" s="8">
        <v>2006</v>
      </c>
      <c r="U1043" s="8">
        <f t="shared" si="129"/>
        <v>16</v>
      </c>
      <c r="V1043" s="7">
        <v>38749</v>
      </c>
      <c r="W1043" t="s">
        <v>1061</v>
      </c>
      <c r="X1043" s="2">
        <v>0.92900000000000005</v>
      </c>
      <c r="Y1043" s="6">
        <f t="shared" si="134"/>
        <v>2.4799124422732979E-2</v>
      </c>
      <c r="AA1043">
        <v>10897798</v>
      </c>
      <c r="AB1043">
        <v>18896</v>
      </c>
      <c r="AD1043" t="s">
        <v>7</v>
      </c>
      <c r="AE1043">
        <v>10</v>
      </c>
      <c r="AF1043">
        <v>2</v>
      </c>
      <c r="AH1043" t="s">
        <v>2140</v>
      </c>
      <c r="AI1043" t="s">
        <v>9202</v>
      </c>
      <c r="AJ1043" t="s">
        <v>9201</v>
      </c>
      <c r="AK1043" t="s">
        <v>9200</v>
      </c>
      <c r="AL1043">
        <v>19</v>
      </c>
      <c r="AM1043" s="5">
        <f t="shared" si="130"/>
        <v>1.1875</v>
      </c>
      <c r="AN1043" s="4">
        <f t="shared" si="135"/>
        <v>1.7985611510791368E-3</v>
      </c>
      <c r="AO1043" s="3"/>
      <c r="AP1043">
        <v>0</v>
      </c>
      <c r="AQ1043" t="s">
        <v>5314</v>
      </c>
      <c r="AR1043" t="s">
        <v>9199</v>
      </c>
      <c r="AS1043" t="s">
        <v>5313</v>
      </c>
      <c r="AT1043" s="2">
        <v>3.4359999999999999</v>
      </c>
      <c r="AU1043" s="1">
        <f t="shared" si="131"/>
        <v>1.7898955441236826</v>
      </c>
      <c r="AV1043" s="1">
        <f t="shared" si="132"/>
        <v>1.3298842786906058</v>
      </c>
      <c r="AW1043" s="1">
        <f t="shared" si="133"/>
        <v>0.86987301325752897</v>
      </c>
    </row>
    <row r="1044" spans="1:49" x14ac:dyDescent="0.2">
      <c r="A1044">
        <v>1042</v>
      </c>
      <c r="B1044" t="s">
        <v>9198</v>
      </c>
      <c r="C1044" t="s">
        <v>9197</v>
      </c>
      <c r="F1044" t="s">
        <v>9196</v>
      </c>
      <c r="G1044" t="s">
        <v>15</v>
      </c>
      <c r="H1044" t="s">
        <v>14</v>
      </c>
      <c r="I1044" t="s">
        <v>9195</v>
      </c>
      <c r="J1044">
        <v>60013983</v>
      </c>
      <c r="K1044" t="s">
        <v>2065</v>
      </c>
      <c r="L1044" t="s">
        <v>2064</v>
      </c>
      <c r="M1044" t="s">
        <v>980</v>
      </c>
      <c r="N1044">
        <v>2</v>
      </c>
      <c r="O1044" t="s">
        <v>9194</v>
      </c>
      <c r="P1044" t="s">
        <v>9193</v>
      </c>
      <c r="Q1044" t="s">
        <v>2061</v>
      </c>
      <c r="R1044" s="7">
        <v>38749</v>
      </c>
      <c r="S1044" s="8">
        <f t="shared" si="128"/>
        <v>2006</v>
      </c>
      <c r="T1044" s="8">
        <v>2006</v>
      </c>
      <c r="U1044" s="8">
        <f t="shared" si="129"/>
        <v>16</v>
      </c>
      <c r="V1044" s="7">
        <v>38749</v>
      </c>
      <c r="W1044" t="s">
        <v>1449</v>
      </c>
      <c r="X1044" s="2">
        <v>1.6519999999999999</v>
      </c>
      <c r="Y1044" s="6">
        <f t="shared" si="134"/>
        <v>4.409919649769093E-2</v>
      </c>
      <c r="AA1044" t="s">
        <v>1448</v>
      </c>
      <c r="AB1044">
        <v>17337</v>
      </c>
      <c r="AD1044" t="s">
        <v>7</v>
      </c>
      <c r="AE1044">
        <v>54</v>
      </c>
      <c r="AF1044">
        <v>2</v>
      </c>
      <c r="AH1044" t="s">
        <v>9192</v>
      </c>
      <c r="AI1044" t="s">
        <v>9191</v>
      </c>
      <c r="AJ1044" t="s">
        <v>9190</v>
      </c>
      <c r="AK1044" t="s">
        <v>9189</v>
      </c>
      <c r="AL1044">
        <v>110</v>
      </c>
      <c r="AM1044" s="5">
        <f t="shared" si="130"/>
        <v>6.875</v>
      </c>
      <c r="AN1044" s="4">
        <f t="shared" si="135"/>
        <v>1.0412722453616054E-2</v>
      </c>
      <c r="AO1044" s="3"/>
      <c r="AP1044">
        <v>0</v>
      </c>
      <c r="AR1044">
        <v>118605</v>
      </c>
      <c r="AS1044" t="s">
        <v>2065</v>
      </c>
      <c r="AT1044" s="2" t="s">
        <v>20</v>
      </c>
      <c r="AU1044" s="1">
        <f t="shared" si="131"/>
        <v>3.3993254284468462</v>
      </c>
      <c r="AV1044" s="1">
        <f t="shared" si="132"/>
        <v>2.7255959475653491</v>
      </c>
      <c r="AW1044" s="1">
        <f t="shared" si="133"/>
        <v>2.0518664666838515</v>
      </c>
    </row>
    <row r="1045" spans="1:49" x14ac:dyDescent="0.2">
      <c r="A1045">
        <v>1043</v>
      </c>
      <c r="B1045" t="s">
        <v>9188</v>
      </c>
      <c r="C1045" t="s">
        <v>9187</v>
      </c>
      <c r="F1045" t="s">
        <v>9186</v>
      </c>
      <c r="G1045" t="s">
        <v>15</v>
      </c>
      <c r="H1045" t="s">
        <v>14</v>
      </c>
      <c r="I1045" t="s">
        <v>9185</v>
      </c>
      <c r="J1045">
        <v>60025778</v>
      </c>
      <c r="K1045" t="s">
        <v>7200</v>
      </c>
      <c r="L1045" t="s">
        <v>7199</v>
      </c>
      <c r="M1045" t="s">
        <v>107</v>
      </c>
      <c r="N1045">
        <v>2</v>
      </c>
      <c r="O1045" t="s">
        <v>9184</v>
      </c>
      <c r="P1045" t="s">
        <v>9183</v>
      </c>
      <c r="Q1045" t="s">
        <v>9182</v>
      </c>
      <c r="R1045" s="7">
        <v>38749</v>
      </c>
      <c r="S1045" s="8">
        <f t="shared" si="128"/>
        <v>2006</v>
      </c>
      <c r="T1045" s="8">
        <v>2006</v>
      </c>
      <c r="U1045" s="8">
        <f t="shared" si="129"/>
        <v>16</v>
      </c>
      <c r="V1045" s="7">
        <v>38749</v>
      </c>
      <c r="W1045" t="s">
        <v>1449</v>
      </c>
      <c r="X1045" s="2">
        <v>1.6519999999999999</v>
      </c>
      <c r="Y1045" s="6">
        <f t="shared" si="134"/>
        <v>4.409919649769093E-2</v>
      </c>
      <c r="AA1045" t="s">
        <v>1448</v>
      </c>
      <c r="AB1045">
        <v>17337</v>
      </c>
      <c r="AD1045" t="s">
        <v>7</v>
      </c>
      <c r="AE1045">
        <v>54</v>
      </c>
      <c r="AF1045">
        <v>2</v>
      </c>
      <c r="AH1045" t="s">
        <v>9181</v>
      </c>
      <c r="AI1045" t="s">
        <v>9180</v>
      </c>
      <c r="AJ1045" t="s">
        <v>9179</v>
      </c>
      <c r="AK1045" t="s">
        <v>9178</v>
      </c>
      <c r="AL1045">
        <v>283</v>
      </c>
      <c r="AM1045" s="5">
        <f t="shared" si="130"/>
        <v>17.6875</v>
      </c>
      <c r="AN1045" s="4">
        <f t="shared" si="135"/>
        <v>2.6789095039757668E-2</v>
      </c>
      <c r="AO1045" s="3"/>
      <c r="AP1045">
        <v>0</v>
      </c>
      <c r="AQ1045" t="s">
        <v>195</v>
      </c>
      <c r="AR1045" t="s">
        <v>9177</v>
      </c>
      <c r="AS1045" t="s">
        <v>194</v>
      </c>
      <c r="AT1045" s="2" t="s">
        <v>20</v>
      </c>
      <c r="AU1045" s="1">
        <f t="shared" si="131"/>
        <v>3.8906166060310952</v>
      </c>
      <c r="AV1045" s="1">
        <f t="shared" si="132"/>
        <v>3.5444145768724304</v>
      </c>
      <c r="AW1045" s="1">
        <f t="shared" si="133"/>
        <v>3.1982125477137644</v>
      </c>
    </row>
    <row r="1046" spans="1:49" x14ac:dyDescent="0.2">
      <c r="A1046">
        <v>1044</v>
      </c>
      <c r="B1046" t="s">
        <v>9176</v>
      </c>
      <c r="C1046" t="s">
        <v>9175</v>
      </c>
      <c r="F1046" t="s">
        <v>9174</v>
      </c>
      <c r="G1046" t="s">
        <v>15</v>
      </c>
      <c r="H1046" t="s">
        <v>14</v>
      </c>
      <c r="I1046" t="s">
        <v>9173</v>
      </c>
      <c r="J1046">
        <v>60015986</v>
      </c>
      <c r="K1046" t="s">
        <v>9172</v>
      </c>
      <c r="L1046" t="s">
        <v>9171</v>
      </c>
      <c r="M1046" t="s">
        <v>152</v>
      </c>
      <c r="N1046">
        <v>5</v>
      </c>
      <c r="O1046" t="s">
        <v>9170</v>
      </c>
      <c r="P1046" t="s">
        <v>9169</v>
      </c>
      <c r="Q1046" t="s">
        <v>9168</v>
      </c>
      <c r="R1046" s="7">
        <v>38749</v>
      </c>
      <c r="S1046" s="8">
        <f t="shared" si="128"/>
        <v>2006</v>
      </c>
      <c r="T1046" s="8">
        <v>2006</v>
      </c>
      <c r="U1046" s="8">
        <f t="shared" si="129"/>
        <v>16</v>
      </c>
      <c r="V1046" s="7">
        <v>38749</v>
      </c>
      <c r="W1046" t="s">
        <v>1449</v>
      </c>
      <c r="X1046" s="2">
        <v>1.6519999999999999</v>
      </c>
      <c r="Y1046" s="6">
        <f t="shared" si="134"/>
        <v>4.409919649769093E-2</v>
      </c>
      <c r="AA1046" t="s">
        <v>1448</v>
      </c>
      <c r="AB1046">
        <v>17337</v>
      </c>
      <c r="AD1046" t="s">
        <v>7</v>
      </c>
      <c r="AE1046">
        <v>54</v>
      </c>
      <c r="AF1046">
        <v>2</v>
      </c>
      <c r="AH1046" t="s">
        <v>9167</v>
      </c>
      <c r="AI1046" t="s">
        <v>9166</v>
      </c>
      <c r="AJ1046" t="s">
        <v>9165</v>
      </c>
      <c r="AK1046" t="s">
        <v>9164</v>
      </c>
      <c r="AL1046">
        <v>43</v>
      </c>
      <c r="AM1046" s="5">
        <f t="shared" si="130"/>
        <v>2.6875</v>
      </c>
      <c r="AN1046" s="4">
        <f t="shared" si="135"/>
        <v>4.0704278682317302E-3</v>
      </c>
      <c r="AO1046" s="3"/>
      <c r="AP1046">
        <v>0</v>
      </c>
      <c r="AR1046" t="s">
        <v>1</v>
      </c>
      <c r="AT1046" s="2" t="s">
        <v>20</v>
      </c>
      <c r="AU1046" s="1">
        <f t="shared" si="131"/>
        <v>3.2090565908853166</v>
      </c>
      <c r="AV1046" s="1">
        <f t="shared" si="132"/>
        <v>2.4084812182961333</v>
      </c>
      <c r="AW1046" s="1">
        <f t="shared" si="133"/>
        <v>1.6079058457069491</v>
      </c>
    </row>
    <row r="1047" spans="1:49" x14ac:dyDescent="0.2">
      <c r="A1047">
        <v>1045</v>
      </c>
      <c r="B1047" t="s">
        <v>9163</v>
      </c>
      <c r="C1047" t="s">
        <v>9162</v>
      </c>
      <c r="F1047" t="s">
        <v>9161</v>
      </c>
      <c r="G1047" t="s">
        <v>15</v>
      </c>
      <c r="H1047" t="s">
        <v>14</v>
      </c>
      <c r="I1047" t="s">
        <v>9160</v>
      </c>
      <c r="J1047" t="s">
        <v>9159</v>
      </c>
      <c r="K1047" t="s">
        <v>9158</v>
      </c>
      <c r="L1047" t="s">
        <v>9157</v>
      </c>
      <c r="M1047" t="s">
        <v>317</v>
      </c>
      <c r="N1047">
        <v>5</v>
      </c>
      <c r="O1047" t="s">
        <v>9156</v>
      </c>
      <c r="P1047" t="s">
        <v>9155</v>
      </c>
      <c r="Q1047" t="s">
        <v>9154</v>
      </c>
      <c r="R1047" s="7">
        <v>38749</v>
      </c>
      <c r="S1047" s="8">
        <f t="shared" si="128"/>
        <v>2006</v>
      </c>
      <c r="T1047" s="8">
        <v>2006</v>
      </c>
      <c r="U1047" s="8">
        <f t="shared" si="129"/>
        <v>16</v>
      </c>
      <c r="V1047" s="7">
        <v>38749</v>
      </c>
      <c r="W1047" t="s">
        <v>1449</v>
      </c>
      <c r="X1047" s="2">
        <v>1.6519999999999999</v>
      </c>
      <c r="Y1047" s="6">
        <f t="shared" si="134"/>
        <v>4.409919649769093E-2</v>
      </c>
      <c r="AA1047" t="s">
        <v>1448</v>
      </c>
      <c r="AB1047">
        <v>17337</v>
      </c>
      <c r="AD1047" t="s">
        <v>7</v>
      </c>
      <c r="AE1047">
        <v>54</v>
      </c>
      <c r="AF1047">
        <v>2</v>
      </c>
      <c r="AH1047" t="s">
        <v>5618</v>
      </c>
      <c r="AI1047" t="s">
        <v>9153</v>
      </c>
      <c r="AJ1047" t="s">
        <v>9152</v>
      </c>
      <c r="AK1047" t="s">
        <v>9151</v>
      </c>
      <c r="AL1047">
        <v>16</v>
      </c>
      <c r="AM1047" s="5">
        <f t="shared" si="130"/>
        <v>1</v>
      </c>
      <c r="AN1047" s="4">
        <f t="shared" si="135"/>
        <v>1.5145778114350624E-3</v>
      </c>
      <c r="AO1047" s="3"/>
      <c r="AP1047">
        <v>0</v>
      </c>
      <c r="AR1047" t="s">
        <v>1</v>
      </c>
      <c r="AT1047" s="2" t="s">
        <v>20</v>
      </c>
      <c r="AU1047" s="1">
        <f t="shared" si="131"/>
        <v>3.132381089181417</v>
      </c>
      <c r="AV1047" s="1">
        <f t="shared" si="132"/>
        <v>2.2806887154562996</v>
      </c>
      <c r="AW1047" s="1">
        <f t="shared" si="133"/>
        <v>1.4289963417311822</v>
      </c>
    </row>
    <row r="1048" spans="1:49" x14ac:dyDescent="0.2">
      <c r="A1048">
        <v>1046</v>
      </c>
      <c r="B1048" t="s">
        <v>9150</v>
      </c>
      <c r="C1048" t="s">
        <v>9149</v>
      </c>
      <c r="F1048" t="s">
        <v>9148</v>
      </c>
      <c r="G1048" t="s">
        <v>15</v>
      </c>
      <c r="H1048" t="s">
        <v>14</v>
      </c>
      <c r="I1048" t="s">
        <v>9147</v>
      </c>
      <c r="J1048" t="s">
        <v>9146</v>
      </c>
      <c r="K1048" t="s">
        <v>9145</v>
      </c>
      <c r="L1048" t="s">
        <v>9144</v>
      </c>
      <c r="M1048" t="s">
        <v>9143</v>
      </c>
      <c r="N1048">
        <v>4</v>
      </c>
      <c r="O1048" t="s">
        <v>9142</v>
      </c>
      <c r="P1048" t="s">
        <v>9141</v>
      </c>
      <c r="Q1048" t="s">
        <v>9140</v>
      </c>
      <c r="R1048" s="7">
        <v>38749</v>
      </c>
      <c r="S1048" s="8">
        <f t="shared" si="128"/>
        <v>2006</v>
      </c>
      <c r="T1048" s="8">
        <v>2006</v>
      </c>
      <c r="U1048" s="8">
        <f t="shared" si="129"/>
        <v>16</v>
      </c>
      <c r="V1048" s="7">
        <v>38749</v>
      </c>
      <c r="W1048" t="s">
        <v>1449</v>
      </c>
      <c r="X1048" s="2">
        <v>1.6519999999999999</v>
      </c>
      <c r="Y1048" s="6">
        <f t="shared" si="134"/>
        <v>4.409919649769093E-2</v>
      </c>
      <c r="AA1048" t="s">
        <v>1448</v>
      </c>
      <c r="AB1048">
        <v>17337</v>
      </c>
      <c r="AD1048" t="s">
        <v>7</v>
      </c>
      <c r="AE1048">
        <v>54</v>
      </c>
      <c r="AF1048">
        <v>2</v>
      </c>
      <c r="AH1048" t="s">
        <v>9139</v>
      </c>
      <c r="AI1048" t="s">
        <v>9138</v>
      </c>
      <c r="AJ1048" t="s">
        <v>9137</v>
      </c>
      <c r="AK1048" t="s">
        <v>9136</v>
      </c>
      <c r="AL1048">
        <v>23</v>
      </c>
      <c r="AM1048" s="5">
        <f t="shared" si="130"/>
        <v>1.4375</v>
      </c>
      <c r="AN1048" s="4">
        <f t="shared" si="135"/>
        <v>2.1772056039379025E-3</v>
      </c>
      <c r="AO1048" s="3"/>
      <c r="AP1048">
        <v>0</v>
      </c>
      <c r="AQ1048" t="s">
        <v>5973</v>
      </c>
      <c r="AR1048" t="s">
        <v>9135</v>
      </c>
      <c r="AS1048" t="s">
        <v>5971</v>
      </c>
      <c r="AT1048" s="2" t="s">
        <v>20</v>
      </c>
      <c r="AU1048" s="1">
        <f t="shared" si="131"/>
        <v>3.1522599229565018</v>
      </c>
      <c r="AV1048" s="1">
        <f t="shared" si="132"/>
        <v>2.3138201050814415</v>
      </c>
      <c r="AW1048" s="1">
        <f t="shared" si="133"/>
        <v>1.475380287206381</v>
      </c>
    </row>
    <row r="1049" spans="1:49" x14ac:dyDescent="0.2">
      <c r="A1049">
        <v>1047</v>
      </c>
      <c r="B1049" t="s">
        <v>9134</v>
      </c>
      <c r="C1049" t="s">
        <v>9133</v>
      </c>
      <c r="F1049" t="s">
        <v>9132</v>
      </c>
      <c r="G1049" t="s">
        <v>15</v>
      </c>
      <c r="H1049" t="s">
        <v>14</v>
      </c>
      <c r="I1049" t="s">
        <v>9131</v>
      </c>
      <c r="J1049" t="s">
        <v>9130</v>
      </c>
      <c r="K1049" t="s">
        <v>9129</v>
      </c>
      <c r="L1049" t="s">
        <v>9128</v>
      </c>
      <c r="M1049" t="s">
        <v>9127</v>
      </c>
      <c r="N1049">
        <v>7</v>
      </c>
      <c r="O1049" t="s">
        <v>9126</v>
      </c>
      <c r="P1049" t="s">
        <v>9125</v>
      </c>
      <c r="Q1049" t="s">
        <v>9124</v>
      </c>
      <c r="R1049" s="7">
        <v>38749</v>
      </c>
      <c r="S1049" s="8">
        <f t="shared" si="128"/>
        <v>2006</v>
      </c>
      <c r="T1049" s="8">
        <v>2006</v>
      </c>
      <c r="U1049" s="8">
        <f t="shared" si="129"/>
        <v>16</v>
      </c>
      <c r="V1049" s="7">
        <v>38749</v>
      </c>
      <c r="W1049" t="s">
        <v>1449</v>
      </c>
      <c r="X1049" s="2">
        <v>1.6519999999999999</v>
      </c>
      <c r="Y1049" s="6">
        <f t="shared" si="134"/>
        <v>4.409919649769093E-2</v>
      </c>
      <c r="AA1049" t="s">
        <v>1448</v>
      </c>
      <c r="AB1049">
        <v>17337</v>
      </c>
      <c r="AD1049" t="s">
        <v>7</v>
      </c>
      <c r="AE1049">
        <v>54</v>
      </c>
      <c r="AF1049">
        <v>2</v>
      </c>
      <c r="AH1049" t="s">
        <v>9123</v>
      </c>
      <c r="AI1049" t="s">
        <v>9122</v>
      </c>
      <c r="AJ1049" t="s">
        <v>9121</v>
      </c>
      <c r="AK1049" t="s">
        <v>9120</v>
      </c>
      <c r="AL1049">
        <v>170</v>
      </c>
      <c r="AM1049" s="5">
        <f t="shared" si="130"/>
        <v>10.625</v>
      </c>
      <c r="AN1049" s="4">
        <f t="shared" si="135"/>
        <v>1.609238924649754E-2</v>
      </c>
      <c r="AO1049" s="3"/>
      <c r="AP1049">
        <v>0</v>
      </c>
      <c r="AQ1049" t="s">
        <v>195</v>
      </c>
      <c r="AR1049" t="s">
        <v>9119</v>
      </c>
      <c r="AS1049" t="s">
        <v>194</v>
      </c>
      <c r="AT1049" s="2" t="s">
        <v>20</v>
      </c>
      <c r="AU1049" s="1">
        <f t="shared" si="131"/>
        <v>3.5697154322332914</v>
      </c>
      <c r="AV1049" s="1">
        <f t="shared" si="132"/>
        <v>3.0095792872094234</v>
      </c>
      <c r="AW1049" s="1">
        <f t="shared" si="133"/>
        <v>2.4494431421855554</v>
      </c>
    </row>
    <row r="1050" spans="1:49" x14ac:dyDescent="0.2">
      <c r="A1050">
        <v>1048</v>
      </c>
      <c r="B1050" t="s">
        <v>9118</v>
      </c>
      <c r="C1050" t="s">
        <v>9117</v>
      </c>
      <c r="F1050" t="s">
        <v>9116</v>
      </c>
      <c r="G1050" t="s">
        <v>15</v>
      </c>
      <c r="H1050" t="s">
        <v>14</v>
      </c>
      <c r="I1050" t="s">
        <v>9115</v>
      </c>
      <c r="J1050">
        <v>60000745</v>
      </c>
      <c r="K1050" t="s">
        <v>9114</v>
      </c>
      <c r="L1050" t="s">
        <v>9113</v>
      </c>
      <c r="M1050" t="s">
        <v>107</v>
      </c>
      <c r="N1050">
        <v>2</v>
      </c>
      <c r="O1050" t="s">
        <v>9112</v>
      </c>
      <c r="P1050" t="s">
        <v>9111</v>
      </c>
      <c r="Q1050" t="s">
        <v>9110</v>
      </c>
      <c r="R1050" s="7">
        <v>38749</v>
      </c>
      <c r="S1050" s="8">
        <f t="shared" si="128"/>
        <v>2006</v>
      </c>
      <c r="T1050" s="8">
        <v>2006</v>
      </c>
      <c r="U1050" s="8">
        <f t="shared" si="129"/>
        <v>16</v>
      </c>
      <c r="V1050" s="7">
        <v>38749</v>
      </c>
      <c r="W1050" t="s">
        <v>1449</v>
      </c>
      <c r="X1050" s="2">
        <v>1.6519999999999999</v>
      </c>
      <c r="Y1050" s="6">
        <f t="shared" si="134"/>
        <v>4.409919649769093E-2</v>
      </c>
      <c r="AA1050" t="s">
        <v>1448</v>
      </c>
      <c r="AB1050">
        <v>17337</v>
      </c>
      <c r="AD1050" t="s">
        <v>7</v>
      </c>
      <c r="AE1050">
        <v>54</v>
      </c>
      <c r="AF1050">
        <v>2</v>
      </c>
      <c r="AH1050" t="s">
        <v>9109</v>
      </c>
      <c r="AI1050" t="s">
        <v>9108</v>
      </c>
      <c r="AJ1050" t="s">
        <v>9107</v>
      </c>
      <c r="AK1050" t="s">
        <v>9106</v>
      </c>
      <c r="AL1050">
        <v>225</v>
      </c>
      <c r="AM1050" s="5">
        <f t="shared" si="130"/>
        <v>14.0625</v>
      </c>
      <c r="AN1050" s="4">
        <f t="shared" si="135"/>
        <v>2.1298750473305567E-2</v>
      </c>
      <c r="AO1050" s="3"/>
      <c r="AP1050">
        <v>0</v>
      </c>
      <c r="AQ1050" t="s">
        <v>195</v>
      </c>
      <c r="AR1050" t="s">
        <v>9105</v>
      </c>
      <c r="AS1050" t="s">
        <v>194</v>
      </c>
      <c r="AT1050" s="2" t="s">
        <v>20</v>
      </c>
      <c r="AU1050" s="1">
        <f t="shared" si="131"/>
        <v>3.725906269037532</v>
      </c>
      <c r="AV1050" s="1">
        <f t="shared" si="132"/>
        <v>3.2698973485498244</v>
      </c>
      <c r="AW1050" s="1">
        <f t="shared" si="133"/>
        <v>2.8138884280621177</v>
      </c>
    </row>
    <row r="1051" spans="1:49" x14ac:dyDescent="0.2">
      <c r="A1051">
        <v>1049</v>
      </c>
      <c r="B1051" t="s">
        <v>9104</v>
      </c>
      <c r="C1051" t="s">
        <v>9103</v>
      </c>
      <c r="F1051" t="s">
        <v>9102</v>
      </c>
      <c r="G1051" t="s">
        <v>15</v>
      </c>
      <c r="H1051" t="s">
        <v>14</v>
      </c>
      <c r="I1051" t="s">
        <v>9101</v>
      </c>
      <c r="J1051">
        <v>60021032</v>
      </c>
      <c r="K1051" t="s">
        <v>7538</v>
      </c>
      <c r="L1051" t="s">
        <v>7544</v>
      </c>
      <c r="M1051" t="s">
        <v>107</v>
      </c>
      <c r="N1051">
        <v>2</v>
      </c>
      <c r="O1051" t="s">
        <v>9100</v>
      </c>
      <c r="P1051" t="s">
        <v>9099</v>
      </c>
      <c r="Q1051" t="s">
        <v>7613</v>
      </c>
      <c r="R1051" s="7">
        <v>38749</v>
      </c>
      <c r="S1051" s="8">
        <f t="shared" si="128"/>
        <v>2006</v>
      </c>
      <c r="T1051" s="8">
        <v>2006</v>
      </c>
      <c r="U1051" s="8">
        <f t="shared" si="129"/>
        <v>16</v>
      </c>
      <c r="V1051" s="7">
        <v>38749</v>
      </c>
      <c r="W1051" t="s">
        <v>1449</v>
      </c>
      <c r="X1051" s="2">
        <v>1.6519999999999999</v>
      </c>
      <c r="Y1051" s="6">
        <f t="shared" si="134"/>
        <v>4.409919649769093E-2</v>
      </c>
      <c r="AA1051" t="s">
        <v>1448</v>
      </c>
      <c r="AB1051">
        <v>17337</v>
      </c>
      <c r="AD1051" t="s">
        <v>7</v>
      </c>
      <c r="AE1051">
        <v>54</v>
      </c>
      <c r="AF1051">
        <v>2</v>
      </c>
      <c r="AH1051" t="s">
        <v>9098</v>
      </c>
      <c r="AI1051" t="s">
        <v>9097</v>
      </c>
      <c r="AJ1051" t="s">
        <v>9096</v>
      </c>
      <c r="AK1051" t="s">
        <v>9095</v>
      </c>
      <c r="AL1051">
        <v>35</v>
      </c>
      <c r="AM1051" s="5">
        <f t="shared" si="130"/>
        <v>2.1875</v>
      </c>
      <c r="AN1051" s="4">
        <f t="shared" si="135"/>
        <v>3.3131389625141992E-3</v>
      </c>
      <c r="AO1051" s="3"/>
      <c r="AP1051">
        <v>0</v>
      </c>
      <c r="AQ1051" t="s">
        <v>195</v>
      </c>
      <c r="AR1051" t="s">
        <v>9094</v>
      </c>
      <c r="AS1051" t="s">
        <v>194</v>
      </c>
      <c r="AT1051" s="2" t="s">
        <v>20</v>
      </c>
      <c r="AU1051" s="1">
        <f t="shared" si="131"/>
        <v>3.1863379237137912</v>
      </c>
      <c r="AV1051" s="1">
        <f t="shared" si="132"/>
        <v>2.3706167730102568</v>
      </c>
      <c r="AW1051" s="1">
        <f t="shared" si="133"/>
        <v>1.5548956223067216</v>
      </c>
    </row>
    <row r="1052" spans="1:49" x14ac:dyDescent="0.2">
      <c r="A1052">
        <v>1050</v>
      </c>
      <c r="B1052" t="s">
        <v>9093</v>
      </c>
      <c r="C1052" t="s">
        <v>9092</v>
      </c>
      <c r="F1052" t="s">
        <v>9091</v>
      </c>
      <c r="G1052" t="s">
        <v>15</v>
      </c>
      <c r="H1052" t="s">
        <v>14</v>
      </c>
      <c r="I1052" t="s">
        <v>9090</v>
      </c>
      <c r="J1052">
        <v>60013372</v>
      </c>
      <c r="K1052" t="s">
        <v>1297</v>
      </c>
      <c r="L1052" t="s">
        <v>1296</v>
      </c>
      <c r="M1052" t="s">
        <v>107</v>
      </c>
      <c r="N1052">
        <v>3</v>
      </c>
      <c r="O1052" t="s">
        <v>9089</v>
      </c>
      <c r="P1052" t="s">
        <v>9088</v>
      </c>
      <c r="Q1052" t="s">
        <v>9087</v>
      </c>
      <c r="R1052" s="7">
        <v>38749</v>
      </c>
      <c r="S1052" s="8">
        <f t="shared" si="128"/>
        <v>2006</v>
      </c>
      <c r="T1052" s="8">
        <v>2006</v>
      </c>
      <c r="U1052" s="8">
        <f t="shared" si="129"/>
        <v>16</v>
      </c>
      <c r="V1052" s="7">
        <v>38749</v>
      </c>
      <c r="W1052" t="s">
        <v>1449</v>
      </c>
      <c r="X1052" s="2">
        <v>1.6519999999999999</v>
      </c>
      <c r="Y1052" s="6">
        <f t="shared" si="134"/>
        <v>4.409919649769093E-2</v>
      </c>
      <c r="AA1052" t="s">
        <v>1448</v>
      </c>
      <c r="AB1052">
        <v>17337</v>
      </c>
      <c r="AD1052" t="s">
        <v>7</v>
      </c>
      <c r="AE1052">
        <v>54</v>
      </c>
      <c r="AF1052">
        <v>2</v>
      </c>
      <c r="AH1052" t="s">
        <v>9086</v>
      </c>
      <c r="AI1052" t="s">
        <v>9085</v>
      </c>
      <c r="AJ1052" t="s">
        <v>9084</v>
      </c>
      <c r="AK1052" t="s">
        <v>9083</v>
      </c>
      <c r="AL1052">
        <v>40</v>
      </c>
      <c r="AM1052" s="5">
        <f t="shared" si="130"/>
        <v>2.5</v>
      </c>
      <c r="AN1052" s="4">
        <f t="shared" si="135"/>
        <v>3.7864445285876562E-3</v>
      </c>
      <c r="AO1052" s="3"/>
      <c r="AP1052">
        <v>0</v>
      </c>
      <c r="AR1052" t="s">
        <v>1</v>
      </c>
      <c r="AT1052" s="2" t="s">
        <v>20</v>
      </c>
      <c r="AU1052" s="1">
        <f t="shared" si="131"/>
        <v>3.2005370906959949</v>
      </c>
      <c r="AV1052" s="1">
        <f t="shared" si="132"/>
        <v>2.3942820513139291</v>
      </c>
      <c r="AW1052" s="1">
        <f t="shared" si="133"/>
        <v>1.5880270119318636</v>
      </c>
    </row>
    <row r="1053" spans="1:49" x14ac:dyDescent="0.2">
      <c r="A1053">
        <v>1051</v>
      </c>
      <c r="B1053" t="s">
        <v>9082</v>
      </c>
      <c r="C1053" t="s">
        <v>9081</v>
      </c>
      <c r="F1053" t="s">
        <v>9080</v>
      </c>
      <c r="G1053" t="s">
        <v>15</v>
      </c>
      <c r="H1053" t="s">
        <v>14</v>
      </c>
      <c r="I1053" t="s">
        <v>9079</v>
      </c>
      <c r="J1053" t="s">
        <v>9078</v>
      </c>
      <c r="K1053" t="s">
        <v>9077</v>
      </c>
      <c r="L1053" t="s">
        <v>9076</v>
      </c>
      <c r="M1053" t="s">
        <v>204</v>
      </c>
      <c r="N1053">
        <v>4</v>
      </c>
      <c r="O1053" t="s">
        <v>9075</v>
      </c>
      <c r="P1053" t="s">
        <v>9074</v>
      </c>
      <c r="Q1053" t="s">
        <v>9073</v>
      </c>
      <c r="R1053" s="7">
        <v>38749</v>
      </c>
      <c r="S1053" s="8">
        <f t="shared" si="128"/>
        <v>2006</v>
      </c>
      <c r="T1053" s="8">
        <v>2006</v>
      </c>
      <c r="U1053" s="8">
        <f t="shared" si="129"/>
        <v>16</v>
      </c>
      <c r="V1053" s="7">
        <v>38749</v>
      </c>
      <c r="W1053" t="s">
        <v>9044</v>
      </c>
      <c r="X1053" s="2">
        <v>0.82</v>
      </c>
      <c r="Y1053" s="6">
        <f t="shared" si="134"/>
        <v>2.1889431675609299E-2</v>
      </c>
      <c r="AA1053">
        <v>189456</v>
      </c>
      <c r="AB1053">
        <v>15361</v>
      </c>
      <c r="AD1053" t="s">
        <v>7</v>
      </c>
      <c r="AE1053">
        <v>55</v>
      </c>
      <c r="AF1053">
        <v>1</v>
      </c>
      <c r="AH1053" t="s">
        <v>6418</v>
      </c>
      <c r="AI1053" t="s">
        <v>9072</v>
      </c>
      <c r="AJ1053" t="s">
        <v>9071</v>
      </c>
      <c r="AK1053" t="s">
        <v>9070</v>
      </c>
      <c r="AL1053">
        <v>52</v>
      </c>
      <c r="AM1053" s="5">
        <f t="shared" si="130"/>
        <v>3.25</v>
      </c>
      <c r="AN1053" s="4">
        <f t="shared" si="135"/>
        <v>4.9223778871639529E-3</v>
      </c>
      <c r="AO1053" s="3"/>
      <c r="AP1053">
        <v>0</v>
      </c>
      <c r="AR1053" t="s">
        <v>1</v>
      </c>
      <c r="AT1053" s="2" t="s">
        <v>20</v>
      </c>
      <c r="AU1053" s="1">
        <f t="shared" si="131"/>
        <v>1.6799315539075692</v>
      </c>
      <c r="AV1053" s="1">
        <f t="shared" si="132"/>
        <v>1.3405904781386626</v>
      </c>
      <c r="AW1053" s="1">
        <f t="shared" si="133"/>
        <v>1.0012494023697556</v>
      </c>
    </row>
    <row r="1054" spans="1:49" x14ac:dyDescent="0.2">
      <c r="A1054">
        <v>1052</v>
      </c>
      <c r="B1054" t="s">
        <v>9069</v>
      </c>
      <c r="C1054" t="s">
        <v>9068</v>
      </c>
      <c r="D1054" t="s">
        <v>9067</v>
      </c>
      <c r="F1054" t="s">
        <v>9066</v>
      </c>
      <c r="G1054" t="s">
        <v>15</v>
      </c>
      <c r="H1054" t="s">
        <v>14</v>
      </c>
      <c r="I1054" t="s">
        <v>9065</v>
      </c>
      <c r="J1054">
        <v>60019330</v>
      </c>
      <c r="K1054" t="s">
        <v>2103</v>
      </c>
      <c r="L1054" t="s">
        <v>1980</v>
      </c>
      <c r="M1054" t="s">
        <v>1901</v>
      </c>
      <c r="N1054">
        <v>2</v>
      </c>
      <c r="O1054" t="s">
        <v>9064</v>
      </c>
      <c r="P1054" t="s">
        <v>9063</v>
      </c>
      <c r="Q1054" t="s">
        <v>9062</v>
      </c>
      <c r="R1054" s="7">
        <v>38749</v>
      </c>
      <c r="S1054" s="8">
        <f t="shared" ref="S1054:S1117" si="136">YEAR(R1054)</f>
        <v>2006</v>
      </c>
      <c r="T1054" s="8">
        <v>2006</v>
      </c>
      <c r="U1054" s="8">
        <f t="shared" ref="U1054:U1117" si="137">2022-T1054</f>
        <v>16</v>
      </c>
      <c r="V1054" s="7">
        <v>38749</v>
      </c>
      <c r="W1054" t="s">
        <v>9061</v>
      </c>
      <c r="X1054" s="2">
        <v>0.55300000000000005</v>
      </c>
      <c r="Y1054" s="6">
        <f t="shared" si="134"/>
        <v>1.4762019166599933E-2</v>
      </c>
      <c r="AA1054">
        <v>1679317</v>
      </c>
      <c r="AB1054">
        <v>26696</v>
      </c>
      <c r="AD1054" t="s">
        <v>7</v>
      </c>
      <c r="AE1054">
        <v>83</v>
      </c>
      <c r="AF1054">
        <v>2</v>
      </c>
      <c r="AH1054" t="s">
        <v>6007</v>
      </c>
      <c r="AI1054" t="s">
        <v>9060</v>
      </c>
      <c r="AJ1054" t="s">
        <v>9059</v>
      </c>
      <c r="AK1054" t="s">
        <v>9058</v>
      </c>
      <c r="AL1054">
        <v>17</v>
      </c>
      <c r="AM1054" s="5">
        <f t="shared" ref="AM1054:AM1117" si="138">AL1054/U1054</f>
        <v>1.0625</v>
      </c>
      <c r="AN1054" s="4">
        <f t="shared" si="135"/>
        <v>1.6092389246497539E-3</v>
      </c>
      <c r="AO1054" s="3"/>
      <c r="AP1054">
        <v>0</v>
      </c>
      <c r="AQ1054" t="s">
        <v>9057</v>
      </c>
      <c r="AR1054" t="s">
        <v>9056</v>
      </c>
      <c r="AS1054" t="s">
        <v>9055</v>
      </c>
      <c r="AT1054" s="2">
        <v>2.5230000000000001</v>
      </c>
      <c r="AU1054" s="1">
        <f t="shared" ref="AU1054:AU1117" si="139">(Y1054*0.7+AN1054*0.3)*100</f>
        <v>1.0816185094014878</v>
      </c>
      <c r="AV1054" s="1">
        <f t="shared" ref="AV1054:AV1117" si="140">(Y1054*0.5+AN1054*0.5)*100</f>
        <v>0.81856290456248437</v>
      </c>
      <c r="AW1054" s="1">
        <f t="shared" ref="AW1054:AW1117" si="141">(Y1054*0.3+AN1054*0.7)*100</f>
        <v>0.55550729972348067</v>
      </c>
    </row>
    <row r="1055" spans="1:49" x14ac:dyDescent="0.2">
      <c r="A1055">
        <v>1053</v>
      </c>
      <c r="B1055" t="s">
        <v>9054</v>
      </c>
      <c r="C1055" t="s">
        <v>9053</v>
      </c>
      <c r="F1055" t="s">
        <v>9052</v>
      </c>
      <c r="G1055" t="s">
        <v>15</v>
      </c>
      <c r="H1055" t="s">
        <v>14</v>
      </c>
      <c r="I1055" t="s">
        <v>9051</v>
      </c>
      <c r="J1055">
        <v>60001565</v>
      </c>
      <c r="K1055" t="s">
        <v>9050</v>
      </c>
      <c r="L1055" t="s">
        <v>9049</v>
      </c>
      <c r="M1055" t="s">
        <v>9048</v>
      </c>
      <c r="N1055">
        <v>2</v>
      </c>
      <c r="O1055" t="s">
        <v>9047</v>
      </c>
      <c r="P1055" t="s">
        <v>9046</v>
      </c>
      <c r="Q1055" t="s">
        <v>9045</v>
      </c>
      <c r="R1055" s="7">
        <v>38749</v>
      </c>
      <c r="S1055" s="8">
        <f t="shared" si="136"/>
        <v>2006</v>
      </c>
      <c r="T1055" s="8">
        <v>2006</v>
      </c>
      <c r="U1055" s="8">
        <f t="shared" si="137"/>
        <v>16</v>
      </c>
      <c r="V1055" s="7">
        <v>38749</v>
      </c>
      <c r="W1055" t="s">
        <v>9044</v>
      </c>
      <c r="X1055" s="2">
        <v>0.82</v>
      </c>
      <c r="Y1055" s="6">
        <f t="shared" si="134"/>
        <v>2.1889431675609299E-2</v>
      </c>
      <c r="AA1055">
        <v>189456</v>
      </c>
      <c r="AB1055">
        <v>15361</v>
      </c>
      <c r="AD1055" t="s">
        <v>7</v>
      </c>
      <c r="AE1055">
        <v>55</v>
      </c>
      <c r="AF1055">
        <v>1</v>
      </c>
      <c r="AH1055" t="s">
        <v>9043</v>
      </c>
      <c r="AI1055" t="s">
        <v>9042</v>
      </c>
      <c r="AJ1055" t="s">
        <v>9041</v>
      </c>
      <c r="AK1055" t="s">
        <v>9040</v>
      </c>
      <c r="AL1055">
        <v>99</v>
      </c>
      <c r="AM1055" s="5">
        <f t="shared" si="138"/>
        <v>6.1875</v>
      </c>
      <c r="AN1055" s="4">
        <f t="shared" si="135"/>
        <v>9.3714502082544483E-3</v>
      </c>
      <c r="AO1055" s="3"/>
      <c r="AP1055">
        <v>0</v>
      </c>
      <c r="AR1055" t="s">
        <v>1</v>
      </c>
      <c r="AT1055" s="2" t="s">
        <v>20</v>
      </c>
      <c r="AU1055" s="1">
        <f t="shared" si="139"/>
        <v>1.8134037235402842</v>
      </c>
      <c r="AV1055" s="1">
        <f t="shared" si="140"/>
        <v>1.5630440941931876</v>
      </c>
      <c r="AW1055" s="1">
        <f t="shared" si="141"/>
        <v>1.3126844648460902</v>
      </c>
    </row>
    <row r="1056" spans="1:49" x14ac:dyDescent="0.2">
      <c r="A1056">
        <v>1054</v>
      </c>
      <c r="B1056" t="s">
        <v>9039</v>
      </c>
      <c r="C1056" t="s">
        <v>9038</v>
      </c>
      <c r="F1056" t="s">
        <v>9037</v>
      </c>
      <c r="G1056" t="s">
        <v>15</v>
      </c>
      <c r="H1056" t="s">
        <v>14</v>
      </c>
      <c r="I1056" t="s">
        <v>9036</v>
      </c>
      <c r="J1056" t="s">
        <v>9035</v>
      </c>
      <c r="K1056" t="s">
        <v>9034</v>
      </c>
      <c r="L1056" t="s">
        <v>9033</v>
      </c>
      <c r="M1056" t="s">
        <v>9032</v>
      </c>
      <c r="N1056">
        <v>2</v>
      </c>
      <c r="O1056" t="s">
        <v>9031</v>
      </c>
      <c r="P1056" t="s">
        <v>9030</v>
      </c>
      <c r="Q1056" t="s">
        <v>9029</v>
      </c>
      <c r="R1056" s="7">
        <v>38749</v>
      </c>
      <c r="S1056" s="8">
        <f t="shared" si="136"/>
        <v>2006</v>
      </c>
      <c r="T1056" s="8">
        <v>2006</v>
      </c>
      <c r="U1056" s="8">
        <f t="shared" si="137"/>
        <v>16</v>
      </c>
      <c r="V1056" s="7">
        <v>38749</v>
      </c>
      <c r="W1056" t="s">
        <v>1203</v>
      </c>
      <c r="X1056" s="2">
        <v>1.218</v>
      </c>
      <c r="Y1056" s="6">
        <f t="shared" si="134"/>
        <v>3.2513814366941618E-2</v>
      </c>
      <c r="AA1056">
        <v>189448</v>
      </c>
      <c r="AB1056">
        <v>15107</v>
      </c>
      <c r="AD1056" t="s">
        <v>7</v>
      </c>
      <c r="AE1056">
        <v>52</v>
      </c>
      <c r="AF1056">
        <v>2</v>
      </c>
      <c r="AH1056" t="s">
        <v>9028</v>
      </c>
      <c r="AI1056" t="s">
        <v>9027</v>
      </c>
      <c r="AJ1056" t="s">
        <v>9026</v>
      </c>
      <c r="AK1056" t="s">
        <v>9025</v>
      </c>
      <c r="AL1056">
        <v>38</v>
      </c>
      <c r="AM1056" s="5">
        <f t="shared" si="138"/>
        <v>2.375</v>
      </c>
      <c r="AN1056" s="4">
        <f t="shared" si="135"/>
        <v>3.5971223021582736E-3</v>
      </c>
      <c r="AO1056" s="3"/>
      <c r="AP1056">
        <v>0</v>
      </c>
      <c r="AQ1056" t="s">
        <v>9024</v>
      </c>
      <c r="AR1056" t="s">
        <v>9023</v>
      </c>
      <c r="AS1056" t="s">
        <v>9022</v>
      </c>
      <c r="AT1056" s="2" t="s">
        <v>20</v>
      </c>
      <c r="AU1056" s="1">
        <f t="shared" si="139"/>
        <v>2.3838806747506611</v>
      </c>
      <c r="AV1056" s="1">
        <f t="shared" si="140"/>
        <v>1.8055468334549944</v>
      </c>
      <c r="AW1056" s="1">
        <f t="shared" si="141"/>
        <v>1.2272129921593278</v>
      </c>
    </row>
    <row r="1057" spans="1:49" x14ac:dyDescent="0.2">
      <c r="A1057">
        <v>1055</v>
      </c>
      <c r="B1057" t="s">
        <v>9021</v>
      </c>
      <c r="C1057" t="s">
        <v>9020</v>
      </c>
      <c r="F1057" t="s">
        <v>9019</v>
      </c>
      <c r="G1057" t="s">
        <v>15</v>
      </c>
      <c r="H1057" t="s">
        <v>14</v>
      </c>
      <c r="I1057" t="s">
        <v>9011</v>
      </c>
      <c r="J1057">
        <v>60016849</v>
      </c>
      <c r="K1057" t="s">
        <v>695</v>
      </c>
      <c r="L1057" t="s">
        <v>694</v>
      </c>
      <c r="M1057" t="s">
        <v>693</v>
      </c>
      <c r="N1057">
        <v>1</v>
      </c>
      <c r="O1057" t="s">
        <v>9010</v>
      </c>
      <c r="P1057">
        <v>54416710500</v>
      </c>
      <c r="Q1057">
        <v>60016849</v>
      </c>
      <c r="R1057" s="7">
        <v>38749</v>
      </c>
      <c r="S1057" s="8">
        <f t="shared" si="136"/>
        <v>2006</v>
      </c>
      <c r="T1057" s="8">
        <v>2006</v>
      </c>
      <c r="U1057" s="8">
        <f t="shared" si="137"/>
        <v>16</v>
      </c>
      <c r="V1057" s="7">
        <v>38749</v>
      </c>
      <c r="W1057" t="s">
        <v>1203</v>
      </c>
      <c r="X1057" s="2">
        <v>1.218</v>
      </c>
      <c r="Y1057" s="6">
        <f t="shared" si="134"/>
        <v>3.2513814366941618E-2</v>
      </c>
      <c r="AA1057">
        <v>189448</v>
      </c>
      <c r="AB1057">
        <v>15107</v>
      </c>
      <c r="AD1057" t="s">
        <v>7</v>
      </c>
      <c r="AE1057">
        <v>52</v>
      </c>
      <c r="AF1057">
        <v>2</v>
      </c>
      <c r="AH1057" t="s">
        <v>9018</v>
      </c>
      <c r="AI1057" t="s">
        <v>9017</v>
      </c>
      <c r="AJ1057" t="s">
        <v>9016</v>
      </c>
      <c r="AK1057" t="s">
        <v>9015</v>
      </c>
      <c r="AL1057">
        <v>144</v>
      </c>
      <c r="AM1057" s="5">
        <f t="shared" si="138"/>
        <v>9</v>
      </c>
      <c r="AN1057" s="4">
        <f t="shared" si="135"/>
        <v>1.3631200302915562E-2</v>
      </c>
      <c r="AO1057" s="3"/>
      <c r="AP1057">
        <v>0</v>
      </c>
      <c r="AQ1057" t="s">
        <v>6182</v>
      </c>
      <c r="AR1057" t="s">
        <v>1</v>
      </c>
      <c r="AS1057" t="s">
        <v>6180</v>
      </c>
      <c r="AT1057" s="2" t="s">
        <v>20</v>
      </c>
      <c r="AU1057" s="1">
        <f t="shared" si="139"/>
        <v>2.6849030147733801</v>
      </c>
      <c r="AV1057" s="1">
        <f t="shared" si="140"/>
        <v>2.3072507334928591</v>
      </c>
      <c r="AW1057" s="1">
        <f t="shared" si="141"/>
        <v>1.9295984522123377</v>
      </c>
    </row>
    <row r="1058" spans="1:49" x14ac:dyDescent="0.2">
      <c r="A1058">
        <v>1056</v>
      </c>
      <c r="B1058" t="s">
        <v>9014</v>
      </c>
      <c r="C1058" t="s">
        <v>9013</v>
      </c>
      <c r="F1058" t="s">
        <v>9012</v>
      </c>
      <c r="G1058" t="s">
        <v>15</v>
      </c>
      <c r="H1058" t="s">
        <v>14</v>
      </c>
      <c r="I1058" t="s">
        <v>9011</v>
      </c>
      <c r="J1058">
        <v>60016849</v>
      </c>
      <c r="K1058" t="s">
        <v>695</v>
      </c>
      <c r="L1058" t="s">
        <v>694</v>
      </c>
      <c r="M1058" t="s">
        <v>693</v>
      </c>
      <c r="N1058">
        <v>1</v>
      </c>
      <c r="O1058" t="s">
        <v>9010</v>
      </c>
      <c r="P1058">
        <v>54416710500</v>
      </c>
      <c r="Q1058">
        <v>60016849</v>
      </c>
      <c r="R1058" s="7">
        <v>38749</v>
      </c>
      <c r="S1058" s="8">
        <f t="shared" si="136"/>
        <v>2006</v>
      </c>
      <c r="T1058" s="8">
        <v>2006</v>
      </c>
      <c r="U1058" s="8">
        <f t="shared" si="137"/>
        <v>16</v>
      </c>
      <c r="V1058" s="7">
        <v>38749</v>
      </c>
      <c r="W1058" t="s">
        <v>1203</v>
      </c>
      <c r="X1058" s="2">
        <v>1.218</v>
      </c>
      <c r="Y1058" s="6">
        <f t="shared" si="134"/>
        <v>3.2513814366941618E-2</v>
      </c>
      <c r="AA1058">
        <v>189448</v>
      </c>
      <c r="AB1058">
        <v>15107</v>
      </c>
      <c r="AD1058" t="s">
        <v>7</v>
      </c>
      <c r="AE1058">
        <v>52</v>
      </c>
      <c r="AF1058">
        <v>2</v>
      </c>
      <c r="AH1058" t="s">
        <v>9009</v>
      </c>
      <c r="AI1058" t="s">
        <v>9008</v>
      </c>
      <c r="AJ1058" t="s">
        <v>9007</v>
      </c>
      <c r="AK1058" t="s">
        <v>9006</v>
      </c>
      <c r="AL1058">
        <v>119</v>
      </c>
      <c r="AM1058" s="5">
        <f t="shared" si="138"/>
        <v>7.4375</v>
      </c>
      <c r="AN1058" s="4">
        <f t="shared" si="135"/>
        <v>1.1264672472548276E-2</v>
      </c>
      <c r="AO1058" s="3"/>
      <c r="AP1058">
        <v>0</v>
      </c>
      <c r="AQ1058" t="s">
        <v>6182</v>
      </c>
      <c r="AR1058" t="s">
        <v>1</v>
      </c>
      <c r="AS1058" t="s">
        <v>6180</v>
      </c>
      <c r="AT1058" s="2" t="s">
        <v>20</v>
      </c>
      <c r="AU1058" s="1">
        <f t="shared" si="139"/>
        <v>2.6139071798623617</v>
      </c>
      <c r="AV1058" s="1">
        <f t="shared" si="140"/>
        <v>2.1889243419744946</v>
      </c>
      <c r="AW1058" s="1">
        <f t="shared" si="141"/>
        <v>1.7639415040866278</v>
      </c>
    </row>
    <row r="1059" spans="1:49" x14ac:dyDescent="0.2">
      <c r="A1059">
        <v>1057</v>
      </c>
      <c r="B1059" t="s">
        <v>9005</v>
      </c>
      <c r="C1059" t="s">
        <v>9004</v>
      </c>
      <c r="E1059">
        <v>16485757</v>
      </c>
      <c r="F1059" t="s">
        <v>9003</v>
      </c>
      <c r="G1059" t="s">
        <v>15</v>
      </c>
      <c r="H1059" t="s">
        <v>14</v>
      </c>
      <c r="I1059" t="s">
        <v>9002</v>
      </c>
      <c r="J1059" t="s">
        <v>8997</v>
      </c>
      <c r="K1059" t="s">
        <v>9001</v>
      </c>
      <c r="L1059" t="s">
        <v>9000</v>
      </c>
      <c r="M1059" t="s">
        <v>1026</v>
      </c>
      <c r="N1059">
        <v>2</v>
      </c>
      <c r="O1059" t="s">
        <v>8999</v>
      </c>
      <c r="P1059" t="s">
        <v>8998</v>
      </c>
      <c r="Q1059" t="s">
        <v>8997</v>
      </c>
      <c r="R1059" s="7">
        <v>38749</v>
      </c>
      <c r="S1059" s="8">
        <f t="shared" si="136"/>
        <v>2006</v>
      </c>
      <c r="T1059" s="8">
        <v>2006</v>
      </c>
      <c r="U1059" s="8">
        <f t="shared" si="137"/>
        <v>16</v>
      </c>
      <c r="V1059" s="7">
        <v>38749</v>
      </c>
      <c r="W1059" t="s">
        <v>8996</v>
      </c>
      <c r="X1059" s="2">
        <v>1.1479999999999999</v>
      </c>
      <c r="Y1059" s="6">
        <f t="shared" si="134"/>
        <v>3.0645204345853019E-2</v>
      </c>
      <c r="AA1059">
        <v>189294</v>
      </c>
      <c r="AB1059">
        <v>16318</v>
      </c>
      <c r="AD1059" t="s">
        <v>7</v>
      </c>
      <c r="AE1059">
        <v>53</v>
      </c>
      <c r="AF1059">
        <v>2</v>
      </c>
      <c r="AH1059" t="s">
        <v>8995</v>
      </c>
      <c r="AI1059" t="s">
        <v>8994</v>
      </c>
      <c r="AJ1059" t="s">
        <v>8993</v>
      </c>
      <c r="AK1059" t="s">
        <v>8992</v>
      </c>
      <c r="AL1059">
        <v>3</v>
      </c>
      <c r="AM1059" s="5">
        <f t="shared" si="138"/>
        <v>0.1875</v>
      </c>
      <c r="AN1059" s="4">
        <f t="shared" si="135"/>
        <v>2.8398333964407423E-4</v>
      </c>
      <c r="AO1059" s="3"/>
      <c r="AP1059">
        <v>0</v>
      </c>
      <c r="AR1059" t="s">
        <v>1</v>
      </c>
      <c r="AS1059" t="s">
        <v>8991</v>
      </c>
      <c r="AT1059" s="2" t="s">
        <v>20</v>
      </c>
      <c r="AU1059" s="1">
        <f t="shared" si="139"/>
        <v>2.1536838043990336</v>
      </c>
      <c r="AV1059" s="1">
        <f t="shared" si="140"/>
        <v>1.5464593842748546</v>
      </c>
      <c r="AW1059" s="1">
        <f t="shared" si="141"/>
        <v>0.93923496415067564</v>
      </c>
    </row>
    <row r="1060" spans="1:49" x14ac:dyDescent="0.2">
      <c r="A1060">
        <v>1058</v>
      </c>
      <c r="B1060" t="s">
        <v>8990</v>
      </c>
      <c r="C1060" t="s">
        <v>8989</v>
      </c>
      <c r="E1060">
        <v>16195919</v>
      </c>
      <c r="F1060" t="s">
        <v>8988</v>
      </c>
      <c r="G1060" t="s">
        <v>15</v>
      </c>
      <c r="H1060" t="s">
        <v>14</v>
      </c>
      <c r="I1060" t="s">
        <v>8987</v>
      </c>
      <c r="J1060" t="s">
        <v>8986</v>
      </c>
      <c r="K1060" t="s">
        <v>8985</v>
      </c>
      <c r="L1060" t="s">
        <v>8984</v>
      </c>
      <c r="M1060" t="s">
        <v>8983</v>
      </c>
      <c r="N1060">
        <v>2</v>
      </c>
      <c r="O1060" t="s">
        <v>8982</v>
      </c>
      <c r="P1060" t="s">
        <v>8981</v>
      </c>
      <c r="Q1060" t="s">
        <v>8980</v>
      </c>
      <c r="R1060" s="7">
        <v>38749</v>
      </c>
      <c r="S1060" s="8">
        <f t="shared" si="136"/>
        <v>2006</v>
      </c>
      <c r="T1060" s="8">
        <v>2006</v>
      </c>
      <c r="U1060" s="8">
        <f t="shared" si="137"/>
        <v>16</v>
      </c>
      <c r="V1060" s="7">
        <v>38749</v>
      </c>
      <c r="W1060" t="s">
        <v>8979</v>
      </c>
      <c r="X1060" s="2">
        <v>0.92800000000000005</v>
      </c>
      <c r="Y1060" s="6">
        <f t="shared" si="134"/>
        <v>2.4772429993860284E-2</v>
      </c>
      <c r="AA1060">
        <v>3036812</v>
      </c>
      <c r="AB1060">
        <v>29610</v>
      </c>
      <c r="AC1060">
        <v>14321416</v>
      </c>
      <c r="AD1060" t="s">
        <v>7</v>
      </c>
      <c r="AE1060">
        <v>52</v>
      </c>
      <c r="AF1060">
        <v>2</v>
      </c>
      <c r="AH1060" t="s">
        <v>8978</v>
      </c>
      <c r="AI1060" t="s">
        <v>8977</v>
      </c>
      <c r="AJ1060" t="s">
        <v>8976</v>
      </c>
      <c r="AK1060" t="s">
        <v>8975</v>
      </c>
      <c r="AL1060">
        <v>14</v>
      </c>
      <c r="AM1060" s="5">
        <f t="shared" si="138"/>
        <v>0.875</v>
      </c>
      <c r="AN1060" s="4">
        <f t="shared" si="135"/>
        <v>1.3252555850056798E-3</v>
      </c>
      <c r="AO1060" s="3"/>
      <c r="AP1060">
        <v>0</v>
      </c>
      <c r="AR1060" t="s">
        <v>1</v>
      </c>
      <c r="AT1060" s="2">
        <v>2.2589999999999999</v>
      </c>
      <c r="AU1060" s="1">
        <f t="shared" si="139"/>
        <v>1.7738277671203901</v>
      </c>
      <c r="AV1060" s="1">
        <f t="shared" si="140"/>
        <v>1.3048842789432982</v>
      </c>
      <c r="AW1060" s="1">
        <f t="shared" si="141"/>
        <v>0.83594079076620609</v>
      </c>
    </row>
    <row r="1061" spans="1:49" x14ac:dyDescent="0.2">
      <c r="A1061">
        <v>1059</v>
      </c>
      <c r="B1061" t="s">
        <v>8974</v>
      </c>
      <c r="C1061" t="s">
        <v>8973</v>
      </c>
      <c r="F1061" t="s">
        <v>8972</v>
      </c>
      <c r="G1061" t="s">
        <v>15</v>
      </c>
      <c r="H1061" t="s">
        <v>14</v>
      </c>
      <c r="I1061" t="s">
        <v>8971</v>
      </c>
      <c r="J1061">
        <v>60032754</v>
      </c>
      <c r="K1061" t="s">
        <v>8970</v>
      </c>
      <c r="L1061" t="s">
        <v>2755</v>
      </c>
      <c r="M1061" t="s">
        <v>2754</v>
      </c>
      <c r="N1061">
        <v>8</v>
      </c>
      <c r="O1061" t="s">
        <v>8969</v>
      </c>
      <c r="P1061" t="s">
        <v>8968</v>
      </c>
      <c r="Q1061" t="s">
        <v>8967</v>
      </c>
      <c r="R1061" s="7">
        <v>38749</v>
      </c>
      <c r="S1061" s="8">
        <f t="shared" si="136"/>
        <v>2006</v>
      </c>
      <c r="T1061" s="8">
        <v>2006</v>
      </c>
      <c r="U1061" s="8">
        <f t="shared" si="137"/>
        <v>16</v>
      </c>
      <c r="V1061" s="7">
        <v>38749</v>
      </c>
      <c r="W1061" t="s">
        <v>8966</v>
      </c>
      <c r="X1061" s="2">
        <v>1.337</v>
      </c>
      <c r="Y1061" s="6">
        <f t="shared" si="134"/>
        <v>3.5690451402792235E-2</v>
      </c>
      <c r="AA1061">
        <v>7413106</v>
      </c>
      <c r="AB1061">
        <v>26005</v>
      </c>
      <c r="AD1061" t="s">
        <v>7</v>
      </c>
      <c r="AE1061">
        <v>27</v>
      </c>
      <c r="AF1061">
        <v>2</v>
      </c>
      <c r="AH1061" t="s">
        <v>8965</v>
      </c>
      <c r="AI1061" t="s">
        <v>8964</v>
      </c>
      <c r="AJ1061" t="s">
        <v>8963</v>
      </c>
      <c r="AK1061" t="s">
        <v>8962</v>
      </c>
      <c r="AL1061">
        <v>22</v>
      </c>
      <c r="AM1061" s="5">
        <f t="shared" si="138"/>
        <v>1.375</v>
      </c>
      <c r="AN1061" s="4">
        <f t="shared" si="135"/>
        <v>2.0825444907232107E-3</v>
      </c>
      <c r="AO1061" s="3"/>
      <c r="AP1061">
        <v>0</v>
      </c>
      <c r="AR1061" t="s">
        <v>1</v>
      </c>
      <c r="AT1061" s="2">
        <v>4.1870000000000003</v>
      </c>
      <c r="AU1061" s="1">
        <f t="shared" si="139"/>
        <v>2.5608079329171525</v>
      </c>
      <c r="AV1061" s="1">
        <f t="shared" si="140"/>
        <v>1.8886497946757723</v>
      </c>
      <c r="AW1061" s="1">
        <f t="shared" si="141"/>
        <v>1.2164916564343917</v>
      </c>
    </row>
    <row r="1062" spans="1:49" x14ac:dyDescent="0.2">
      <c r="A1062">
        <v>1060</v>
      </c>
      <c r="B1062" t="s">
        <v>8961</v>
      </c>
      <c r="C1062" t="s">
        <v>8960</v>
      </c>
      <c r="F1062" t="s">
        <v>8959</v>
      </c>
      <c r="G1062" t="s">
        <v>15</v>
      </c>
      <c r="H1062" t="s">
        <v>14</v>
      </c>
      <c r="I1062" t="s">
        <v>8958</v>
      </c>
      <c r="J1062" t="s">
        <v>8957</v>
      </c>
      <c r="K1062" t="s">
        <v>8956</v>
      </c>
      <c r="L1062" t="s">
        <v>8955</v>
      </c>
      <c r="M1062" t="s">
        <v>8954</v>
      </c>
      <c r="N1062">
        <v>6</v>
      </c>
      <c r="O1062" t="s">
        <v>8953</v>
      </c>
      <c r="P1062" t="s">
        <v>8952</v>
      </c>
      <c r="Q1062" t="s">
        <v>8951</v>
      </c>
      <c r="R1062" s="7">
        <v>38749</v>
      </c>
      <c r="S1062" s="8">
        <f t="shared" si="136"/>
        <v>2006</v>
      </c>
      <c r="T1062" s="8">
        <v>2006</v>
      </c>
      <c r="U1062" s="8">
        <f t="shared" si="137"/>
        <v>16</v>
      </c>
      <c r="V1062" s="7">
        <v>38749</v>
      </c>
      <c r="W1062" t="s">
        <v>8950</v>
      </c>
      <c r="X1062" s="2">
        <v>2.137</v>
      </c>
      <c r="Y1062" s="6">
        <f t="shared" si="134"/>
        <v>5.7045994500947654E-2</v>
      </c>
      <c r="AA1062">
        <v>46361</v>
      </c>
      <c r="AB1062">
        <v>26750</v>
      </c>
      <c r="AC1062">
        <v>14320746</v>
      </c>
      <c r="AD1062" t="s">
        <v>7</v>
      </c>
      <c r="AE1062">
        <v>446</v>
      </c>
      <c r="AF1062">
        <v>2</v>
      </c>
      <c r="AI1062" t="s">
        <v>8949</v>
      </c>
      <c r="AJ1062" t="s">
        <v>8948</v>
      </c>
      <c r="AK1062" t="s">
        <v>8947</v>
      </c>
      <c r="AL1062">
        <v>75</v>
      </c>
      <c r="AM1062" s="5">
        <f t="shared" si="138"/>
        <v>4.6875</v>
      </c>
      <c r="AN1062" s="4">
        <f t="shared" si="135"/>
        <v>7.099583491101855E-3</v>
      </c>
      <c r="AO1062" s="3"/>
      <c r="AP1062">
        <v>1</v>
      </c>
      <c r="AR1062" t="s">
        <v>1</v>
      </c>
      <c r="AT1062" s="2" t="s">
        <v>20</v>
      </c>
      <c r="AU1062" s="1">
        <f t="shared" si="139"/>
        <v>4.2062071197993909</v>
      </c>
      <c r="AV1062" s="1">
        <f t="shared" si="140"/>
        <v>3.2072788996024753</v>
      </c>
      <c r="AW1062" s="1">
        <f t="shared" si="141"/>
        <v>2.2083506794055592</v>
      </c>
    </row>
    <row r="1063" spans="1:49" x14ac:dyDescent="0.2">
      <c r="A1063">
        <v>1061</v>
      </c>
      <c r="B1063" t="s">
        <v>8946</v>
      </c>
      <c r="C1063" t="s">
        <v>8945</v>
      </c>
      <c r="F1063" t="s">
        <v>8944</v>
      </c>
      <c r="G1063" t="s">
        <v>15</v>
      </c>
      <c r="H1063" t="s">
        <v>14</v>
      </c>
      <c r="I1063" t="s">
        <v>1081</v>
      </c>
      <c r="J1063" t="s">
        <v>8943</v>
      </c>
      <c r="K1063" t="s">
        <v>8942</v>
      </c>
      <c r="L1063" t="s">
        <v>8941</v>
      </c>
      <c r="M1063" t="s">
        <v>204</v>
      </c>
      <c r="N1063">
        <v>3</v>
      </c>
      <c r="O1063" t="s">
        <v>8940</v>
      </c>
      <c r="P1063" t="s">
        <v>8939</v>
      </c>
      <c r="Q1063" t="s">
        <v>8938</v>
      </c>
      <c r="R1063" s="7">
        <v>38749</v>
      </c>
      <c r="S1063" s="8">
        <f t="shared" si="136"/>
        <v>2006</v>
      </c>
      <c r="T1063" s="8">
        <v>2006</v>
      </c>
      <c r="U1063" s="8">
        <f t="shared" si="137"/>
        <v>16</v>
      </c>
      <c r="V1063" s="7">
        <v>38749</v>
      </c>
      <c r="W1063" t="s">
        <v>220</v>
      </c>
      <c r="X1063" s="2">
        <v>1.6379999999999999</v>
      </c>
      <c r="Y1063" s="6">
        <f t="shared" si="134"/>
        <v>4.3725474493473214E-2</v>
      </c>
      <c r="AA1063" t="s">
        <v>219</v>
      </c>
      <c r="AB1063">
        <v>17391</v>
      </c>
      <c r="AD1063" t="s">
        <v>7</v>
      </c>
      <c r="AE1063">
        <v>54</v>
      </c>
      <c r="AF1063">
        <v>2</v>
      </c>
      <c r="AH1063" t="s">
        <v>8937</v>
      </c>
      <c r="AI1063" t="s">
        <v>8936</v>
      </c>
      <c r="AJ1063" t="s">
        <v>8935</v>
      </c>
      <c r="AK1063" t="s">
        <v>8934</v>
      </c>
      <c r="AL1063">
        <v>27</v>
      </c>
      <c r="AM1063" s="5">
        <f t="shared" si="138"/>
        <v>1.6875</v>
      </c>
      <c r="AN1063" s="4">
        <f t="shared" si="135"/>
        <v>2.5558500567966678E-3</v>
      </c>
      <c r="AO1063" s="3"/>
      <c r="AP1063">
        <v>0</v>
      </c>
      <c r="AQ1063" t="s">
        <v>5314</v>
      </c>
      <c r="AR1063" t="s">
        <v>8933</v>
      </c>
      <c r="AS1063" t="s">
        <v>5313</v>
      </c>
      <c r="AT1063" s="2">
        <v>4.931</v>
      </c>
      <c r="AU1063" s="1">
        <f t="shared" si="139"/>
        <v>3.1374587162470249</v>
      </c>
      <c r="AV1063" s="1">
        <f t="shared" si="140"/>
        <v>2.3140662275134942</v>
      </c>
      <c r="AW1063" s="1">
        <f t="shared" si="141"/>
        <v>1.4906737387799631</v>
      </c>
    </row>
    <row r="1064" spans="1:49" x14ac:dyDescent="0.2">
      <c r="A1064">
        <v>1062</v>
      </c>
      <c r="B1064" t="s">
        <v>8932</v>
      </c>
      <c r="C1064" t="s">
        <v>8931</v>
      </c>
      <c r="F1064" t="s">
        <v>8930</v>
      </c>
      <c r="G1064" t="s">
        <v>15</v>
      </c>
      <c r="H1064" t="s">
        <v>14</v>
      </c>
      <c r="I1064" t="s">
        <v>8929</v>
      </c>
      <c r="J1064">
        <v>60009254</v>
      </c>
      <c r="K1064" t="s">
        <v>8928</v>
      </c>
      <c r="L1064" t="s">
        <v>8927</v>
      </c>
      <c r="M1064" t="s">
        <v>107</v>
      </c>
      <c r="N1064">
        <v>1</v>
      </c>
      <c r="O1064" t="s">
        <v>8926</v>
      </c>
      <c r="P1064">
        <v>7202200691</v>
      </c>
      <c r="Q1064">
        <v>60009254</v>
      </c>
      <c r="R1064" s="7">
        <v>38749</v>
      </c>
      <c r="S1064" s="8">
        <f t="shared" si="136"/>
        <v>2006</v>
      </c>
      <c r="T1064" s="8">
        <v>2006</v>
      </c>
      <c r="U1064" s="8">
        <f t="shared" si="137"/>
        <v>16</v>
      </c>
      <c r="V1064" s="7">
        <v>38749</v>
      </c>
      <c r="W1064" t="s">
        <v>220</v>
      </c>
      <c r="X1064" s="2">
        <v>1.6379999999999999</v>
      </c>
      <c r="Y1064" s="6">
        <f t="shared" si="134"/>
        <v>4.3725474493473214E-2</v>
      </c>
      <c r="AA1064" t="s">
        <v>219</v>
      </c>
      <c r="AB1064">
        <v>17391</v>
      </c>
      <c r="AD1064" t="s">
        <v>7</v>
      </c>
      <c r="AE1064">
        <v>54</v>
      </c>
      <c r="AF1064">
        <v>2</v>
      </c>
      <c r="AH1064" t="s">
        <v>8925</v>
      </c>
      <c r="AI1064" t="s">
        <v>8924</v>
      </c>
      <c r="AJ1064" t="s">
        <v>8923</v>
      </c>
      <c r="AK1064" t="s">
        <v>8922</v>
      </c>
      <c r="AL1064">
        <v>34</v>
      </c>
      <c r="AM1064" s="5">
        <f t="shared" si="138"/>
        <v>2.125</v>
      </c>
      <c r="AN1064" s="4">
        <f t="shared" si="135"/>
        <v>3.2184778492995079E-3</v>
      </c>
      <c r="AO1064" s="3"/>
      <c r="AP1064">
        <v>0</v>
      </c>
      <c r="AQ1064" t="s">
        <v>195</v>
      </c>
      <c r="AR1064" t="s">
        <v>8921</v>
      </c>
      <c r="AS1064" t="s">
        <v>194</v>
      </c>
      <c r="AT1064" s="2">
        <v>4.931</v>
      </c>
      <c r="AU1064" s="1">
        <f t="shared" si="139"/>
        <v>3.1573375500221101</v>
      </c>
      <c r="AV1064" s="1">
        <f t="shared" si="140"/>
        <v>2.3471976171386362</v>
      </c>
      <c r="AW1064" s="1">
        <f t="shared" si="141"/>
        <v>1.537057684255162</v>
      </c>
    </row>
    <row r="1065" spans="1:49" x14ac:dyDescent="0.2">
      <c r="A1065">
        <v>1063</v>
      </c>
      <c r="B1065" t="s">
        <v>8920</v>
      </c>
      <c r="C1065" t="s">
        <v>8919</v>
      </c>
      <c r="F1065" t="s">
        <v>8918</v>
      </c>
      <c r="G1065" t="s">
        <v>15</v>
      </c>
      <c r="H1065" t="s">
        <v>14</v>
      </c>
      <c r="I1065" t="s">
        <v>8917</v>
      </c>
      <c r="J1065" t="s">
        <v>8916</v>
      </c>
      <c r="K1065" t="s">
        <v>8915</v>
      </c>
      <c r="L1065" t="s">
        <v>8914</v>
      </c>
      <c r="M1065" t="s">
        <v>317</v>
      </c>
      <c r="N1065">
        <v>2</v>
      </c>
      <c r="O1065" t="s">
        <v>8913</v>
      </c>
      <c r="P1065" t="s">
        <v>8912</v>
      </c>
      <c r="Q1065" t="s">
        <v>8911</v>
      </c>
      <c r="R1065" s="7">
        <v>38749</v>
      </c>
      <c r="S1065" s="8">
        <f t="shared" si="136"/>
        <v>2006</v>
      </c>
      <c r="T1065" s="8">
        <v>2006</v>
      </c>
      <c r="U1065" s="8">
        <f t="shared" si="137"/>
        <v>16</v>
      </c>
      <c r="V1065" s="7">
        <v>38749</v>
      </c>
      <c r="W1065" t="s">
        <v>220</v>
      </c>
      <c r="X1065" s="2">
        <v>1.6379999999999999</v>
      </c>
      <c r="Y1065" s="6">
        <f t="shared" si="134"/>
        <v>4.3725474493473214E-2</v>
      </c>
      <c r="AA1065" t="s">
        <v>219</v>
      </c>
      <c r="AB1065">
        <v>17391</v>
      </c>
      <c r="AD1065" t="s">
        <v>7</v>
      </c>
      <c r="AE1065">
        <v>54</v>
      </c>
      <c r="AF1065">
        <v>2</v>
      </c>
      <c r="AH1065" t="s">
        <v>8910</v>
      </c>
      <c r="AI1065" t="s">
        <v>8909</v>
      </c>
      <c r="AJ1065" t="s">
        <v>8908</v>
      </c>
      <c r="AK1065" t="s">
        <v>8907</v>
      </c>
      <c r="AL1065">
        <v>38</v>
      </c>
      <c r="AM1065" s="5">
        <f t="shared" si="138"/>
        <v>2.375</v>
      </c>
      <c r="AN1065" s="4">
        <f t="shared" si="135"/>
        <v>3.5971223021582736E-3</v>
      </c>
      <c r="AO1065" s="3"/>
      <c r="AP1065">
        <v>0</v>
      </c>
      <c r="AQ1065" t="s">
        <v>195</v>
      </c>
      <c r="AR1065" t="s">
        <v>914</v>
      </c>
      <c r="AS1065" t="s">
        <v>194</v>
      </c>
      <c r="AT1065" s="2">
        <v>4.931</v>
      </c>
      <c r="AU1065" s="1">
        <f t="shared" si="139"/>
        <v>3.1686968836078728</v>
      </c>
      <c r="AV1065" s="1">
        <f t="shared" si="140"/>
        <v>2.3661298397815744</v>
      </c>
      <c r="AW1065" s="1">
        <f t="shared" si="141"/>
        <v>1.5635627959552756</v>
      </c>
    </row>
    <row r="1066" spans="1:49" x14ac:dyDescent="0.2">
      <c r="A1066">
        <v>1064</v>
      </c>
      <c r="B1066" t="s">
        <v>8906</v>
      </c>
      <c r="C1066" t="s">
        <v>8905</v>
      </c>
      <c r="E1066">
        <v>16249880</v>
      </c>
      <c r="F1066" t="s">
        <v>8904</v>
      </c>
      <c r="G1066" t="s">
        <v>15</v>
      </c>
      <c r="H1066" t="s">
        <v>14</v>
      </c>
      <c r="I1066" t="s">
        <v>8903</v>
      </c>
      <c r="J1066">
        <v>60025488</v>
      </c>
      <c r="K1066" t="s">
        <v>8020</v>
      </c>
      <c r="L1066" t="s">
        <v>8019</v>
      </c>
      <c r="M1066" t="s">
        <v>107</v>
      </c>
      <c r="N1066">
        <v>3</v>
      </c>
      <c r="O1066" t="s">
        <v>8902</v>
      </c>
      <c r="P1066" t="s">
        <v>8901</v>
      </c>
      <c r="Q1066" t="s">
        <v>8900</v>
      </c>
      <c r="R1066" s="7">
        <v>38749</v>
      </c>
      <c r="S1066" s="8">
        <f t="shared" si="136"/>
        <v>2006</v>
      </c>
      <c r="T1066" s="8">
        <v>2006</v>
      </c>
      <c r="U1066" s="8">
        <f t="shared" si="137"/>
        <v>16</v>
      </c>
      <c r="V1066" s="7">
        <v>38749</v>
      </c>
      <c r="W1066" t="s">
        <v>8899</v>
      </c>
      <c r="X1066" s="2">
        <v>0.8</v>
      </c>
      <c r="Y1066" s="6">
        <f t="shared" si="134"/>
        <v>2.1355543098155415E-2</v>
      </c>
      <c r="AA1066">
        <v>3407594</v>
      </c>
      <c r="AB1066">
        <v>23456</v>
      </c>
      <c r="AC1066">
        <v>14321351</v>
      </c>
      <c r="AD1066" t="s">
        <v>7</v>
      </c>
      <c r="AE1066">
        <v>192</v>
      </c>
      <c r="AF1066">
        <v>2</v>
      </c>
      <c r="AH1066" t="s">
        <v>8898</v>
      </c>
      <c r="AI1066" t="s">
        <v>8897</v>
      </c>
      <c r="AJ1066" t="s">
        <v>8896</v>
      </c>
      <c r="AK1066" t="s">
        <v>8895</v>
      </c>
      <c r="AL1066">
        <v>50</v>
      </c>
      <c r="AM1066" s="5">
        <f t="shared" si="138"/>
        <v>3.125</v>
      </c>
      <c r="AN1066" s="4">
        <f t="shared" si="135"/>
        <v>4.7330556607345703E-3</v>
      </c>
      <c r="AO1066" s="3"/>
      <c r="AP1066">
        <v>0</v>
      </c>
      <c r="AR1066" t="s">
        <v>8894</v>
      </c>
      <c r="AT1066" s="2" t="s">
        <v>20</v>
      </c>
      <c r="AU1066" s="1">
        <f t="shared" si="139"/>
        <v>1.6368796866929163</v>
      </c>
      <c r="AV1066" s="1">
        <f t="shared" si="140"/>
        <v>1.3044299379444992</v>
      </c>
      <c r="AW1066" s="1">
        <f t="shared" si="141"/>
        <v>0.97198018919608231</v>
      </c>
    </row>
    <row r="1067" spans="1:49" x14ac:dyDescent="0.2">
      <c r="A1067">
        <v>1065</v>
      </c>
      <c r="B1067" t="s">
        <v>8893</v>
      </c>
      <c r="C1067" t="s">
        <v>8892</v>
      </c>
      <c r="E1067">
        <v>16519321</v>
      </c>
      <c r="F1067" t="s">
        <v>8891</v>
      </c>
      <c r="G1067" t="s">
        <v>15</v>
      </c>
      <c r="H1067" t="s">
        <v>14</v>
      </c>
      <c r="I1067" t="s">
        <v>8890</v>
      </c>
      <c r="J1067" t="s">
        <v>8889</v>
      </c>
      <c r="K1067" t="s">
        <v>8888</v>
      </c>
      <c r="L1067" t="s">
        <v>8887</v>
      </c>
      <c r="M1067" t="s">
        <v>8886</v>
      </c>
      <c r="N1067">
        <v>9</v>
      </c>
      <c r="O1067" t="s">
        <v>8885</v>
      </c>
      <c r="P1067" t="s">
        <v>8884</v>
      </c>
      <c r="Q1067" t="s">
        <v>8883</v>
      </c>
      <c r="R1067" s="7">
        <v>38749</v>
      </c>
      <c r="S1067" s="8">
        <f t="shared" si="136"/>
        <v>2006</v>
      </c>
      <c r="T1067" s="8">
        <v>2006</v>
      </c>
      <c r="U1067" s="8">
        <f t="shared" si="137"/>
        <v>16</v>
      </c>
      <c r="V1067" s="7">
        <v>38749</v>
      </c>
      <c r="W1067" t="s">
        <v>8882</v>
      </c>
      <c r="X1067" s="2">
        <v>1.1000000000000001</v>
      </c>
      <c r="Y1067" s="6">
        <f t="shared" si="134"/>
        <v>2.9363871759963699E-2</v>
      </c>
      <c r="AA1067">
        <v>7307268</v>
      </c>
      <c r="AB1067">
        <v>25094</v>
      </c>
      <c r="AD1067" t="s">
        <v>7</v>
      </c>
      <c r="AE1067">
        <v>25</v>
      </c>
      <c r="AF1067">
        <v>2</v>
      </c>
      <c r="AH1067" t="s">
        <v>8881</v>
      </c>
      <c r="AI1067" t="s">
        <v>8880</v>
      </c>
      <c r="AJ1067" t="s">
        <v>8879</v>
      </c>
      <c r="AK1067" t="s">
        <v>8878</v>
      </c>
      <c r="AL1067">
        <v>17</v>
      </c>
      <c r="AM1067" s="5">
        <f t="shared" si="138"/>
        <v>1.0625</v>
      </c>
      <c r="AN1067" s="4">
        <f t="shared" si="135"/>
        <v>1.6092389246497539E-3</v>
      </c>
      <c r="AO1067" s="3"/>
      <c r="AP1067">
        <v>0</v>
      </c>
      <c r="AR1067" t="s">
        <v>1</v>
      </c>
      <c r="AT1067" s="2" t="s">
        <v>20</v>
      </c>
      <c r="AU1067" s="1">
        <f t="shared" si="139"/>
        <v>2.1037481909369515</v>
      </c>
      <c r="AV1067" s="1">
        <f t="shared" si="140"/>
        <v>1.5486555342306727</v>
      </c>
      <c r="AW1067" s="1">
        <f t="shared" si="141"/>
        <v>0.99356287752439365</v>
      </c>
    </row>
    <row r="1068" spans="1:49" x14ac:dyDescent="0.2">
      <c r="A1068">
        <v>1066</v>
      </c>
      <c r="B1068" t="s">
        <v>8877</v>
      </c>
      <c r="C1068" t="s">
        <v>8876</v>
      </c>
      <c r="D1068" t="s">
        <v>8875</v>
      </c>
      <c r="F1068" t="s">
        <v>8874</v>
      </c>
      <c r="G1068" t="s">
        <v>15</v>
      </c>
      <c r="H1068" t="s">
        <v>14</v>
      </c>
      <c r="I1068" t="s">
        <v>8873</v>
      </c>
      <c r="J1068" t="s">
        <v>8872</v>
      </c>
      <c r="K1068" t="s">
        <v>8871</v>
      </c>
      <c r="L1068" t="s">
        <v>8870</v>
      </c>
      <c r="M1068" t="s">
        <v>8869</v>
      </c>
      <c r="N1068">
        <v>42</v>
      </c>
      <c r="O1068" t="s">
        <v>8868</v>
      </c>
      <c r="P1068" t="s">
        <v>8867</v>
      </c>
      <c r="Q1068" t="s">
        <v>8866</v>
      </c>
      <c r="R1068" s="7">
        <v>38749</v>
      </c>
      <c r="S1068" s="8">
        <f t="shared" si="136"/>
        <v>2006</v>
      </c>
      <c r="T1068" s="8">
        <v>2006</v>
      </c>
      <c r="U1068" s="8">
        <f t="shared" si="137"/>
        <v>16</v>
      </c>
      <c r="V1068" s="7">
        <v>38749</v>
      </c>
      <c r="W1068" t="s">
        <v>8865</v>
      </c>
      <c r="X1068" s="2">
        <v>1.774</v>
      </c>
      <c r="Y1068" s="6">
        <f t="shared" si="134"/>
        <v>4.7355916820159633E-2</v>
      </c>
      <c r="AA1068">
        <v>295515</v>
      </c>
      <c r="AB1068">
        <v>29066</v>
      </c>
      <c r="AC1068">
        <v>17414326</v>
      </c>
      <c r="AD1068" t="s">
        <v>7</v>
      </c>
      <c r="AE1068">
        <v>46</v>
      </c>
      <c r="AF1068">
        <v>2</v>
      </c>
      <c r="AH1068" t="s">
        <v>8864</v>
      </c>
      <c r="AI1068" t="s">
        <v>8863</v>
      </c>
      <c r="AK1068" t="s">
        <v>8862</v>
      </c>
      <c r="AL1068">
        <v>34</v>
      </c>
      <c r="AM1068" s="5">
        <f t="shared" si="138"/>
        <v>2.125</v>
      </c>
      <c r="AN1068" s="4">
        <f t="shared" si="135"/>
        <v>3.2184778492995079E-3</v>
      </c>
      <c r="AO1068" s="3"/>
      <c r="AP1068">
        <v>0</v>
      </c>
      <c r="AR1068" t="s">
        <v>1</v>
      </c>
      <c r="AT1068" s="2">
        <v>3.1789999999999998</v>
      </c>
      <c r="AU1068" s="1">
        <f t="shared" si="139"/>
        <v>3.411468512890159</v>
      </c>
      <c r="AV1068" s="1">
        <f t="shared" si="140"/>
        <v>2.5287197334729572</v>
      </c>
      <c r="AW1068" s="1">
        <f t="shared" si="141"/>
        <v>1.6459709540557546</v>
      </c>
    </row>
    <row r="1069" spans="1:49" x14ac:dyDescent="0.2">
      <c r="A1069">
        <v>1067</v>
      </c>
      <c r="B1069" t="s">
        <v>8861</v>
      </c>
      <c r="C1069" t="s">
        <v>8860</v>
      </c>
      <c r="D1069" t="s">
        <v>8859</v>
      </c>
      <c r="F1069" t="s">
        <v>8858</v>
      </c>
      <c r="G1069" t="s">
        <v>15</v>
      </c>
      <c r="H1069" t="s">
        <v>14</v>
      </c>
      <c r="I1069" t="s">
        <v>8857</v>
      </c>
      <c r="J1069">
        <v>60028900</v>
      </c>
      <c r="K1069" t="s">
        <v>8856</v>
      </c>
      <c r="L1069" t="s">
        <v>1631</v>
      </c>
      <c r="M1069" t="s">
        <v>123</v>
      </c>
      <c r="N1069">
        <v>3</v>
      </c>
      <c r="O1069" t="s">
        <v>8855</v>
      </c>
      <c r="P1069" t="s">
        <v>8854</v>
      </c>
      <c r="Q1069" t="s">
        <v>8853</v>
      </c>
      <c r="R1069" s="7">
        <v>38749</v>
      </c>
      <c r="S1069" s="8">
        <f t="shared" si="136"/>
        <v>2006</v>
      </c>
      <c r="T1069" s="8">
        <v>2006</v>
      </c>
      <c r="U1069" s="8">
        <f t="shared" si="137"/>
        <v>16</v>
      </c>
      <c r="V1069" s="7">
        <v>38749</v>
      </c>
      <c r="W1069" t="s">
        <v>8852</v>
      </c>
      <c r="X1069" s="2">
        <v>0.627</v>
      </c>
      <c r="Y1069" s="6">
        <f t="shared" si="134"/>
        <v>1.6737406903179305E-2</v>
      </c>
      <c r="AA1069">
        <v>9269851</v>
      </c>
      <c r="AB1069">
        <v>28435</v>
      </c>
      <c r="AD1069" t="s">
        <v>7</v>
      </c>
      <c r="AE1069">
        <v>58</v>
      </c>
      <c r="AF1069">
        <v>2</v>
      </c>
      <c r="AH1069" t="s">
        <v>8851</v>
      </c>
      <c r="AI1069" t="s">
        <v>8850</v>
      </c>
      <c r="AJ1069" t="s">
        <v>8849</v>
      </c>
      <c r="AK1069" t="s">
        <v>8848</v>
      </c>
      <c r="AL1069">
        <v>5</v>
      </c>
      <c r="AM1069" s="5">
        <f t="shared" si="138"/>
        <v>0.3125</v>
      </c>
      <c r="AN1069" s="4">
        <f t="shared" si="135"/>
        <v>4.7330556607345703E-4</v>
      </c>
      <c r="AO1069" s="3"/>
      <c r="AP1069">
        <v>0</v>
      </c>
      <c r="AR1069" t="s">
        <v>1</v>
      </c>
      <c r="AT1069" s="2">
        <v>2.121</v>
      </c>
      <c r="AU1069" s="1">
        <f t="shared" si="139"/>
        <v>1.185817650204755</v>
      </c>
      <c r="AV1069" s="1">
        <f t="shared" si="140"/>
        <v>0.86053562346263801</v>
      </c>
      <c r="AW1069" s="1">
        <f t="shared" si="141"/>
        <v>0.53525359672052109</v>
      </c>
    </row>
    <row r="1070" spans="1:49" x14ac:dyDescent="0.2">
      <c r="A1070">
        <v>1068</v>
      </c>
      <c r="B1070" t="s">
        <v>8847</v>
      </c>
      <c r="C1070" t="s">
        <v>8846</v>
      </c>
      <c r="D1070" t="s">
        <v>8845</v>
      </c>
      <c r="F1070" t="s">
        <v>8844</v>
      </c>
      <c r="G1070" t="s">
        <v>15</v>
      </c>
      <c r="H1070" t="s">
        <v>14</v>
      </c>
      <c r="I1070" t="s">
        <v>8843</v>
      </c>
      <c r="J1070">
        <v>60020486</v>
      </c>
      <c r="K1070" t="s">
        <v>8842</v>
      </c>
      <c r="L1070" t="s">
        <v>8841</v>
      </c>
      <c r="M1070" t="s">
        <v>2830</v>
      </c>
      <c r="N1070">
        <v>7</v>
      </c>
      <c r="O1070" t="s">
        <v>8840</v>
      </c>
      <c r="P1070" t="s">
        <v>8839</v>
      </c>
      <c r="Q1070" t="s">
        <v>8838</v>
      </c>
      <c r="R1070" s="7">
        <v>38749</v>
      </c>
      <c r="S1070" s="8">
        <f t="shared" si="136"/>
        <v>2006</v>
      </c>
      <c r="T1070" s="8">
        <v>2006</v>
      </c>
      <c r="U1070" s="8">
        <f t="shared" si="137"/>
        <v>16</v>
      </c>
      <c r="V1070" s="7">
        <v>38749</v>
      </c>
      <c r="W1070" t="s">
        <v>409</v>
      </c>
      <c r="X1070" s="2">
        <v>0.65300000000000002</v>
      </c>
      <c r="Y1070" s="6">
        <f t="shared" si="134"/>
        <v>1.7431462053869359E-2</v>
      </c>
      <c r="AA1070">
        <v>16310748</v>
      </c>
      <c r="AB1070">
        <v>22183</v>
      </c>
      <c r="AD1070" t="s">
        <v>7</v>
      </c>
      <c r="AE1070">
        <v>9</v>
      </c>
      <c r="AF1070">
        <v>2</v>
      </c>
      <c r="AH1070" t="s">
        <v>8837</v>
      </c>
      <c r="AI1070" t="s">
        <v>8836</v>
      </c>
      <c r="AJ1070" t="s">
        <v>8835</v>
      </c>
      <c r="AK1070" t="s">
        <v>8834</v>
      </c>
      <c r="AL1070">
        <v>32</v>
      </c>
      <c r="AM1070" s="5">
        <f t="shared" si="138"/>
        <v>2</v>
      </c>
      <c r="AN1070" s="4">
        <f t="shared" si="135"/>
        <v>3.0291556228701248E-3</v>
      </c>
      <c r="AO1070" s="3"/>
      <c r="AP1070">
        <v>0</v>
      </c>
      <c r="AQ1070" t="s">
        <v>8833</v>
      </c>
      <c r="AR1070">
        <v>10441</v>
      </c>
      <c r="AS1070" t="s">
        <v>8832</v>
      </c>
      <c r="AT1070" s="2">
        <v>3.117</v>
      </c>
      <c r="AU1070" s="1">
        <f t="shared" si="139"/>
        <v>1.3110770124569588</v>
      </c>
      <c r="AV1070" s="1">
        <f t="shared" si="140"/>
        <v>1.0230308838369742</v>
      </c>
      <c r="AW1070" s="1">
        <f t="shared" si="141"/>
        <v>0.73498475521698947</v>
      </c>
    </row>
    <row r="1071" spans="1:49" x14ac:dyDescent="0.2">
      <c r="A1071">
        <v>1069</v>
      </c>
      <c r="B1071" t="s">
        <v>8831</v>
      </c>
      <c r="C1071" t="s">
        <v>8830</v>
      </c>
      <c r="D1071" t="s">
        <v>8829</v>
      </c>
      <c r="F1071" t="s">
        <v>8828</v>
      </c>
      <c r="G1071" t="s">
        <v>15</v>
      </c>
      <c r="H1071" t="s">
        <v>14</v>
      </c>
      <c r="I1071" t="s">
        <v>8827</v>
      </c>
      <c r="J1071" t="s">
        <v>8826</v>
      </c>
      <c r="K1071" t="s">
        <v>8825</v>
      </c>
      <c r="L1071" t="s">
        <v>8824</v>
      </c>
      <c r="M1071" t="s">
        <v>8823</v>
      </c>
      <c r="N1071">
        <v>7</v>
      </c>
      <c r="O1071" t="s">
        <v>8822</v>
      </c>
      <c r="P1071" t="s">
        <v>8821</v>
      </c>
      <c r="Q1071" t="s">
        <v>8820</v>
      </c>
      <c r="R1071" s="7">
        <v>38749</v>
      </c>
      <c r="S1071" s="8">
        <f t="shared" si="136"/>
        <v>2006</v>
      </c>
      <c r="T1071" s="8">
        <v>2006</v>
      </c>
      <c r="U1071" s="8">
        <f t="shared" si="137"/>
        <v>16</v>
      </c>
      <c r="V1071" s="7">
        <v>38749</v>
      </c>
      <c r="W1071" t="s">
        <v>8819</v>
      </c>
      <c r="X1071" s="2">
        <v>0.77700000000000002</v>
      </c>
      <c r="Y1071" s="6">
        <f t="shared" si="134"/>
        <v>2.0741571234083447E-2</v>
      </c>
      <c r="AA1071">
        <v>10907807</v>
      </c>
      <c r="AB1071">
        <v>28525</v>
      </c>
      <c r="AC1071">
        <v>10960856</v>
      </c>
      <c r="AD1071" t="s">
        <v>7</v>
      </c>
      <c r="AE1071">
        <v>178</v>
      </c>
      <c r="AF1071">
        <v>2</v>
      </c>
      <c r="AH1071" t="s">
        <v>8818</v>
      </c>
      <c r="AI1071" t="s">
        <v>8817</v>
      </c>
      <c r="AJ1071" t="s">
        <v>8816</v>
      </c>
      <c r="AK1071" t="s">
        <v>8815</v>
      </c>
      <c r="AL1071">
        <v>43</v>
      </c>
      <c r="AM1071" s="5">
        <f t="shared" si="138"/>
        <v>2.6875</v>
      </c>
      <c r="AN1071" s="4">
        <f t="shared" si="135"/>
        <v>4.0704278682317302E-3</v>
      </c>
      <c r="AO1071" s="3"/>
      <c r="AP1071">
        <v>0</v>
      </c>
      <c r="AQ1071" t="s">
        <v>8814</v>
      </c>
      <c r="AR1071" t="s">
        <v>1</v>
      </c>
      <c r="AS1071" t="s">
        <v>8813</v>
      </c>
      <c r="AT1071" s="2">
        <v>2.2290000000000001</v>
      </c>
      <c r="AU1071" s="1">
        <f t="shared" si="139"/>
        <v>1.5740228224327932</v>
      </c>
      <c r="AV1071" s="1">
        <f t="shared" si="140"/>
        <v>1.2405999551157589</v>
      </c>
      <c r="AW1071" s="1">
        <f t="shared" si="141"/>
        <v>0.90717708779872452</v>
      </c>
    </row>
    <row r="1072" spans="1:49" x14ac:dyDescent="0.2">
      <c r="A1072">
        <v>1070</v>
      </c>
      <c r="B1072" t="s">
        <v>8812</v>
      </c>
      <c r="F1072" t="s">
        <v>8811</v>
      </c>
      <c r="G1072" t="s">
        <v>15</v>
      </c>
      <c r="H1072" t="s">
        <v>14</v>
      </c>
      <c r="I1072" t="s">
        <v>8810</v>
      </c>
      <c r="J1072">
        <v>60012835</v>
      </c>
      <c r="K1072" t="s">
        <v>8809</v>
      </c>
      <c r="L1072" t="s">
        <v>6446</v>
      </c>
      <c r="M1072" t="s">
        <v>6445</v>
      </c>
      <c r="N1072">
        <v>2</v>
      </c>
      <c r="O1072" t="s">
        <v>8808</v>
      </c>
      <c r="P1072" t="s">
        <v>8807</v>
      </c>
      <c r="Q1072" t="s">
        <v>8806</v>
      </c>
      <c r="R1072" s="7">
        <v>38749</v>
      </c>
      <c r="S1072" s="8">
        <f t="shared" si="136"/>
        <v>2006</v>
      </c>
      <c r="T1072" s="8">
        <v>2006</v>
      </c>
      <c r="U1072" s="8">
        <f t="shared" si="137"/>
        <v>16</v>
      </c>
      <c r="V1072" s="7">
        <v>38749</v>
      </c>
      <c r="W1072" t="s">
        <v>1736</v>
      </c>
      <c r="X1072" s="2">
        <v>0.11</v>
      </c>
      <c r="Y1072" s="6">
        <f t="shared" si="134"/>
        <v>2.9363871759963698E-3</v>
      </c>
      <c r="AA1072">
        <v>11092742</v>
      </c>
      <c r="AB1072">
        <v>1900147401</v>
      </c>
      <c r="AD1072" t="s">
        <v>7</v>
      </c>
      <c r="AE1072">
        <v>5</v>
      </c>
      <c r="AF1072">
        <v>2</v>
      </c>
      <c r="AH1072" t="s">
        <v>8805</v>
      </c>
      <c r="AI1072" t="s">
        <v>8804</v>
      </c>
      <c r="AJ1072" t="s">
        <v>8803</v>
      </c>
      <c r="AK1072" t="s">
        <v>8802</v>
      </c>
      <c r="AL1072">
        <v>0</v>
      </c>
      <c r="AM1072" s="5">
        <f t="shared" si="138"/>
        <v>0</v>
      </c>
      <c r="AN1072" s="4">
        <f t="shared" si="135"/>
        <v>0</v>
      </c>
      <c r="AO1072" s="3"/>
      <c r="AP1072">
        <v>0</v>
      </c>
      <c r="AR1072" t="s">
        <v>1</v>
      </c>
      <c r="AT1072" s="2" t="s">
        <v>20</v>
      </c>
      <c r="AU1072" s="1">
        <f t="shared" si="139"/>
        <v>0.20554710231974588</v>
      </c>
      <c r="AV1072" s="1">
        <f t="shared" si="140"/>
        <v>0.1468193587998185</v>
      </c>
      <c r="AW1072" s="1">
        <f t="shared" si="141"/>
        <v>8.8091615279891095E-2</v>
      </c>
    </row>
    <row r="1073" spans="1:49" x14ac:dyDescent="0.2">
      <c r="A1073">
        <v>1071</v>
      </c>
      <c r="B1073" t="s">
        <v>8801</v>
      </c>
      <c r="F1073" t="s">
        <v>1771</v>
      </c>
      <c r="G1073" t="s">
        <v>15</v>
      </c>
      <c r="H1073" t="s">
        <v>14</v>
      </c>
      <c r="I1073" t="s">
        <v>1770</v>
      </c>
      <c r="J1073">
        <v>60023857</v>
      </c>
      <c r="K1073" t="s">
        <v>1769</v>
      </c>
      <c r="L1073" t="s">
        <v>1768</v>
      </c>
      <c r="M1073" t="s">
        <v>1065</v>
      </c>
      <c r="N1073">
        <v>3</v>
      </c>
      <c r="O1073" t="s">
        <v>1767</v>
      </c>
      <c r="P1073" t="s">
        <v>1766</v>
      </c>
      <c r="Q1073" t="s">
        <v>1765</v>
      </c>
      <c r="R1073" s="7">
        <v>38749</v>
      </c>
      <c r="S1073" s="8">
        <f t="shared" si="136"/>
        <v>2006</v>
      </c>
      <c r="T1073" s="8">
        <v>2006</v>
      </c>
      <c r="U1073" s="8">
        <f t="shared" si="137"/>
        <v>16</v>
      </c>
      <c r="V1073" s="7">
        <v>38749</v>
      </c>
      <c r="W1073" t="s">
        <v>1736</v>
      </c>
      <c r="X1073" s="2">
        <v>0.11</v>
      </c>
      <c r="Y1073" s="6">
        <f t="shared" si="134"/>
        <v>2.9363871759963698E-3</v>
      </c>
      <c r="AA1073">
        <v>11092742</v>
      </c>
      <c r="AB1073">
        <v>1900147401</v>
      </c>
      <c r="AD1073" t="s">
        <v>7</v>
      </c>
      <c r="AE1073">
        <v>5</v>
      </c>
      <c r="AF1073">
        <v>2</v>
      </c>
      <c r="AH1073" t="s">
        <v>8800</v>
      </c>
      <c r="AI1073" t="s">
        <v>8799</v>
      </c>
      <c r="AJ1073" t="s">
        <v>1762</v>
      </c>
      <c r="AK1073" t="s">
        <v>1761</v>
      </c>
      <c r="AL1073">
        <v>0</v>
      </c>
      <c r="AM1073" s="5">
        <f t="shared" si="138"/>
        <v>0</v>
      </c>
      <c r="AN1073" s="4">
        <f t="shared" si="135"/>
        <v>0</v>
      </c>
      <c r="AO1073" s="3"/>
      <c r="AP1073">
        <v>0</v>
      </c>
      <c r="AR1073" t="s">
        <v>1</v>
      </c>
      <c r="AT1073" s="2" t="s">
        <v>20</v>
      </c>
      <c r="AU1073" s="1">
        <f t="shared" si="139"/>
        <v>0.20554710231974588</v>
      </c>
      <c r="AV1073" s="1">
        <f t="shared" si="140"/>
        <v>0.1468193587998185</v>
      </c>
      <c r="AW1073" s="1">
        <f t="shared" si="141"/>
        <v>8.8091615279891095E-2</v>
      </c>
    </row>
    <row r="1074" spans="1:49" x14ac:dyDescent="0.2">
      <c r="A1074">
        <v>1072</v>
      </c>
      <c r="B1074" t="s">
        <v>8798</v>
      </c>
      <c r="F1074" t="s">
        <v>8797</v>
      </c>
      <c r="G1074" t="s">
        <v>15</v>
      </c>
      <c r="H1074" t="s">
        <v>14</v>
      </c>
      <c r="I1074" t="s">
        <v>8796</v>
      </c>
      <c r="J1074">
        <v>60023955</v>
      </c>
      <c r="K1074" t="s">
        <v>8795</v>
      </c>
      <c r="L1074" t="s">
        <v>8794</v>
      </c>
      <c r="M1074" t="s">
        <v>8793</v>
      </c>
      <c r="N1074">
        <v>3</v>
      </c>
      <c r="O1074" t="s">
        <v>8792</v>
      </c>
      <c r="P1074" t="s">
        <v>8791</v>
      </c>
      <c r="Q1074" t="s">
        <v>8790</v>
      </c>
      <c r="R1074" s="7">
        <v>38749</v>
      </c>
      <c r="S1074" s="8">
        <f t="shared" si="136"/>
        <v>2006</v>
      </c>
      <c r="T1074" s="8">
        <v>2006</v>
      </c>
      <c r="U1074" s="8">
        <f t="shared" si="137"/>
        <v>16</v>
      </c>
      <c r="V1074" s="7">
        <v>38749</v>
      </c>
      <c r="W1074" t="s">
        <v>1736</v>
      </c>
      <c r="X1074" s="2">
        <v>0.11</v>
      </c>
      <c r="Y1074" s="6">
        <f t="shared" si="134"/>
        <v>2.9363871759963698E-3</v>
      </c>
      <c r="AA1074">
        <v>11092742</v>
      </c>
      <c r="AB1074">
        <v>1900147401</v>
      </c>
      <c r="AD1074" t="s">
        <v>7</v>
      </c>
      <c r="AE1074">
        <v>5</v>
      </c>
      <c r="AF1074">
        <v>2</v>
      </c>
      <c r="AH1074" t="s">
        <v>8789</v>
      </c>
      <c r="AI1074" t="s">
        <v>8788</v>
      </c>
      <c r="AJ1074" t="s">
        <v>8787</v>
      </c>
      <c r="AK1074" t="s">
        <v>8786</v>
      </c>
      <c r="AL1074">
        <v>0</v>
      </c>
      <c r="AM1074" s="5">
        <f t="shared" si="138"/>
        <v>0</v>
      </c>
      <c r="AN1074" s="4">
        <f t="shared" si="135"/>
        <v>0</v>
      </c>
      <c r="AO1074" s="3"/>
      <c r="AP1074">
        <v>0</v>
      </c>
      <c r="AR1074" t="s">
        <v>1</v>
      </c>
      <c r="AT1074" s="2" t="s">
        <v>20</v>
      </c>
      <c r="AU1074" s="1">
        <f t="shared" si="139"/>
        <v>0.20554710231974588</v>
      </c>
      <c r="AV1074" s="1">
        <f t="shared" si="140"/>
        <v>0.1468193587998185</v>
      </c>
      <c r="AW1074" s="1">
        <f t="shared" si="141"/>
        <v>8.8091615279891095E-2</v>
      </c>
    </row>
    <row r="1075" spans="1:49" x14ac:dyDescent="0.2">
      <c r="A1075">
        <v>1073</v>
      </c>
      <c r="B1075" t="s">
        <v>8785</v>
      </c>
      <c r="C1075" t="s">
        <v>8784</v>
      </c>
      <c r="F1075" t="s">
        <v>8783</v>
      </c>
      <c r="G1075" t="s">
        <v>15</v>
      </c>
      <c r="H1075" t="s">
        <v>14</v>
      </c>
      <c r="I1075" t="s">
        <v>8782</v>
      </c>
      <c r="J1075">
        <v>60025160</v>
      </c>
      <c r="K1075" t="s">
        <v>8781</v>
      </c>
      <c r="L1075" t="s">
        <v>8780</v>
      </c>
      <c r="M1075" t="s">
        <v>8779</v>
      </c>
      <c r="N1075">
        <v>2</v>
      </c>
      <c r="O1075" t="s">
        <v>8778</v>
      </c>
      <c r="P1075" t="s">
        <v>8777</v>
      </c>
      <c r="Q1075" t="s">
        <v>8776</v>
      </c>
      <c r="R1075" s="7">
        <v>38749</v>
      </c>
      <c r="S1075" s="8">
        <f t="shared" si="136"/>
        <v>2006</v>
      </c>
      <c r="T1075" s="8">
        <v>2006</v>
      </c>
      <c r="U1075" s="8">
        <f t="shared" si="137"/>
        <v>16</v>
      </c>
      <c r="V1075" s="7">
        <v>38749</v>
      </c>
      <c r="W1075" t="s">
        <v>8775</v>
      </c>
      <c r="X1075" s="2">
        <v>0.84299999999999997</v>
      </c>
      <c r="Y1075" s="6">
        <f t="shared" si="134"/>
        <v>2.250340353968127E-2</v>
      </c>
      <c r="AA1075">
        <v>188158</v>
      </c>
      <c r="AB1075">
        <v>15168</v>
      </c>
      <c r="AC1075">
        <v>15735117</v>
      </c>
      <c r="AD1075" t="s">
        <v>7</v>
      </c>
      <c r="AE1075">
        <v>556</v>
      </c>
      <c r="AF1075">
        <v>1</v>
      </c>
      <c r="AH1075" t="s">
        <v>8774</v>
      </c>
      <c r="AI1075" t="s">
        <v>8773</v>
      </c>
      <c r="AJ1075" t="s">
        <v>8772</v>
      </c>
      <c r="AK1075" t="s">
        <v>8771</v>
      </c>
      <c r="AL1075">
        <v>13</v>
      </c>
      <c r="AM1075" s="5">
        <f t="shared" si="138"/>
        <v>0.8125</v>
      </c>
      <c r="AN1075" s="4">
        <f t="shared" si="135"/>
        <v>1.2305944717909882E-3</v>
      </c>
      <c r="AO1075" s="3"/>
      <c r="AP1075">
        <v>0</v>
      </c>
      <c r="AR1075" t="s">
        <v>1</v>
      </c>
      <c r="AT1075" s="2">
        <v>2.694</v>
      </c>
      <c r="AU1075" s="1">
        <f t="shared" si="139"/>
        <v>1.6121560819314187</v>
      </c>
      <c r="AV1075" s="1">
        <f t="shared" si="140"/>
        <v>1.186699900573613</v>
      </c>
      <c r="AW1075" s="1">
        <f t="shared" si="141"/>
        <v>0.76124371921580725</v>
      </c>
    </row>
    <row r="1076" spans="1:49" x14ac:dyDescent="0.2">
      <c r="A1076">
        <v>1074</v>
      </c>
      <c r="B1076" t="s">
        <v>8770</v>
      </c>
      <c r="C1076" t="s">
        <v>8769</v>
      </c>
      <c r="D1076" t="s">
        <v>8768</v>
      </c>
      <c r="F1076" t="s">
        <v>8767</v>
      </c>
      <c r="G1076" t="s">
        <v>15</v>
      </c>
      <c r="H1076" t="s">
        <v>14</v>
      </c>
      <c r="I1076" t="s">
        <v>8766</v>
      </c>
      <c r="J1076" t="s">
        <v>8765</v>
      </c>
      <c r="K1076" t="s">
        <v>8764</v>
      </c>
      <c r="L1076" t="s">
        <v>8763</v>
      </c>
      <c r="M1076" t="s">
        <v>8762</v>
      </c>
      <c r="N1076">
        <v>16</v>
      </c>
      <c r="O1076" t="s">
        <v>8761</v>
      </c>
      <c r="P1076" t="s">
        <v>8760</v>
      </c>
      <c r="Q1076" t="s">
        <v>8759</v>
      </c>
      <c r="R1076" s="7">
        <v>38749</v>
      </c>
      <c r="S1076" s="8">
        <f t="shared" si="136"/>
        <v>2006</v>
      </c>
      <c r="T1076" s="8">
        <v>2006</v>
      </c>
      <c r="U1076" s="8">
        <f t="shared" si="137"/>
        <v>16</v>
      </c>
      <c r="V1076" s="7">
        <v>38749</v>
      </c>
      <c r="W1076" t="s">
        <v>8758</v>
      </c>
      <c r="X1076" s="2">
        <v>1.1339999999999999</v>
      </c>
      <c r="Y1076" s="6">
        <f t="shared" si="134"/>
        <v>3.0271482341635299E-2</v>
      </c>
      <c r="AA1076">
        <v>945765</v>
      </c>
      <c r="AB1076">
        <v>12372</v>
      </c>
      <c r="AD1076" t="s">
        <v>7</v>
      </c>
      <c r="AE1076">
        <v>58</v>
      </c>
      <c r="AF1076">
        <v>4</v>
      </c>
      <c r="AH1076" t="s">
        <v>8757</v>
      </c>
      <c r="AI1076" t="s">
        <v>8756</v>
      </c>
      <c r="AK1076" t="s">
        <v>8755</v>
      </c>
      <c r="AL1076">
        <v>7</v>
      </c>
      <c r="AM1076" s="5">
        <f t="shared" si="138"/>
        <v>0.4375</v>
      </c>
      <c r="AN1076" s="4">
        <f t="shared" si="135"/>
        <v>6.6262779250283988E-4</v>
      </c>
      <c r="AO1076" s="3"/>
      <c r="AP1076">
        <v>0</v>
      </c>
      <c r="AR1076" t="s">
        <v>1</v>
      </c>
      <c r="AT1076" s="2">
        <v>2.4129999999999998</v>
      </c>
      <c r="AU1076" s="1">
        <f t="shared" si="139"/>
        <v>2.1388825976895562</v>
      </c>
      <c r="AV1076" s="1">
        <f t="shared" si="140"/>
        <v>1.5467055067069069</v>
      </c>
      <c r="AW1076" s="1">
        <f t="shared" si="141"/>
        <v>0.95452841572425773</v>
      </c>
    </row>
    <row r="1077" spans="1:49" x14ac:dyDescent="0.2">
      <c r="A1077">
        <v>1075</v>
      </c>
      <c r="B1077" t="s">
        <v>8754</v>
      </c>
      <c r="C1077" t="s">
        <v>8753</v>
      </c>
      <c r="D1077" t="s">
        <v>8752</v>
      </c>
      <c r="F1077" t="s">
        <v>8751</v>
      </c>
      <c r="G1077" t="s">
        <v>15</v>
      </c>
      <c r="H1077" t="s">
        <v>14</v>
      </c>
      <c r="I1077" t="s">
        <v>8750</v>
      </c>
      <c r="J1077" t="s">
        <v>8749</v>
      </c>
      <c r="K1077" t="s">
        <v>8748</v>
      </c>
      <c r="L1077" t="s">
        <v>8747</v>
      </c>
      <c r="M1077" t="s">
        <v>8746</v>
      </c>
      <c r="N1077">
        <v>4</v>
      </c>
      <c r="O1077" t="s">
        <v>8745</v>
      </c>
      <c r="P1077" t="s">
        <v>8744</v>
      </c>
      <c r="Q1077" t="s">
        <v>8743</v>
      </c>
      <c r="R1077" s="7">
        <v>38749</v>
      </c>
      <c r="S1077" s="8">
        <f t="shared" si="136"/>
        <v>2006</v>
      </c>
      <c r="T1077" s="8">
        <v>2006</v>
      </c>
      <c r="U1077" s="8">
        <f t="shared" si="137"/>
        <v>16</v>
      </c>
      <c r="V1077" s="7">
        <v>38749</v>
      </c>
      <c r="W1077" t="s">
        <v>8742</v>
      </c>
      <c r="X1077" s="2">
        <v>0.997</v>
      </c>
      <c r="Y1077" s="6">
        <f t="shared" si="134"/>
        <v>2.6614345586076185E-2</v>
      </c>
      <c r="AA1077">
        <v>10499644</v>
      </c>
      <c r="AB1077">
        <v>13256</v>
      </c>
      <c r="AD1077" t="s">
        <v>7</v>
      </c>
      <c r="AE1077">
        <v>36</v>
      </c>
      <c r="AF1077">
        <v>2</v>
      </c>
      <c r="AH1077" t="s">
        <v>8741</v>
      </c>
      <c r="AI1077" t="s">
        <v>8740</v>
      </c>
      <c r="AJ1077" t="s">
        <v>8739</v>
      </c>
      <c r="AK1077" t="s">
        <v>8738</v>
      </c>
      <c r="AL1077">
        <v>20</v>
      </c>
      <c r="AM1077" s="5">
        <f t="shared" si="138"/>
        <v>1.25</v>
      </c>
      <c r="AN1077" s="4">
        <f t="shared" si="135"/>
        <v>1.8932222642938281E-3</v>
      </c>
      <c r="AO1077" s="3"/>
      <c r="AP1077">
        <v>0</v>
      </c>
      <c r="AR1077" t="s">
        <v>1</v>
      </c>
      <c r="AT1077" s="2">
        <v>3.6869999999999998</v>
      </c>
      <c r="AU1077" s="1">
        <f t="shared" si="139"/>
        <v>1.9198008589541478</v>
      </c>
      <c r="AV1077" s="1">
        <f t="shared" si="140"/>
        <v>1.4253783925185008</v>
      </c>
      <c r="AW1077" s="1">
        <f t="shared" si="141"/>
        <v>0.9309559260828536</v>
      </c>
    </row>
    <row r="1078" spans="1:49" x14ac:dyDescent="0.2">
      <c r="A1078">
        <v>1076</v>
      </c>
      <c r="B1078" t="s">
        <v>8737</v>
      </c>
      <c r="C1078" t="s">
        <v>8736</v>
      </c>
      <c r="D1078" t="s">
        <v>8735</v>
      </c>
      <c r="F1078" t="s">
        <v>8734</v>
      </c>
      <c r="G1078" t="s">
        <v>15</v>
      </c>
      <c r="H1078" t="s">
        <v>14</v>
      </c>
      <c r="I1078" t="s">
        <v>8733</v>
      </c>
      <c r="J1078" t="s">
        <v>8728</v>
      </c>
      <c r="K1078" t="s">
        <v>8732</v>
      </c>
      <c r="L1078" t="s">
        <v>8731</v>
      </c>
      <c r="M1078" t="s">
        <v>2090</v>
      </c>
      <c r="N1078">
        <v>2</v>
      </c>
      <c r="O1078" t="s">
        <v>8730</v>
      </c>
      <c r="P1078" t="s">
        <v>8729</v>
      </c>
      <c r="Q1078" t="s">
        <v>8728</v>
      </c>
      <c r="R1078" s="7">
        <v>38749</v>
      </c>
      <c r="S1078" s="8">
        <f t="shared" si="136"/>
        <v>2006</v>
      </c>
      <c r="T1078" s="8">
        <v>2006</v>
      </c>
      <c r="U1078" s="8">
        <f t="shared" si="137"/>
        <v>16</v>
      </c>
      <c r="V1078" s="7">
        <v>38749</v>
      </c>
      <c r="W1078" t="s">
        <v>8727</v>
      </c>
      <c r="X1078" s="2">
        <v>0.755</v>
      </c>
      <c r="Y1078" s="6">
        <f t="shared" si="134"/>
        <v>2.0154293798884174E-2</v>
      </c>
      <c r="AA1078" t="s">
        <v>8726</v>
      </c>
      <c r="AB1078">
        <v>28697</v>
      </c>
      <c r="AD1078" t="s">
        <v>7</v>
      </c>
      <c r="AE1078">
        <v>60</v>
      </c>
      <c r="AF1078">
        <v>4</v>
      </c>
      <c r="AH1078" t="s">
        <v>8725</v>
      </c>
      <c r="AI1078" t="s">
        <v>8724</v>
      </c>
      <c r="AJ1078" t="s">
        <v>8723</v>
      </c>
      <c r="AK1078" t="s">
        <v>8722</v>
      </c>
      <c r="AL1078">
        <v>12</v>
      </c>
      <c r="AM1078" s="5">
        <f t="shared" si="138"/>
        <v>0.75</v>
      </c>
      <c r="AN1078" s="4">
        <f t="shared" si="135"/>
        <v>1.1359333585762969E-3</v>
      </c>
      <c r="AO1078" s="3"/>
      <c r="AP1078">
        <v>0</v>
      </c>
      <c r="AR1078" t="s">
        <v>1</v>
      </c>
      <c r="AT1078" s="2">
        <v>3.423</v>
      </c>
      <c r="AU1078" s="1">
        <f t="shared" si="139"/>
        <v>1.444878566679181</v>
      </c>
      <c r="AV1078" s="1">
        <f t="shared" si="140"/>
        <v>1.0645113578730234</v>
      </c>
      <c r="AW1078" s="1">
        <f t="shared" si="141"/>
        <v>0.68414414906686594</v>
      </c>
    </row>
    <row r="1079" spans="1:49" x14ac:dyDescent="0.2">
      <c r="A1079">
        <v>1077</v>
      </c>
      <c r="B1079" t="s">
        <v>8721</v>
      </c>
      <c r="C1079" t="s">
        <v>8720</v>
      </c>
      <c r="F1079" t="s">
        <v>8719</v>
      </c>
      <c r="G1079" t="s">
        <v>15</v>
      </c>
      <c r="H1079" t="s">
        <v>14</v>
      </c>
      <c r="I1079" t="s">
        <v>8718</v>
      </c>
      <c r="J1079" t="s">
        <v>8717</v>
      </c>
      <c r="K1079" t="s">
        <v>8716</v>
      </c>
      <c r="L1079" t="s">
        <v>8715</v>
      </c>
      <c r="M1079" t="s">
        <v>8714</v>
      </c>
      <c r="N1079">
        <v>2</v>
      </c>
      <c r="O1079" t="s">
        <v>8713</v>
      </c>
      <c r="P1079" t="s">
        <v>8712</v>
      </c>
      <c r="Q1079" t="s">
        <v>8711</v>
      </c>
      <c r="R1079" s="7">
        <v>38749</v>
      </c>
      <c r="S1079" s="8">
        <f t="shared" si="136"/>
        <v>2006</v>
      </c>
      <c r="T1079" s="8">
        <v>2006</v>
      </c>
      <c r="U1079" s="8">
        <f t="shared" si="137"/>
        <v>16</v>
      </c>
      <c r="V1079" s="7">
        <v>38749</v>
      </c>
      <c r="W1079" t="s">
        <v>39</v>
      </c>
      <c r="X1079" s="2">
        <v>0.111</v>
      </c>
      <c r="Y1079" s="6">
        <f t="shared" si="134"/>
        <v>2.9630816048690639E-3</v>
      </c>
      <c r="AA1079">
        <v>87566621</v>
      </c>
      <c r="AB1079">
        <v>24890</v>
      </c>
      <c r="AD1079" t="s">
        <v>7</v>
      </c>
      <c r="AE1079">
        <v>89</v>
      </c>
      <c r="AF1079">
        <v>2</v>
      </c>
      <c r="AH1079" t="s">
        <v>8710</v>
      </c>
      <c r="AI1079" t="s">
        <v>8709</v>
      </c>
      <c r="AJ1079" t="s">
        <v>8708</v>
      </c>
      <c r="AK1079" t="s">
        <v>8707</v>
      </c>
      <c r="AL1079">
        <v>0</v>
      </c>
      <c r="AM1079" s="5">
        <f t="shared" si="138"/>
        <v>0</v>
      </c>
      <c r="AN1079" s="4">
        <f t="shared" si="135"/>
        <v>0</v>
      </c>
      <c r="AO1079" s="3"/>
      <c r="AP1079">
        <v>0</v>
      </c>
      <c r="AR1079" t="s">
        <v>1</v>
      </c>
      <c r="AT1079" s="2" t="s">
        <v>20</v>
      </c>
      <c r="AU1079" s="1">
        <f t="shared" si="139"/>
        <v>0.20741571234083445</v>
      </c>
      <c r="AV1079" s="1">
        <f t="shared" si="140"/>
        <v>0.1481540802434532</v>
      </c>
      <c r="AW1079" s="1">
        <f t="shared" si="141"/>
        <v>8.8892448146071903E-2</v>
      </c>
    </row>
    <row r="1080" spans="1:49" x14ac:dyDescent="0.2">
      <c r="A1080">
        <v>1078</v>
      </c>
      <c r="B1080" t="s">
        <v>8706</v>
      </c>
      <c r="C1080" t="s">
        <v>8705</v>
      </c>
      <c r="F1080" t="s">
        <v>8704</v>
      </c>
      <c r="G1080" t="s">
        <v>15</v>
      </c>
      <c r="H1080" t="s">
        <v>14</v>
      </c>
      <c r="I1080" t="s">
        <v>8703</v>
      </c>
      <c r="J1080" t="s">
        <v>8702</v>
      </c>
      <c r="K1080" t="s">
        <v>8701</v>
      </c>
      <c r="L1080" t="s">
        <v>8700</v>
      </c>
      <c r="M1080" t="s">
        <v>4196</v>
      </c>
      <c r="N1080">
        <v>4</v>
      </c>
      <c r="O1080" t="s">
        <v>8699</v>
      </c>
      <c r="P1080" t="s">
        <v>8698</v>
      </c>
      <c r="Q1080" t="s">
        <v>8697</v>
      </c>
      <c r="R1080" s="7">
        <v>38749</v>
      </c>
      <c r="S1080" s="8">
        <f t="shared" si="136"/>
        <v>2006</v>
      </c>
      <c r="T1080" s="8">
        <v>2006</v>
      </c>
      <c r="U1080" s="8">
        <f t="shared" si="137"/>
        <v>16</v>
      </c>
      <c r="V1080" s="7">
        <v>38749</v>
      </c>
      <c r="W1080" t="s">
        <v>39</v>
      </c>
      <c r="X1080" s="2">
        <v>0.111</v>
      </c>
      <c r="Y1080" s="6">
        <f t="shared" si="134"/>
        <v>2.9630816048690639E-3</v>
      </c>
      <c r="AA1080">
        <v>87566621</v>
      </c>
      <c r="AB1080">
        <v>24890</v>
      </c>
      <c r="AD1080" t="s">
        <v>7</v>
      </c>
      <c r="AE1080">
        <v>89</v>
      </c>
      <c r="AF1080">
        <v>2</v>
      </c>
      <c r="AH1080" s="9">
        <v>44531</v>
      </c>
      <c r="AI1080" t="s">
        <v>8696</v>
      </c>
      <c r="AJ1080" t="s">
        <v>8695</v>
      </c>
      <c r="AK1080" t="s">
        <v>8694</v>
      </c>
      <c r="AL1080">
        <v>3</v>
      </c>
      <c r="AM1080" s="5">
        <f t="shared" si="138"/>
        <v>0.1875</v>
      </c>
      <c r="AN1080" s="4">
        <f t="shared" si="135"/>
        <v>2.8398333964407423E-4</v>
      </c>
      <c r="AO1080" s="3"/>
      <c r="AP1080">
        <v>0</v>
      </c>
      <c r="AR1080" t="s">
        <v>1</v>
      </c>
      <c r="AT1080" s="2" t="s">
        <v>20</v>
      </c>
      <c r="AU1080" s="1">
        <f t="shared" si="139"/>
        <v>0.21593521253015666</v>
      </c>
      <c r="AV1080" s="1">
        <f t="shared" si="140"/>
        <v>0.16235324722565692</v>
      </c>
      <c r="AW1080" s="1">
        <f t="shared" si="141"/>
        <v>0.10877128192115709</v>
      </c>
    </row>
    <row r="1081" spans="1:49" x14ac:dyDescent="0.2">
      <c r="A1081">
        <v>1079</v>
      </c>
      <c r="B1081" t="s">
        <v>8693</v>
      </c>
      <c r="C1081" t="s">
        <v>8692</v>
      </c>
      <c r="F1081" t="s">
        <v>8691</v>
      </c>
      <c r="G1081" t="s">
        <v>15</v>
      </c>
      <c r="H1081" t="s">
        <v>14</v>
      </c>
      <c r="I1081" t="s">
        <v>8690</v>
      </c>
      <c r="J1081" t="s">
        <v>8689</v>
      </c>
      <c r="K1081" t="s">
        <v>8688</v>
      </c>
      <c r="L1081" t="s">
        <v>8687</v>
      </c>
      <c r="M1081" t="s">
        <v>8686</v>
      </c>
      <c r="N1081">
        <v>3</v>
      </c>
      <c r="O1081" t="s">
        <v>8685</v>
      </c>
      <c r="P1081" t="s">
        <v>8684</v>
      </c>
      <c r="Q1081" t="s">
        <v>8683</v>
      </c>
      <c r="R1081" s="7">
        <v>38749</v>
      </c>
      <c r="S1081" s="8">
        <f t="shared" si="136"/>
        <v>2006</v>
      </c>
      <c r="T1081" s="8">
        <v>2006</v>
      </c>
      <c r="U1081" s="8">
        <f t="shared" si="137"/>
        <v>16</v>
      </c>
      <c r="V1081" s="7">
        <v>38749</v>
      </c>
      <c r="W1081" t="s">
        <v>39</v>
      </c>
      <c r="X1081" s="2">
        <v>0.111</v>
      </c>
      <c r="Y1081" s="6">
        <f t="shared" si="134"/>
        <v>2.9630816048690639E-3</v>
      </c>
      <c r="AA1081">
        <v>87566621</v>
      </c>
      <c r="AB1081">
        <v>24890</v>
      </c>
      <c r="AD1081" t="s">
        <v>7</v>
      </c>
      <c r="AE1081">
        <v>89</v>
      </c>
      <c r="AF1081">
        <v>2</v>
      </c>
      <c r="AH1081" t="s">
        <v>8682</v>
      </c>
      <c r="AI1081" t="s">
        <v>8681</v>
      </c>
      <c r="AJ1081" t="s">
        <v>8680</v>
      </c>
      <c r="AK1081" t="s">
        <v>8679</v>
      </c>
      <c r="AL1081">
        <v>10</v>
      </c>
      <c r="AM1081" s="5">
        <f t="shared" si="138"/>
        <v>0.625</v>
      </c>
      <c r="AN1081" s="4">
        <f t="shared" si="135"/>
        <v>9.4661113214691405E-4</v>
      </c>
      <c r="AO1081" s="3"/>
      <c r="AP1081">
        <v>0</v>
      </c>
      <c r="AR1081" t="s">
        <v>1</v>
      </c>
      <c r="AT1081" s="2" t="s">
        <v>20</v>
      </c>
      <c r="AU1081" s="1">
        <f t="shared" si="139"/>
        <v>0.23581404630524189</v>
      </c>
      <c r="AV1081" s="1">
        <f t="shared" si="140"/>
        <v>0.19548463685079889</v>
      </c>
      <c r="AW1081" s="1">
        <f t="shared" si="141"/>
        <v>0.15515522739635587</v>
      </c>
    </row>
    <row r="1082" spans="1:49" x14ac:dyDescent="0.2">
      <c r="A1082">
        <v>1080</v>
      </c>
      <c r="B1082" t="s">
        <v>8678</v>
      </c>
      <c r="C1082" t="s">
        <v>8677</v>
      </c>
      <c r="F1082" t="s">
        <v>8676</v>
      </c>
      <c r="G1082" t="s">
        <v>15</v>
      </c>
      <c r="H1082" t="s">
        <v>14</v>
      </c>
      <c r="I1082" t="s">
        <v>8675</v>
      </c>
      <c r="J1082" t="s">
        <v>8674</v>
      </c>
      <c r="K1082" t="s">
        <v>8673</v>
      </c>
      <c r="L1082" t="s">
        <v>8672</v>
      </c>
      <c r="M1082" t="s">
        <v>1405</v>
      </c>
      <c r="N1082">
        <v>2</v>
      </c>
      <c r="O1082" t="s">
        <v>8671</v>
      </c>
      <c r="P1082" t="s">
        <v>8670</v>
      </c>
      <c r="Q1082" t="s">
        <v>8669</v>
      </c>
      <c r="R1082" s="7">
        <v>38749</v>
      </c>
      <c r="S1082" s="8">
        <f t="shared" si="136"/>
        <v>2006</v>
      </c>
      <c r="T1082" s="8">
        <v>2006</v>
      </c>
      <c r="U1082" s="8">
        <f t="shared" si="137"/>
        <v>16</v>
      </c>
      <c r="V1082" s="7">
        <v>38749</v>
      </c>
      <c r="W1082" t="s">
        <v>24</v>
      </c>
      <c r="X1082" s="2">
        <v>0.10299999999999999</v>
      </c>
      <c r="Y1082" s="6">
        <f t="shared" si="134"/>
        <v>2.7495261738875098E-3</v>
      </c>
      <c r="AA1082">
        <v>10420967</v>
      </c>
      <c r="AB1082">
        <v>24908</v>
      </c>
      <c r="AD1082" t="s">
        <v>7</v>
      </c>
      <c r="AE1082">
        <v>89</v>
      </c>
      <c r="AF1082">
        <v>2</v>
      </c>
      <c r="AH1082" s="10">
        <v>44531</v>
      </c>
      <c r="AI1082" t="s">
        <v>8668</v>
      </c>
      <c r="AJ1082" t="s">
        <v>8667</v>
      </c>
      <c r="AK1082" t="s">
        <v>8666</v>
      </c>
      <c r="AL1082">
        <v>25</v>
      </c>
      <c r="AM1082" s="5">
        <f t="shared" si="138"/>
        <v>1.5625</v>
      </c>
      <c r="AN1082" s="4">
        <f t="shared" si="135"/>
        <v>2.3665278303672851E-3</v>
      </c>
      <c r="AO1082" s="3"/>
      <c r="AP1082">
        <v>0</v>
      </c>
      <c r="AR1082" t="s">
        <v>1</v>
      </c>
      <c r="AT1082" s="2" t="s">
        <v>20</v>
      </c>
      <c r="AU1082" s="1">
        <f t="shared" si="139"/>
        <v>0.2634626670831442</v>
      </c>
      <c r="AV1082" s="1">
        <f t="shared" si="140"/>
        <v>0.25580270021273971</v>
      </c>
      <c r="AW1082" s="1">
        <f t="shared" si="141"/>
        <v>0.24814273334233528</v>
      </c>
    </row>
    <row r="1083" spans="1:49" x14ac:dyDescent="0.2">
      <c r="A1083">
        <v>1081</v>
      </c>
      <c r="B1083" t="s">
        <v>8665</v>
      </c>
      <c r="C1083" t="s">
        <v>8664</v>
      </c>
      <c r="D1083" t="s">
        <v>8663</v>
      </c>
      <c r="F1083" t="s">
        <v>8662</v>
      </c>
      <c r="G1083" t="s">
        <v>15</v>
      </c>
      <c r="H1083" t="s">
        <v>14</v>
      </c>
      <c r="I1083" t="s">
        <v>8661</v>
      </c>
      <c r="J1083" t="s">
        <v>8660</v>
      </c>
      <c r="K1083" t="s">
        <v>8659</v>
      </c>
      <c r="L1083" t="s">
        <v>8658</v>
      </c>
      <c r="M1083" t="s">
        <v>204</v>
      </c>
      <c r="N1083">
        <v>3</v>
      </c>
      <c r="O1083" t="s">
        <v>8657</v>
      </c>
      <c r="P1083" t="s">
        <v>8656</v>
      </c>
      <c r="Q1083" t="s">
        <v>8655</v>
      </c>
      <c r="R1083" s="7">
        <v>38749</v>
      </c>
      <c r="S1083" s="8">
        <f t="shared" si="136"/>
        <v>2006</v>
      </c>
      <c r="T1083" s="8">
        <v>2006</v>
      </c>
      <c r="U1083" s="8">
        <f t="shared" si="137"/>
        <v>16</v>
      </c>
      <c r="V1083" s="7">
        <v>38749</v>
      </c>
      <c r="W1083" t="s">
        <v>8654</v>
      </c>
      <c r="X1083" s="2">
        <v>0.622</v>
      </c>
      <c r="Y1083" s="6">
        <f t="shared" si="134"/>
        <v>1.6603934758815837E-2</v>
      </c>
      <c r="AA1083">
        <v>3783758</v>
      </c>
      <c r="AB1083">
        <v>12136</v>
      </c>
      <c r="AD1083" t="s">
        <v>7</v>
      </c>
      <c r="AE1083">
        <v>136</v>
      </c>
      <c r="AF1083">
        <v>2</v>
      </c>
      <c r="AH1083" t="s">
        <v>8653</v>
      </c>
      <c r="AI1083" t="s">
        <v>8652</v>
      </c>
      <c r="AJ1083" t="s">
        <v>8651</v>
      </c>
      <c r="AK1083" t="s">
        <v>8650</v>
      </c>
      <c r="AL1083">
        <v>8</v>
      </c>
      <c r="AM1083" s="5">
        <f t="shared" si="138"/>
        <v>0.5</v>
      </c>
      <c r="AN1083" s="4">
        <f t="shared" si="135"/>
        <v>7.572889057175312E-4</v>
      </c>
      <c r="AO1083" s="3"/>
      <c r="AP1083">
        <v>0</v>
      </c>
      <c r="AR1083" t="s">
        <v>1</v>
      </c>
      <c r="AT1083" s="2" t="s">
        <v>20</v>
      </c>
      <c r="AU1083" s="1">
        <f t="shared" si="139"/>
        <v>1.1849941002886344</v>
      </c>
      <c r="AV1083" s="1">
        <f t="shared" si="140"/>
        <v>0.86806118322666836</v>
      </c>
      <c r="AW1083" s="1">
        <f t="shared" si="141"/>
        <v>0.55112826616470234</v>
      </c>
    </row>
    <row r="1084" spans="1:49" x14ac:dyDescent="0.2">
      <c r="A1084">
        <v>1082</v>
      </c>
      <c r="B1084" t="s">
        <v>8649</v>
      </c>
      <c r="C1084" t="s">
        <v>8648</v>
      </c>
      <c r="D1084" t="s">
        <v>8647</v>
      </c>
      <c r="F1084" t="s">
        <v>8646</v>
      </c>
      <c r="G1084" t="s">
        <v>15</v>
      </c>
      <c r="H1084" t="s">
        <v>14</v>
      </c>
      <c r="I1084" t="s">
        <v>8645</v>
      </c>
      <c r="J1084" t="s">
        <v>8644</v>
      </c>
      <c r="K1084" t="s">
        <v>8643</v>
      </c>
      <c r="L1084" t="s">
        <v>8642</v>
      </c>
      <c r="M1084" t="s">
        <v>3089</v>
      </c>
      <c r="N1084">
        <v>3</v>
      </c>
      <c r="O1084" t="s">
        <v>8641</v>
      </c>
      <c r="P1084" t="s">
        <v>8640</v>
      </c>
      <c r="Q1084" t="s">
        <v>8639</v>
      </c>
      <c r="R1084" s="7">
        <v>38747</v>
      </c>
      <c r="S1084" s="8">
        <f t="shared" si="136"/>
        <v>2006</v>
      </c>
      <c r="T1084" s="8">
        <v>2006</v>
      </c>
      <c r="U1084" s="8">
        <f t="shared" si="137"/>
        <v>16</v>
      </c>
      <c r="V1084" s="7">
        <v>38747</v>
      </c>
      <c r="W1084" t="s">
        <v>8638</v>
      </c>
      <c r="X1084" s="2">
        <v>0.499</v>
      </c>
      <c r="Y1084" s="6">
        <f t="shared" si="134"/>
        <v>1.332052000747444E-2</v>
      </c>
      <c r="AA1084">
        <v>3759601</v>
      </c>
      <c r="AB1084">
        <v>29464</v>
      </c>
      <c r="AD1084" t="s">
        <v>7</v>
      </c>
      <c r="AE1084">
        <v>350</v>
      </c>
      <c r="AF1084" s="10">
        <v>44228</v>
      </c>
      <c r="AH1084" s="10">
        <v>44287</v>
      </c>
      <c r="AI1084" t="s">
        <v>8637</v>
      </c>
      <c r="AK1084" t="s">
        <v>8636</v>
      </c>
      <c r="AL1084">
        <v>19</v>
      </c>
      <c r="AM1084" s="5">
        <f t="shared" si="138"/>
        <v>1.1875</v>
      </c>
      <c r="AN1084" s="4">
        <f t="shared" si="135"/>
        <v>1.7985611510791368E-3</v>
      </c>
      <c r="AO1084" s="3"/>
      <c r="AP1084">
        <v>0</v>
      </c>
      <c r="AQ1084" t="s">
        <v>195</v>
      </c>
      <c r="AR1084" t="s">
        <v>8635</v>
      </c>
      <c r="AS1084" t="s">
        <v>194</v>
      </c>
      <c r="AT1084" s="2" t="s">
        <v>20</v>
      </c>
      <c r="AU1084" s="1">
        <f t="shared" si="139"/>
        <v>0.98639323505558485</v>
      </c>
      <c r="AV1084" s="1">
        <f t="shared" si="140"/>
        <v>0.75595405792767878</v>
      </c>
      <c r="AW1084" s="1">
        <f t="shared" si="141"/>
        <v>0.52551488079977271</v>
      </c>
    </row>
    <row r="1085" spans="1:49" x14ac:dyDescent="0.2">
      <c r="A1085">
        <v>1083</v>
      </c>
      <c r="B1085" t="s">
        <v>8634</v>
      </c>
      <c r="C1085" t="s">
        <v>8633</v>
      </c>
      <c r="F1085" t="s">
        <v>8632</v>
      </c>
      <c r="G1085" t="s">
        <v>15</v>
      </c>
      <c r="H1085" t="s">
        <v>14</v>
      </c>
      <c r="I1085" t="s">
        <v>8631</v>
      </c>
      <c r="J1085">
        <v>60070173</v>
      </c>
      <c r="K1085" t="s">
        <v>8630</v>
      </c>
      <c r="L1085" t="s">
        <v>8629</v>
      </c>
      <c r="M1085" t="s">
        <v>1665</v>
      </c>
      <c r="N1085">
        <v>5</v>
      </c>
      <c r="O1085" t="s">
        <v>8628</v>
      </c>
      <c r="P1085" t="s">
        <v>8627</v>
      </c>
      <c r="Q1085" t="s">
        <v>8626</v>
      </c>
      <c r="R1085" s="7">
        <v>38744</v>
      </c>
      <c r="S1085" s="8">
        <f t="shared" si="136"/>
        <v>2006</v>
      </c>
      <c r="T1085" s="8">
        <v>2006</v>
      </c>
      <c r="U1085" s="8">
        <f t="shared" si="137"/>
        <v>16</v>
      </c>
      <c r="V1085" s="7">
        <v>38744</v>
      </c>
      <c r="W1085" t="s">
        <v>8321</v>
      </c>
      <c r="X1085" s="2">
        <v>3.6880000000000002</v>
      </c>
      <c r="Y1085" s="6">
        <f t="shared" si="134"/>
        <v>9.8449053682496471E-2</v>
      </c>
      <c r="AA1085">
        <v>319007</v>
      </c>
      <c r="AB1085">
        <v>29150</v>
      </c>
      <c r="AC1085">
        <v>10797114</v>
      </c>
      <c r="AD1085" t="s">
        <v>7</v>
      </c>
      <c r="AE1085">
        <v>96</v>
      </c>
      <c r="AF1085">
        <v>3</v>
      </c>
      <c r="AG1085">
        <v>37203</v>
      </c>
      <c r="AI1085" t="s">
        <v>8625</v>
      </c>
      <c r="AK1085" t="s">
        <v>8624</v>
      </c>
      <c r="AL1085">
        <v>178</v>
      </c>
      <c r="AM1085" s="5">
        <f t="shared" si="138"/>
        <v>11.125</v>
      </c>
      <c r="AN1085" s="4">
        <f t="shared" si="135"/>
        <v>1.684967815221507E-2</v>
      </c>
      <c r="AO1085" s="3"/>
      <c r="AP1085">
        <v>0</v>
      </c>
      <c r="AR1085" t="s">
        <v>1</v>
      </c>
      <c r="AT1085" s="2">
        <v>9.1609999999999996</v>
      </c>
      <c r="AU1085" s="1">
        <f t="shared" si="139"/>
        <v>7.3969241023412042</v>
      </c>
      <c r="AV1085" s="1">
        <f t="shared" si="140"/>
        <v>5.7649365917355766</v>
      </c>
      <c r="AW1085" s="1">
        <f t="shared" si="141"/>
        <v>4.132949081129949</v>
      </c>
    </row>
    <row r="1086" spans="1:49" x14ac:dyDescent="0.2">
      <c r="A1086">
        <v>1084</v>
      </c>
      <c r="B1086" t="s">
        <v>8623</v>
      </c>
      <c r="C1086" t="s">
        <v>8622</v>
      </c>
      <c r="F1086" t="s">
        <v>8621</v>
      </c>
      <c r="G1086" t="s">
        <v>15</v>
      </c>
      <c r="H1086" t="s">
        <v>14</v>
      </c>
      <c r="I1086" t="s">
        <v>8620</v>
      </c>
      <c r="J1086">
        <v>60031126</v>
      </c>
      <c r="K1086" t="s">
        <v>5879</v>
      </c>
      <c r="L1086" t="s">
        <v>4039</v>
      </c>
      <c r="M1086" t="s">
        <v>678</v>
      </c>
      <c r="N1086">
        <v>4</v>
      </c>
      <c r="O1086" t="s">
        <v>8619</v>
      </c>
      <c r="P1086" t="s">
        <v>8618</v>
      </c>
      <c r="Q1086" t="s">
        <v>8617</v>
      </c>
      <c r="R1086" s="7">
        <v>38742</v>
      </c>
      <c r="S1086" s="8">
        <f t="shared" si="136"/>
        <v>2006</v>
      </c>
      <c r="T1086" s="8">
        <v>2006</v>
      </c>
      <c r="U1086" s="8">
        <f t="shared" si="137"/>
        <v>16</v>
      </c>
      <c r="V1086" s="7">
        <v>38742</v>
      </c>
      <c r="W1086" t="s">
        <v>8616</v>
      </c>
      <c r="X1086" s="2">
        <v>0.17799999999999999</v>
      </c>
      <c r="Y1086" s="6">
        <f t="shared" si="134"/>
        <v>4.7516083393395799E-3</v>
      </c>
      <c r="AB1086">
        <v>5300152204</v>
      </c>
      <c r="AC1086">
        <v>13492543</v>
      </c>
      <c r="AD1086" t="s">
        <v>7</v>
      </c>
      <c r="AE1086">
        <v>3</v>
      </c>
      <c r="AF1086">
        <v>2</v>
      </c>
      <c r="AH1086" t="s">
        <v>8615</v>
      </c>
      <c r="AI1086" t="s">
        <v>8614</v>
      </c>
      <c r="AJ1086" t="s">
        <v>8613</v>
      </c>
      <c r="AK1086" t="s">
        <v>8612</v>
      </c>
      <c r="AL1086">
        <v>2</v>
      </c>
      <c r="AM1086" s="5">
        <f t="shared" si="138"/>
        <v>0.125</v>
      </c>
      <c r="AN1086" s="4">
        <f t="shared" si="135"/>
        <v>1.893222264293828E-4</v>
      </c>
      <c r="AO1086" s="3"/>
      <c r="AP1086">
        <v>1</v>
      </c>
      <c r="AR1086" t="s">
        <v>1</v>
      </c>
      <c r="AT1086" s="2">
        <v>0.57799999999999996</v>
      </c>
      <c r="AU1086" s="1">
        <f t="shared" si="139"/>
        <v>0.33829225054665207</v>
      </c>
      <c r="AV1086" s="1">
        <f t="shared" si="140"/>
        <v>0.24704652828844814</v>
      </c>
      <c r="AW1086" s="1">
        <f t="shared" si="141"/>
        <v>0.15580080603024418</v>
      </c>
    </row>
    <row r="1087" spans="1:49" x14ac:dyDescent="0.2">
      <c r="A1087">
        <v>1085</v>
      </c>
      <c r="B1087" t="s">
        <v>8611</v>
      </c>
      <c r="F1087" t="s">
        <v>8610</v>
      </c>
      <c r="G1087" t="s">
        <v>15</v>
      </c>
      <c r="H1087" t="s">
        <v>14</v>
      </c>
      <c r="I1087" t="s">
        <v>8609</v>
      </c>
      <c r="J1087" t="s">
        <v>2397</v>
      </c>
      <c r="K1087" t="s">
        <v>2396</v>
      </c>
      <c r="L1087" t="s">
        <v>2395</v>
      </c>
      <c r="M1087" t="s">
        <v>1886</v>
      </c>
      <c r="N1087">
        <v>3</v>
      </c>
      <c r="O1087" t="s">
        <v>8608</v>
      </c>
      <c r="P1087" t="s">
        <v>8607</v>
      </c>
      <c r="Q1087" t="s">
        <v>8606</v>
      </c>
      <c r="R1087" s="7">
        <v>38742</v>
      </c>
      <c r="S1087" s="8">
        <f t="shared" si="136"/>
        <v>2006</v>
      </c>
      <c r="T1087" s="8">
        <v>2006</v>
      </c>
      <c r="U1087" s="8">
        <f t="shared" si="137"/>
        <v>16</v>
      </c>
      <c r="V1087" s="7">
        <v>38742</v>
      </c>
      <c r="W1087" t="s">
        <v>8605</v>
      </c>
      <c r="X1087" s="2">
        <v>0.28100000000000003</v>
      </c>
      <c r="Y1087" s="6">
        <f t="shared" si="134"/>
        <v>7.5011345132270906E-3</v>
      </c>
      <c r="AA1087">
        <v>113891</v>
      </c>
      <c r="AB1087">
        <v>20699</v>
      </c>
      <c r="AD1087" t="s">
        <v>7</v>
      </c>
      <c r="AE1087">
        <v>90</v>
      </c>
      <c r="AF1087">
        <v>2</v>
      </c>
      <c r="AH1087" t="s">
        <v>8604</v>
      </c>
      <c r="AI1087" t="s">
        <v>8603</v>
      </c>
      <c r="AJ1087" t="s">
        <v>8602</v>
      </c>
      <c r="AK1087" t="s">
        <v>8601</v>
      </c>
      <c r="AL1087">
        <v>12</v>
      </c>
      <c r="AM1087" s="5">
        <f t="shared" si="138"/>
        <v>0.75</v>
      </c>
      <c r="AN1087" s="4">
        <f t="shared" si="135"/>
        <v>1.1359333585762969E-3</v>
      </c>
      <c r="AO1087" s="3"/>
      <c r="AP1087">
        <v>0</v>
      </c>
      <c r="AR1087" t="s">
        <v>1</v>
      </c>
      <c r="AT1087" s="2">
        <v>1.1020000000000001</v>
      </c>
      <c r="AU1087" s="1">
        <f t="shared" si="139"/>
        <v>0.55915741668318519</v>
      </c>
      <c r="AV1087" s="1">
        <f t="shared" si="140"/>
        <v>0.43185339359016939</v>
      </c>
      <c r="AW1087" s="1">
        <f t="shared" si="141"/>
        <v>0.30454937049715347</v>
      </c>
    </row>
    <row r="1088" spans="1:49" x14ac:dyDescent="0.2">
      <c r="A1088">
        <v>1086</v>
      </c>
      <c r="B1088" t="s">
        <v>8600</v>
      </c>
      <c r="C1088" t="s">
        <v>8599</v>
      </c>
      <c r="E1088">
        <v>16411750</v>
      </c>
      <c r="F1088" t="s">
        <v>8598</v>
      </c>
      <c r="G1088" t="s">
        <v>15</v>
      </c>
      <c r="H1088" t="s">
        <v>14</v>
      </c>
      <c r="I1088" t="s">
        <v>8597</v>
      </c>
      <c r="J1088" t="s">
        <v>8596</v>
      </c>
      <c r="K1088" t="s">
        <v>8595</v>
      </c>
      <c r="L1088" t="s">
        <v>8594</v>
      </c>
      <c r="M1088" t="s">
        <v>8593</v>
      </c>
      <c r="N1088">
        <v>5</v>
      </c>
      <c r="O1088" t="s">
        <v>8592</v>
      </c>
      <c r="P1088" t="s">
        <v>8591</v>
      </c>
      <c r="Q1088" t="s">
        <v>8590</v>
      </c>
      <c r="R1088" s="7">
        <v>38741</v>
      </c>
      <c r="S1088" s="8">
        <f t="shared" si="136"/>
        <v>2006</v>
      </c>
      <c r="T1088" s="8">
        <v>2006</v>
      </c>
      <c r="U1088" s="8">
        <f t="shared" si="137"/>
        <v>16</v>
      </c>
      <c r="V1088" s="7">
        <v>38741</v>
      </c>
      <c r="W1088" t="s">
        <v>8589</v>
      </c>
      <c r="X1088" s="2">
        <v>1.43</v>
      </c>
      <c r="Y1088" s="6">
        <f t="shared" si="134"/>
        <v>3.8173033287952803E-2</v>
      </c>
      <c r="AA1088">
        <v>62960</v>
      </c>
      <c r="AB1088">
        <v>16867</v>
      </c>
      <c r="AD1088" t="s">
        <v>7</v>
      </c>
      <c r="AE1088">
        <v>45</v>
      </c>
      <c r="AF1088">
        <v>3</v>
      </c>
      <c r="AH1088" t="s">
        <v>8588</v>
      </c>
      <c r="AI1088" t="s">
        <v>8587</v>
      </c>
      <c r="AK1088" t="s">
        <v>8586</v>
      </c>
      <c r="AL1088">
        <v>47</v>
      </c>
      <c r="AM1088" s="5">
        <f t="shared" si="138"/>
        <v>2.9375</v>
      </c>
      <c r="AN1088" s="4">
        <f t="shared" si="135"/>
        <v>4.4490723210904963E-3</v>
      </c>
      <c r="AO1088" s="3"/>
      <c r="AP1088">
        <v>0</v>
      </c>
      <c r="AQ1088" t="s">
        <v>8585</v>
      </c>
      <c r="AR1088" t="s">
        <v>8584</v>
      </c>
      <c r="AS1088" t="s">
        <v>8583</v>
      </c>
      <c r="AT1088" s="2">
        <v>3.1619999999999999</v>
      </c>
      <c r="AU1088" s="1">
        <f t="shared" si="139"/>
        <v>2.8055844997894113</v>
      </c>
      <c r="AV1088" s="1">
        <f t="shared" si="140"/>
        <v>2.1311052804521649</v>
      </c>
      <c r="AW1088" s="1">
        <f t="shared" si="141"/>
        <v>1.4566260611149189</v>
      </c>
    </row>
    <row r="1089" spans="1:49" x14ac:dyDescent="0.2">
      <c r="A1089">
        <v>1087</v>
      </c>
      <c r="B1089" t="s">
        <v>8582</v>
      </c>
      <c r="C1089" t="s">
        <v>8581</v>
      </c>
      <c r="F1089" t="s">
        <v>8580</v>
      </c>
      <c r="G1089" t="s">
        <v>15</v>
      </c>
      <c r="H1089" t="s">
        <v>14</v>
      </c>
      <c r="I1089" t="s">
        <v>8579</v>
      </c>
      <c r="J1089" t="s">
        <v>8578</v>
      </c>
      <c r="K1089" t="s">
        <v>8577</v>
      </c>
      <c r="L1089" t="s">
        <v>8576</v>
      </c>
      <c r="M1089" t="s">
        <v>8575</v>
      </c>
      <c r="N1089">
        <v>5</v>
      </c>
      <c r="O1089" t="s">
        <v>8574</v>
      </c>
      <c r="P1089" t="s">
        <v>8573</v>
      </c>
      <c r="Q1089" t="s">
        <v>8572</v>
      </c>
      <c r="R1089" s="7">
        <v>38740</v>
      </c>
      <c r="S1089" s="8">
        <f t="shared" si="136"/>
        <v>2006</v>
      </c>
      <c r="T1089" s="8">
        <v>2006</v>
      </c>
      <c r="U1089" s="8">
        <f t="shared" si="137"/>
        <v>16</v>
      </c>
      <c r="V1089" s="7">
        <v>38740</v>
      </c>
      <c r="W1089" t="s">
        <v>8571</v>
      </c>
      <c r="X1089" s="2">
        <v>0.66700000000000004</v>
      </c>
      <c r="Y1089" s="6">
        <f t="shared" si="134"/>
        <v>1.7805184058087078E-2</v>
      </c>
      <c r="AA1089">
        <v>14341948</v>
      </c>
      <c r="AB1089">
        <v>25256</v>
      </c>
      <c r="AC1089">
        <v>10990682</v>
      </c>
      <c r="AD1089" t="s">
        <v>7</v>
      </c>
      <c r="AF1089">
        <v>2</v>
      </c>
      <c r="AH1089" t="s">
        <v>8570</v>
      </c>
      <c r="AI1089" t="s">
        <v>8569</v>
      </c>
      <c r="AJ1089" t="s">
        <v>8568</v>
      </c>
      <c r="AK1089" t="s">
        <v>8567</v>
      </c>
      <c r="AL1089">
        <v>85</v>
      </c>
      <c r="AM1089" s="5">
        <f t="shared" si="138"/>
        <v>5.3125</v>
      </c>
      <c r="AN1089" s="4">
        <f t="shared" si="135"/>
        <v>8.0461946232487699E-3</v>
      </c>
      <c r="AO1089" s="3"/>
      <c r="AP1089">
        <v>0</v>
      </c>
      <c r="AR1089" t="s">
        <v>1</v>
      </c>
      <c r="AT1089" s="2" t="s">
        <v>20</v>
      </c>
      <c r="AU1089" s="1">
        <f t="shared" si="139"/>
        <v>1.4877487227635586</v>
      </c>
      <c r="AV1089" s="1">
        <f t="shared" si="140"/>
        <v>1.2925689340667925</v>
      </c>
      <c r="AW1089" s="1">
        <f t="shared" si="141"/>
        <v>1.0973891453700262</v>
      </c>
    </row>
    <row r="1090" spans="1:49" x14ac:dyDescent="0.2">
      <c r="A1090">
        <v>1088</v>
      </c>
      <c r="B1090" t="s">
        <v>8566</v>
      </c>
      <c r="C1090" t="s">
        <v>8565</v>
      </c>
      <c r="F1090" t="s">
        <v>8564</v>
      </c>
      <c r="G1090" t="s">
        <v>15</v>
      </c>
      <c r="H1090" t="s">
        <v>14</v>
      </c>
      <c r="I1090" t="s">
        <v>8563</v>
      </c>
      <c r="J1090" t="s">
        <v>8562</v>
      </c>
      <c r="K1090" t="s">
        <v>8561</v>
      </c>
      <c r="L1090" t="s">
        <v>8560</v>
      </c>
      <c r="M1090" t="s">
        <v>8559</v>
      </c>
      <c r="N1090">
        <v>5</v>
      </c>
      <c r="O1090" t="s">
        <v>8558</v>
      </c>
      <c r="P1090" t="s">
        <v>8557</v>
      </c>
      <c r="Q1090" t="s">
        <v>8556</v>
      </c>
      <c r="R1090" s="7">
        <v>38740</v>
      </c>
      <c r="S1090" s="8">
        <f t="shared" si="136"/>
        <v>2006</v>
      </c>
      <c r="T1090" s="8">
        <v>2006</v>
      </c>
      <c r="U1090" s="8">
        <f t="shared" si="137"/>
        <v>16</v>
      </c>
      <c r="V1090" s="7">
        <v>2006</v>
      </c>
      <c r="W1090" t="s">
        <v>8555</v>
      </c>
      <c r="X1090" s="2">
        <v>1.1819999999999999</v>
      </c>
      <c r="Y1090" s="6">
        <f t="shared" ref="Y1090:Y1153" si="142">(X1090-$Z$4)/($Z$3-$Z$4)</f>
        <v>3.1552814927524625E-2</v>
      </c>
      <c r="AA1090">
        <v>36951</v>
      </c>
      <c r="AB1090">
        <v>27030</v>
      </c>
      <c r="AD1090" t="s">
        <v>7</v>
      </c>
      <c r="AE1090">
        <v>88</v>
      </c>
      <c r="AF1090">
        <v>2</v>
      </c>
      <c r="AG1090">
        <v>21102</v>
      </c>
      <c r="AH1090" s="10">
        <v>44228</v>
      </c>
      <c r="AI1090" t="s">
        <v>8554</v>
      </c>
      <c r="AK1090" t="s">
        <v>8553</v>
      </c>
      <c r="AL1090">
        <v>32</v>
      </c>
      <c r="AM1090" s="5">
        <f t="shared" si="138"/>
        <v>2</v>
      </c>
      <c r="AN1090" s="4">
        <f t="shared" ref="AN1090:AN1153" si="143">(AM1090-$AO$4)/($AO$3-$AO$4)</f>
        <v>3.0291556228701248E-3</v>
      </c>
      <c r="AO1090" s="3"/>
      <c r="AP1090">
        <v>0</v>
      </c>
      <c r="AR1090" t="s">
        <v>1</v>
      </c>
      <c r="AT1090" s="2">
        <v>3.7909999999999999</v>
      </c>
      <c r="AU1090" s="1">
        <f t="shared" si="139"/>
        <v>2.2995717136128273</v>
      </c>
      <c r="AV1090" s="1">
        <f t="shared" si="140"/>
        <v>1.7290985275197372</v>
      </c>
      <c r="AW1090" s="1">
        <f t="shared" si="141"/>
        <v>1.1586253414266474</v>
      </c>
    </row>
    <row r="1091" spans="1:49" x14ac:dyDescent="0.2">
      <c r="A1091">
        <v>1089</v>
      </c>
      <c r="B1091" t="s">
        <v>8552</v>
      </c>
      <c r="C1091" t="s">
        <v>8551</v>
      </c>
      <c r="D1091" t="s">
        <v>8550</v>
      </c>
      <c r="F1091" t="s">
        <v>8549</v>
      </c>
      <c r="G1091" t="s">
        <v>15</v>
      </c>
      <c r="H1091" t="s">
        <v>14</v>
      </c>
      <c r="I1091" t="s">
        <v>2146</v>
      </c>
      <c r="J1091" t="s">
        <v>8548</v>
      </c>
      <c r="K1091" t="s">
        <v>8547</v>
      </c>
      <c r="L1091" t="s">
        <v>8546</v>
      </c>
      <c r="M1091" t="s">
        <v>8545</v>
      </c>
      <c r="N1091">
        <v>7</v>
      </c>
      <c r="O1091" t="s">
        <v>8544</v>
      </c>
      <c r="P1091" t="s">
        <v>8543</v>
      </c>
      <c r="Q1091" t="s">
        <v>8542</v>
      </c>
      <c r="R1091" s="7">
        <v>38740</v>
      </c>
      <c r="S1091" s="8">
        <f t="shared" si="136"/>
        <v>2006</v>
      </c>
      <c r="T1091" s="8">
        <v>2006</v>
      </c>
      <c r="U1091" s="8">
        <f t="shared" si="137"/>
        <v>16</v>
      </c>
      <c r="V1091" s="7">
        <v>38740</v>
      </c>
      <c r="W1091" t="s">
        <v>8541</v>
      </c>
      <c r="X1091" s="2">
        <v>0.496</v>
      </c>
      <c r="Y1091" s="6">
        <f t="shared" si="142"/>
        <v>1.3240436720856359E-2</v>
      </c>
      <c r="AA1091">
        <v>2775387</v>
      </c>
      <c r="AB1091">
        <v>25303</v>
      </c>
      <c r="AD1091" t="s">
        <v>7</v>
      </c>
      <c r="AE1091">
        <v>25</v>
      </c>
      <c r="AF1091">
        <v>2</v>
      </c>
      <c r="AH1091" t="s">
        <v>8540</v>
      </c>
      <c r="AI1091" t="s">
        <v>8539</v>
      </c>
      <c r="AJ1091" t="s">
        <v>8538</v>
      </c>
      <c r="AK1091" t="s">
        <v>8537</v>
      </c>
      <c r="AL1091">
        <v>77</v>
      </c>
      <c r="AM1091" s="5">
        <f t="shared" si="138"/>
        <v>4.8125</v>
      </c>
      <c r="AN1091" s="4">
        <f t="shared" si="143"/>
        <v>7.2889057175312385E-3</v>
      </c>
      <c r="AO1091" s="3"/>
      <c r="AP1091">
        <v>0</v>
      </c>
      <c r="AR1091" t="s">
        <v>8536</v>
      </c>
      <c r="AT1091" s="2">
        <v>3.052</v>
      </c>
      <c r="AU1091" s="1">
        <f t="shared" si="139"/>
        <v>1.1454977419858823</v>
      </c>
      <c r="AV1091" s="1">
        <f t="shared" si="140"/>
        <v>1.0264671219193797</v>
      </c>
      <c r="AW1091" s="1">
        <f t="shared" si="141"/>
        <v>0.90743650185287728</v>
      </c>
    </row>
    <row r="1092" spans="1:49" x14ac:dyDescent="0.2">
      <c r="A1092">
        <v>1090</v>
      </c>
      <c r="B1092" t="s">
        <v>8535</v>
      </c>
      <c r="C1092" t="s">
        <v>8534</v>
      </c>
      <c r="D1092" t="s">
        <v>8533</v>
      </c>
      <c r="F1092" t="s">
        <v>8532</v>
      </c>
      <c r="G1092" t="s">
        <v>15</v>
      </c>
      <c r="H1092" t="s">
        <v>14</v>
      </c>
      <c r="I1092" t="s">
        <v>8531</v>
      </c>
      <c r="J1092">
        <v>60011373</v>
      </c>
      <c r="K1092" t="s">
        <v>8530</v>
      </c>
      <c r="L1092" t="s">
        <v>8529</v>
      </c>
      <c r="M1092" t="s">
        <v>8528</v>
      </c>
      <c r="N1092">
        <v>2</v>
      </c>
      <c r="O1092" t="s">
        <v>8527</v>
      </c>
      <c r="P1092" t="s">
        <v>8526</v>
      </c>
      <c r="Q1092" t="s">
        <v>8525</v>
      </c>
      <c r="R1092" s="7">
        <v>38740</v>
      </c>
      <c r="S1092" s="8">
        <f t="shared" si="136"/>
        <v>2006</v>
      </c>
      <c r="T1092" s="8">
        <v>2006</v>
      </c>
      <c r="U1092" s="8">
        <f t="shared" si="137"/>
        <v>16</v>
      </c>
      <c r="V1092" s="7">
        <v>38740</v>
      </c>
      <c r="W1092" t="s">
        <v>8524</v>
      </c>
      <c r="X1092" s="2">
        <v>1.839</v>
      </c>
      <c r="Y1092" s="6">
        <f t="shared" si="142"/>
        <v>4.909105469688476E-2</v>
      </c>
      <c r="AA1092">
        <v>9270248</v>
      </c>
      <c r="AB1092">
        <v>13332</v>
      </c>
      <c r="AD1092" t="s">
        <v>7</v>
      </c>
      <c r="AE1092">
        <v>90</v>
      </c>
      <c r="AF1092">
        <v>2</v>
      </c>
      <c r="AH1092" t="s">
        <v>8523</v>
      </c>
      <c r="AI1092" t="s">
        <v>8522</v>
      </c>
      <c r="AJ1092" t="s">
        <v>8521</v>
      </c>
      <c r="AK1092" t="s">
        <v>8520</v>
      </c>
      <c r="AL1092">
        <v>50</v>
      </c>
      <c r="AM1092" s="5">
        <f t="shared" si="138"/>
        <v>3.125</v>
      </c>
      <c r="AN1092" s="4">
        <f t="shared" si="143"/>
        <v>4.7330556607345703E-3</v>
      </c>
      <c r="AO1092" s="3"/>
      <c r="AP1092">
        <v>0</v>
      </c>
      <c r="AQ1092" t="s">
        <v>8519</v>
      </c>
      <c r="AR1092" t="s">
        <v>1</v>
      </c>
      <c r="AS1092" t="s">
        <v>8518</v>
      </c>
      <c r="AT1092" s="2">
        <v>7.2670000000000003</v>
      </c>
      <c r="AU1092" s="1">
        <f t="shared" si="139"/>
        <v>3.5783654986039699</v>
      </c>
      <c r="AV1092" s="1">
        <f t="shared" si="140"/>
        <v>2.6912055178809666</v>
      </c>
      <c r="AW1092" s="1">
        <f t="shared" si="141"/>
        <v>1.8040455371579629</v>
      </c>
    </row>
    <row r="1093" spans="1:49" x14ac:dyDescent="0.2">
      <c r="A1093">
        <v>1091</v>
      </c>
      <c r="B1093" t="s">
        <v>8517</v>
      </c>
      <c r="C1093" t="s">
        <v>8516</v>
      </c>
      <c r="D1093" t="s">
        <v>8515</v>
      </c>
      <c r="F1093" t="s">
        <v>8514</v>
      </c>
      <c r="G1093" t="s">
        <v>15</v>
      </c>
      <c r="H1093" t="s">
        <v>14</v>
      </c>
      <c r="I1093" t="s">
        <v>8513</v>
      </c>
      <c r="J1093">
        <v>60004718</v>
      </c>
      <c r="K1093" t="s">
        <v>8512</v>
      </c>
      <c r="L1093" t="s">
        <v>8511</v>
      </c>
      <c r="M1093" t="s">
        <v>2830</v>
      </c>
      <c r="N1093">
        <v>2</v>
      </c>
      <c r="O1093" t="s">
        <v>8510</v>
      </c>
      <c r="P1093" t="s">
        <v>8509</v>
      </c>
      <c r="Q1093" t="s">
        <v>8508</v>
      </c>
      <c r="R1093" s="7">
        <v>38738</v>
      </c>
      <c r="S1093" s="8">
        <f t="shared" si="136"/>
        <v>2006</v>
      </c>
      <c r="T1093" s="8">
        <v>2006</v>
      </c>
      <c r="U1093" s="8">
        <f t="shared" si="137"/>
        <v>16</v>
      </c>
      <c r="V1093" s="7">
        <v>38738</v>
      </c>
      <c r="W1093" t="s">
        <v>8507</v>
      </c>
      <c r="X1093" s="2">
        <v>1.528</v>
      </c>
      <c r="Y1093" s="6">
        <f t="shared" si="142"/>
        <v>4.0789087317476845E-2</v>
      </c>
      <c r="AA1093">
        <v>2649381</v>
      </c>
      <c r="AB1093">
        <v>27433</v>
      </c>
      <c r="AD1093" t="s">
        <v>7</v>
      </c>
      <c r="AE1093">
        <v>23</v>
      </c>
      <c r="AF1093">
        <v>2</v>
      </c>
      <c r="AH1093" t="s">
        <v>8506</v>
      </c>
      <c r="AI1093" t="s">
        <v>8505</v>
      </c>
      <c r="AK1093" t="s">
        <v>8504</v>
      </c>
      <c r="AL1093">
        <v>4</v>
      </c>
      <c r="AM1093" s="5">
        <f t="shared" si="138"/>
        <v>0.25</v>
      </c>
      <c r="AN1093" s="4">
        <f t="shared" si="143"/>
        <v>3.786444528587656E-4</v>
      </c>
      <c r="AO1093" s="3"/>
      <c r="AP1093">
        <v>0</v>
      </c>
      <c r="AR1093" t="s">
        <v>1</v>
      </c>
      <c r="AT1093" s="2">
        <v>3.528</v>
      </c>
      <c r="AU1093" s="1">
        <f t="shared" si="139"/>
        <v>2.8665954458091418</v>
      </c>
      <c r="AV1093" s="1">
        <f t="shared" si="140"/>
        <v>2.0583865885167807</v>
      </c>
      <c r="AW1093" s="1">
        <f t="shared" si="141"/>
        <v>1.2501777312244189</v>
      </c>
    </row>
    <row r="1094" spans="1:49" x14ac:dyDescent="0.2">
      <c r="A1094">
        <v>1092</v>
      </c>
      <c r="B1094" t="s">
        <v>8503</v>
      </c>
      <c r="C1094" t="s">
        <v>8502</v>
      </c>
      <c r="F1094" t="s">
        <v>8501</v>
      </c>
      <c r="G1094" t="s">
        <v>15</v>
      </c>
      <c r="H1094" t="s">
        <v>14</v>
      </c>
      <c r="I1094" t="s">
        <v>8500</v>
      </c>
      <c r="J1094" t="s">
        <v>8499</v>
      </c>
      <c r="K1094" t="s">
        <v>8498</v>
      </c>
      <c r="L1094" t="s">
        <v>8497</v>
      </c>
      <c r="M1094" t="s">
        <v>8496</v>
      </c>
      <c r="N1094">
        <v>4</v>
      </c>
      <c r="O1094" t="s">
        <v>8495</v>
      </c>
      <c r="P1094" t="s">
        <v>8494</v>
      </c>
      <c r="Q1094" t="s">
        <v>8493</v>
      </c>
      <c r="R1094" s="7">
        <v>38737</v>
      </c>
      <c r="S1094" s="8">
        <f t="shared" si="136"/>
        <v>2006</v>
      </c>
      <c r="T1094" s="8">
        <v>2006</v>
      </c>
      <c r="U1094" s="8">
        <f t="shared" si="137"/>
        <v>16</v>
      </c>
      <c r="V1094" s="7">
        <v>38737</v>
      </c>
      <c r="W1094" t="s">
        <v>1274</v>
      </c>
      <c r="X1094" s="2">
        <v>2.3759999999999999</v>
      </c>
      <c r="Y1094" s="6">
        <f t="shared" si="142"/>
        <v>6.3425963001521576E-2</v>
      </c>
      <c r="AA1094" t="s">
        <v>1273</v>
      </c>
      <c r="AB1094">
        <v>26765</v>
      </c>
      <c r="AC1094">
        <v>15384357</v>
      </c>
      <c r="AD1094" t="s">
        <v>7</v>
      </c>
      <c r="AE1094">
        <v>637</v>
      </c>
      <c r="AF1094" t="s">
        <v>1272</v>
      </c>
      <c r="AH1094" t="s">
        <v>6250</v>
      </c>
      <c r="AI1094" t="s">
        <v>8492</v>
      </c>
      <c r="AJ1094" t="s">
        <v>8491</v>
      </c>
      <c r="AK1094" t="s">
        <v>8490</v>
      </c>
      <c r="AL1094">
        <v>92</v>
      </c>
      <c r="AM1094" s="5">
        <f t="shared" si="138"/>
        <v>5.75</v>
      </c>
      <c r="AN1094" s="4">
        <f t="shared" si="143"/>
        <v>8.70882241575161E-3</v>
      </c>
      <c r="AO1094" s="3"/>
      <c r="AP1094">
        <v>0</v>
      </c>
      <c r="AR1094" t="s">
        <v>1</v>
      </c>
      <c r="AT1094" s="2">
        <v>5.8739999999999997</v>
      </c>
      <c r="AU1094" s="1">
        <f t="shared" si="139"/>
        <v>4.7010820825790587</v>
      </c>
      <c r="AV1094" s="1">
        <f t="shared" si="140"/>
        <v>3.6067392708636592</v>
      </c>
      <c r="AW1094" s="1">
        <f t="shared" si="141"/>
        <v>2.5123964591482602</v>
      </c>
    </row>
    <row r="1095" spans="1:49" x14ac:dyDescent="0.2">
      <c r="A1095">
        <v>1093</v>
      </c>
      <c r="B1095" t="s">
        <v>8489</v>
      </c>
      <c r="C1095" t="s">
        <v>8488</v>
      </c>
      <c r="D1095" t="s">
        <v>8487</v>
      </c>
      <c r="F1095" t="s">
        <v>8486</v>
      </c>
      <c r="G1095" t="s">
        <v>15</v>
      </c>
      <c r="H1095" t="s">
        <v>14</v>
      </c>
      <c r="I1095" t="s">
        <v>8485</v>
      </c>
      <c r="J1095">
        <v>60015043</v>
      </c>
      <c r="K1095" t="s">
        <v>8484</v>
      </c>
      <c r="L1095" t="s">
        <v>8483</v>
      </c>
      <c r="M1095" t="s">
        <v>1065</v>
      </c>
      <c r="N1095">
        <v>3</v>
      </c>
      <c r="O1095" t="s">
        <v>8482</v>
      </c>
      <c r="P1095" t="s">
        <v>8481</v>
      </c>
      <c r="Q1095" t="s">
        <v>8480</v>
      </c>
      <c r="R1095" s="7">
        <v>38737</v>
      </c>
      <c r="S1095" s="8">
        <f t="shared" si="136"/>
        <v>2006</v>
      </c>
      <c r="T1095" s="8">
        <v>2006</v>
      </c>
      <c r="U1095" s="8">
        <f t="shared" si="137"/>
        <v>16</v>
      </c>
      <c r="V1095" s="7">
        <v>38737</v>
      </c>
      <c r="W1095" t="s">
        <v>8479</v>
      </c>
      <c r="X1095" s="2">
        <v>1.736</v>
      </c>
      <c r="Y1095" s="6">
        <f t="shared" si="142"/>
        <v>4.634152852299725E-2</v>
      </c>
      <c r="AA1095">
        <v>9240136</v>
      </c>
      <c r="AB1095">
        <v>20972</v>
      </c>
      <c r="AD1095" t="s">
        <v>7</v>
      </c>
      <c r="AE1095">
        <v>171</v>
      </c>
      <c r="AF1095">
        <v>2</v>
      </c>
      <c r="AH1095" t="s">
        <v>8478</v>
      </c>
      <c r="AI1095" t="s">
        <v>8477</v>
      </c>
      <c r="AJ1095" t="s">
        <v>8476</v>
      </c>
      <c r="AK1095" t="s">
        <v>8475</v>
      </c>
      <c r="AL1095">
        <v>57</v>
      </c>
      <c r="AM1095" s="5">
        <f t="shared" si="138"/>
        <v>3.5625</v>
      </c>
      <c r="AN1095" s="4">
        <f t="shared" si="143"/>
        <v>5.3956834532374104E-3</v>
      </c>
      <c r="AO1095" s="3"/>
      <c r="AP1095">
        <v>0</v>
      </c>
      <c r="AR1095" t="s">
        <v>1</v>
      </c>
      <c r="AT1095" s="2" t="s">
        <v>20</v>
      </c>
      <c r="AU1095" s="1">
        <f t="shared" si="139"/>
        <v>3.4057775002069293</v>
      </c>
      <c r="AV1095" s="1">
        <f t="shared" si="140"/>
        <v>2.5868605988117332</v>
      </c>
      <c r="AW1095" s="1">
        <f t="shared" si="141"/>
        <v>1.7679436974165359</v>
      </c>
    </row>
    <row r="1096" spans="1:49" x14ac:dyDescent="0.2">
      <c r="A1096">
        <v>1094</v>
      </c>
      <c r="B1096" t="s">
        <v>8474</v>
      </c>
      <c r="C1096" t="s">
        <v>8473</v>
      </c>
      <c r="F1096" t="s">
        <v>8472</v>
      </c>
      <c r="G1096" t="s">
        <v>15</v>
      </c>
      <c r="H1096" t="s">
        <v>14</v>
      </c>
      <c r="I1096" t="s">
        <v>8471</v>
      </c>
      <c r="J1096">
        <v>60018714</v>
      </c>
      <c r="K1096" t="s">
        <v>8470</v>
      </c>
      <c r="L1096" t="s">
        <v>8469</v>
      </c>
      <c r="M1096" t="s">
        <v>693</v>
      </c>
      <c r="N1096">
        <v>4</v>
      </c>
      <c r="O1096" t="s">
        <v>8468</v>
      </c>
      <c r="P1096" t="s">
        <v>8467</v>
      </c>
      <c r="Q1096" t="s">
        <v>8466</v>
      </c>
      <c r="R1096" s="7">
        <v>38736</v>
      </c>
      <c r="S1096" s="8">
        <f t="shared" si="136"/>
        <v>2006</v>
      </c>
      <c r="T1096" s="8">
        <v>2006</v>
      </c>
      <c r="U1096" s="8">
        <f t="shared" si="137"/>
        <v>16</v>
      </c>
      <c r="V1096" s="7">
        <v>38736</v>
      </c>
      <c r="W1096" t="s">
        <v>8105</v>
      </c>
      <c r="X1096" s="2">
        <v>0.375</v>
      </c>
      <c r="Y1096" s="6">
        <f t="shared" si="142"/>
        <v>1.0010410827260351E-2</v>
      </c>
      <c r="AA1096">
        <v>135194</v>
      </c>
      <c r="AB1096">
        <v>24918</v>
      </c>
      <c r="AD1096" t="s">
        <v>7</v>
      </c>
      <c r="AE1096">
        <v>42</v>
      </c>
      <c r="AF1096">
        <v>2</v>
      </c>
      <c r="AH1096" t="s">
        <v>8465</v>
      </c>
      <c r="AI1096" t="s">
        <v>8464</v>
      </c>
      <c r="AK1096" t="s">
        <v>8463</v>
      </c>
      <c r="AL1096">
        <v>88</v>
      </c>
      <c r="AM1096" s="5">
        <f t="shared" si="138"/>
        <v>5.5</v>
      </c>
      <c r="AN1096" s="4">
        <f t="shared" si="143"/>
        <v>8.330177962892843E-3</v>
      </c>
      <c r="AO1096" s="3"/>
      <c r="AP1096">
        <v>0</v>
      </c>
      <c r="AR1096" t="s">
        <v>1</v>
      </c>
      <c r="AT1096" s="2">
        <v>1.3140000000000001</v>
      </c>
      <c r="AU1096" s="1">
        <f t="shared" si="139"/>
        <v>0.95063409679500988</v>
      </c>
      <c r="AV1096" s="1">
        <f t="shared" si="140"/>
        <v>0.91702943950765969</v>
      </c>
      <c r="AW1096" s="1">
        <f t="shared" si="141"/>
        <v>0.88342478222030951</v>
      </c>
    </row>
    <row r="1097" spans="1:49" x14ac:dyDescent="0.2">
      <c r="A1097">
        <v>1095</v>
      </c>
      <c r="B1097" t="s">
        <v>8462</v>
      </c>
      <c r="C1097" t="s">
        <v>8461</v>
      </c>
      <c r="F1097" t="s">
        <v>8460</v>
      </c>
      <c r="G1097" t="s">
        <v>15</v>
      </c>
      <c r="H1097" t="s">
        <v>14</v>
      </c>
      <c r="I1097" t="s">
        <v>8459</v>
      </c>
      <c r="J1097" t="s">
        <v>8458</v>
      </c>
      <c r="K1097" t="s">
        <v>8457</v>
      </c>
      <c r="L1097" t="s">
        <v>8456</v>
      </c>
      <c r="M1097" t="s">
        <v>88</v>
      </c>
      <c r="N1097">
        <v>4</v>
      </c>
      <c r="O1097" t="s">
        <v>8455</v>
      </c>
      <c r="P1097" t="s">
        <v>8454</v>
      </c>
      <c r="Q1097" t="s">
        <v>8453</v>
      </c>
      <c r="R1097" s="7">
        <v>38736</v>
      </c>
      <c r="S1097" s="8">
        <f t="shared" si="136"/>
        <v>2006</v>
      </c>
      <c r="T1097" s="8">
        <v>2006</v>
      </c>
      <c r="U1097" s="8">
        <f t="shared" si="137"/>
        <v>16</v>
      </c>
      <c r="V1097" s="7">
        <v>38736</v>
      </c>
      <c r="W1097" t="s">
        <v>8105</v>
      </c>
      <c r="X1097" s="2">
        <v>0.375</v>
      </c>
      <c r="Y1097" s="6">
        <f t="shared" si="142"/>
        <v>1.0010410827260351E-2</v>
      </c>
      <c r="AA1097">
        <v>135194</v>
      </c>
      <c r="AB1097">
        <v>24918</v>
      </c>
      <c r="AD1097" t="s">
        <v>7</v>
      </c>
      <c r="AE1097">
        <v>42</v>
      </c>
      <c r="AF1097">
        <v>2</v>
      </c>
      <c r="AH1097" t="s">
        <v>8452</v>
      </c>
      <c r="AI1097" t="s">
        <v>8451</v>
      </c>
      <c r="AK1097" t="s">
        <v>8450</v>
      </c>
      <c r="AL1097">
        <v>26</v>
      </c>
      <c r="AM1097" s="5">
        <f t="shared" si="138"/>
        <v>1.625</v>
      </c>
      <c r="AN1097" s="4">
        <f t="shared" si="143"/>
        <v>2.4611889435819764E-3</v>
      </c>
      <c r="AO1097" s="3"/>
      <c r="AP1097">
        <v>0</v>
      </c>
      <c r="AR1097" t="s">
        <v>1</v>
      </c>
      <c r="AT1097" s="2">
        <v>1.3140000000000001</v>
      </c>
      <c r="AU1097" s="1">
        <f t="shared" si="139"/>
        <v>0.77456442621568389</v>
      </c>
      <c r="AV1097" s="1">
        <f t="shared" si="140"/>
        <v>0.62357998854211638</v>
      </c>
      <c r="AW1097" s="1">
        <f t="shared" si="141"/>
        <v>0.47259555086854882</v>
      </c>
    </row>
    <row r="1098" spans="1:49" x14ac:dyDescent="0.2">
      <c r="A1098">
        <v>1096</v>
      </c>
      <c r="B1098" t="s">
        <v>8449</v>
      </c>
      <c r="C1098" t="s">
        <v>8448</v>
      </c>
      <c r="F1098" t="s">
        <v>8447</v>
      </c>
      <c r="G1098" t="s">
        <v>15</v>
      </c>
      <c r="H1098" t="s">
        <v>14</v>
      </c>
      <c r="I1098" t="s">
        <v>8446</v>
      </c>
      <c r="J1098">
        <v>60032144</v>
      </c>
      <c r="K1098" t="s">
        <v>3153</v>
      </c>
      <c r="L1098" t="s">
        <v>3152</v>
      </c>
      <c r="M1098" t="s">
        <v>136</v>
      </c>
      <c r="N1098">
        <v>3</v>
      </c>
      <c r="O1098" t="s">
        <v>8445</v>
      </c>
      <c r="P1098" t="s">
        <v>8444</v>
      </c>
      <c r="Q1098" t="s">
        <v>3149</v>
      </c>
      <c r="R1098" s="7">
        <v>38736</v>
      </c>
      <c r="S1098" s="8">
        <f t="shared" si="136"/>
        <v>2006</v>
      </c>
      <c r="T1098" s="8">
        <v>2006</v>
      </c>
      <c r="U1098" s="8">
        <f t="shared" si="137"/>
        <v>16</v>
      </c>
      <c r="V1098" s="7">
        <v>38736</v>
      </c>
      <c r="W1098" t="s">
        <v>8105</v>
      </c>
      <c r="X1098" s="2">
        <v>0.375</v>
      </c>
      <c r="Y1098" s="6">
        <f t="shared" si="142"/>
        <v>1.0010410827260351E-2</v>
      </c>
      <c r="AA1098">
        <v>135194</v>
      </c>
      <c r="AB1098">
        <v>24918</v>
      </c>
      <c r="AD1098" t="s">
        <v>7</v>
      </c>
      <c r="AE1098">
        <v>42</v>
      </c>
      <c r="AF1098">
        <v>2</v>
      </c>
      <c r="AH1098" t="s">
        <v>8443</v>
      </c>
      <c r="AI1098" t="s">
        <v>8442</v>
      </c>
      <c r="AK1098" t="s">
        <v>8441</v>
      </c>
      <c r="AL1098">
        <v>14</v>
      </c>
      <c r="AM1098" s="5">
        <f t="shared" si="138"/>
        <v>0.875</v>
      </c>
      <c r="AN1098" s="4">
        <f t="shared" si="143"/>
        <v>1.3252555850056798E-3</v>
      </c>
      <c r="AO1098" s="3"/>
      <c r="AP1098">
        <v>0</v>
      </c>
      <c r="AR1098" t="s">
        <v>1</v>
      </c>
      <c r="AT1098" s="2">
        <v>1.3140000000000001</v>
      </c>
      <c r="AU1098" s="1">
        <f t="shared" si="139"/>
        <v>0.74048642545839505</v>
      </c>
      <c r="AV1098" s="1">
        <f t="shared" si="140"/>
        <v>0.56678332061330161</v>
      </c>
      <c r="AW1098" s="1">
        <f t="shared" si="141"/>
        <v>0.39308021576820806</v>
      </c>
    </row>
    <row r="1099" spans="1:49" x14ac:dyDescent="0.2">
      <c r="A1099">
        <v>1097</v>
      </c>
      <c r="B1099" t="s">
        <v>8440</v>
      </c>
      <c r="C1099" t="s">
        <v>8439</v>
      </c>
      <c r="F1099" t="s">
        <v>8438</v>
      </c>
      <c r="G1099" t="s">
        <v>15</v>
      </c>
      <c r="H1099" t="s">
        <v>14</v>
      </c>
      <c r="I1099" t="s">
        <v>8437</v>
      </c>
      <c r="J1099" t="s">
        <v>8436</v>
      </c>
      <c r="K1099" t="s">
        <v>8435</v>
      </c>
      <c r="L1099" t="s">
        <v>8434</v>
      </c>
      <c r="M1099" t="s">
        <v>204</v>
      </c>
      <c r="N1099">
        <v>4</v>
      </c>
      <c r="O1099" t="s">
        <v>8433</v>
      </c>
      <c r="P1099" t="s">
        <v>8432</v>
      </c>
      <c r="Q1099" t="s">
        <v>8431</v>
      </c>
      <c r="R1099" s="7">
        <v>38736</v>
      </c>
      <c r="S1099" s="8">
        <f t="shared" si="136"/>
        <v>2006</v>
      </c>
      <c r="T1099" s="8">
        <v>2006</v>
      </c>
      <c r="U1099" s="8">
        <f t="shared" si="137"/>
        <v>16</v>
      </c>
      <c r="V1099" s="7">
        <v>38736</v>
      </c>
      <c r="W1099" t="s">
        <v>8105</v>
      </c>
      <c r="X1099" s="2">
        <v>0.375</v>
      </c>
      <c r="Y1099" s="6">
        <f t="shared" si="142"/>
        <v>1.0010410827260351E-2</v>
      </c>
      <c r="AA1099">
        <v>135194</v>
      </c>
      <c r="AB1099">
        <v>24918</v>
      </c>
      <c r="AD1099" t="s">
        <v>7</v>
      </c>
      <c r="AE1099">
        <v>42</v>
      </c>
      <c r="AF1099">
        <v>2</v>
      </c>
      <c r="AH1099" t="s">
        <v>8430</v>
      </c>
      <c r="AI1099" t="s">
        <v>8429</v>
      </c>
      <c r="AK1099" t="s">
        <v>8428</v>
      </c>
      <c r="AL1099">
        <v>0</v>
      </c>
      <c r="AM1099" s="5">
        <f t="shared" si="138"/>
        <v>0</v>
      </c>
      <c r="AN1099" s="4">
        <f t="shared" si="143"/>
        <v>0</v>
      </c>
      <c r="AO1099" s="3"/>
      <c r="AP1099">
        <v>0</v>
      </c>
      <c r="AR1099" t="s">
        <v>1</v>
      </c>
      <c r="AT1099" s="2">
        <v>1.3140000000000001</v>
      </c>
      <c r="AU1099" s="1">
        <f t="shared" si="139"/>
        <v>0.70072875790822453</v>
      </c>
      <c r="AV1099" s="1">
        <f t="shared" si="140"/>
        <v>0.5005205413630176</v>
      </c>
      <c r="AW1099" s="1">
        <f t="shared" si="141"/>
        <v>0.30031232481781051</v>
      </c>
    </row>
    <row r="1100" spans="1:49" x14ac:dyDescent="0.2">
      <c r="A1100">
        <v>1098</v>
      </c>
      <c r="B1100" t="s">
        <v>8427</v>
      </c>
      <c r="C1100" t="s">
        <v>8426</v>
      </c>
      <c r="F1100" t="s">
        <v>8425</v>
      </c>
      <c r="G1100" t="s">
        <v>15</v>
      </c>
      <c r="H1100" t="s">
        <v>14</v>
      </c>
      <c r="I1100" t="s">
        <v>8424</v>
      </c>
      <c r="J1100">
        <v>60022109</v>
      </c>
      <c r="K1100" t="s">
        <v>8423</v>
      </c>
      <c r="L1100" t="s">
        <v>8349</v>
      </c>
      <c r="M1100" t="s">
        <v>378</v>
      </c>
      <c r="N1100">
        <v>5</v>
      </c>
      <c r="O1100" t="s">
        <v>8422</v>
      </c>
      <c r="P1100" t="s">
        <v>8421</v>
      </c>
      <c r="Q1100" t="s">
        <v>8420</v>
      </c>
      <c r="R1100" s="7">
        <v>38736</v>
      </c>
      <c r="S1100" s="8">
        <f t="shared" si="136"/>
        <v>2006</v>
      </c>
      <c r="T1100" s="8">
        <v>2006</v>
      </c>
      <c r="U1100" s="8">
        <f t="shared" si="137"/>
        <v>16</v>
      </c>
      <c r="V1100" s="7">
        <v>38736</v>
      </c>
      <c r="W1100" t="s">
        <v>8105</v>
      </c>
      <c r="X1100" s="2">
        <v>0.375</v>
      </c>
      <c r="Y1100" s="6">
        <f t="shared" si="142"/>
        <v>1.0010410827260351E-2</v>
      </c>
      <c r="AA1100">
        <v>135194</v>
      </c>
      <c r="AB1100">
        <v>24918</v>
      </c>
      <c r="AD1100" t="s">
        <v>7</v>
      </c>
      <c r="AE1100">
        <v>42</v>
      </c>
      <c r="AF1100">
        <v>2</v>
      </c>
      <c r="AH1100" t="s">
        <v>8419</v>
      </c>
      <c r="AI1100" t="s">
        <v>8418</v>
      </c>
      <c r="AK1100" t="s">
        <v>8417</v>
      </c>
      <c r="AL1100">
        <v>23</v>
      </c>
      <c r="AM1100" s="5">
        <f t="shared" si="138"/>
        <v>1.4375</v>
      </c>
      <c r="AN1100" s="4">
        <f t="shared" si="143"/>
        <v>2.1772056039379025E-3</v>
      </c>
      <c r="AO1100" s="3"/>
      <c r="AP1100">
        <v>0</v>
      </c>
      <c r="AR1100" t="s">
        <v>1</v>
      </c>
      <c r="AT1100" s="2">
        <v>1.3140000000000001</v>
      </c>
      <c r="AU1100" s="1">
        <f t="shared" si="139"/>
        <v>0.76604492602636165</v>
      </c>
      <c r="AV1100" s="1">
        <f t="shared" si="140"/>
        <v>0.60938082155991269</v>
      </c>
      <c r="AW1100" s="1">
        <f t="shared" si="141"/>
        <v>0.45271671709346367</v>
      </c>
    </row>
    <row r="1101" spans="1:49" x14ac:dyDescent="0.2">
      <c r="A1101">
        <v>1099</v>
      </c>
      <c r="B1101" t="s">
        <v>8416</v>
      </c>
      <c r="C1101" t="s">
        <v>8415</v>
      </c>
      <c r="F1101" t="s">
        <v>8414</v>
      </c>
      <c r="G1101" t="s">
        <v>15</v>
      </c>
      <c r="H1101" t="s">
        <v>14</v>
      </c>
      <c r="I1101" t="s">
        <v>8413</v>
      </c>
      <c r="J1101">
        <v>60019702</v>
      </c>
      <c r="K1101" t="s">
        <v>8412</v>
      </c>
      <c r="L1101" t="s">
        <v>8411</v>
      </c>
      <c r="M1101" t="s">
        <v>378</v>
      </c>
      <c r="N1101">
        <v>2</v>
      </c>
      <c r="O1101" t="s">
        <v>8410</v>
      </c>
      <c r="P1101" t="s">
        <v>8409</v>
      </c>
      <c r="Q1101" t="s">
        <v>8408</v>
      </c>
      <c r="R1101" s="7">
        <v>38736</v>
      </c>
      <c r="S1101" s="8">
        <f t="shared" si="136"/>
        <v>2006</v>
      </c>
      <c r="T1101" s="8">
        <v>2006</v>
      </c>
      <c r="U1101" s="8">
        <f t="shared" si="137"/>
        <v>16</v>
      </c>
      <c r="V1101" s="7">
        <v>38736</v>
      </c>
      <c r="W1101" t="s">
        <v>8105</v>
      </c>
      <c r="X1101" s="2">
        <v>0.375</v>
      </c>
      <c r="Y1101" s="6">
        <f t="shared" si="142"/>
        <v>1.0010410827260351E-2</v>
      </c>
      <c r="AA1101">
        <v>135194</v>
      </c>
      <c r="AB1101">
        <v>24918</v>
      </c>
      <c r="AD1101" t="s">
        <v>7</v>
      </c>
      <c r="AE1101">
        <v>42</v>
      </c>
      <c r="AF1101">
        <v>2</v>
      </c>
      <c r="AH1101" t="s">
        <v>8407</v>
      </c>
      <c r="AI1101" t="s">
        <v>8406</v>
      </c>
      <c r="AK1101" t="s">
        <v>8405</v>
      </c>
      <c r="AL1101">
        <v>13</v>
      </c>
      <c r="AM1101" s="5">
        <f t="shared" si="138"/>
        <v>0.8125</v>
      </c>
      <c r="AN1101" s="4">
        <f t="shared" si="143"/>
        <v>1.2305944717909882E-3</v>
      </c>
      <c r="AO1101" s="3"/>
      <c r="AP1101">
        <v>0</v>
      </c>
      <c r="AR1101" t="s">
        <v>1</v>
      </c>
      <c r="AT1101" s="2">
        <v>1.3140000000000001</v>
      </c>
      <c r="AU1101" s="1">
        <f t="shared" si="139"/>
        <v>0.73764659206195415</v>
      </c>
      <c r="AV1101" s="1">
        <f t="shared" si="140"/>
        <v>0.56205026495256694</v>
      </c>
      <c r="AW1101" s="1">
        <f t="shared" si="141"/>
        <v>0.38645393784317972</v>
      </c>
    </row>
    <row r="1102" spans="1:49" x14ac:dyDescent="0.2">
      <c r="A1102">
        <v>1100</v>
      </c>
      <c r="B1102" t="s">
        <v>8404</v>
      </c>
      <c r="C1102" t="s">
        <v>8403</v>
      </c>
      <c r="F1102" t="s">
        <v>8402</v>
      </c>
      <c r="G1102" t="s">
        <v>15</v>
      </c>
      <c r="H1102" t="s">
        <v>14</v>
      </c>
      <c r="I1102" t="s">
        <v>8401</v>
      </c>
      <c r="J1102" t="s">
        <v>8400</v>
      </c>
      <c r="K1102" t="s">
        <v>8399</v>
      </c>
      <c r="L1102" t="s">
        <v>8398</v>
      </c>
      <c r="M1102" t="s">
        <v>8397</v>
      </c>
      <c r="N1102">
        <v>4</v>
      </c>
      <c r="O1102" t="s">
        <v>8396</v>
      </c>
      <c r="P1102" t="s">
        <v>8395</v>
      </c>
      <c r="Q1102" t="s">
        <v>8394</v>
      </c>
      <c r="R1102" s="7">
        <v>38736</v>
      </c>
      <c r="S1102" s="8">
        <f t="shared" si="136"/>
        <v>2006</v>
      </c>
      <c r="T1102" s="8">
        <v>2006</v>
      </c>
      <c r="U1102" s="8">
        <f t="shared" si="137"/>
        <v>16</v>
      </c>
      <c r="V1102" s="7">
        <v>38736</v>
      </c>
      <c r="W1102" t="s">
        <v>8393</v>
      </c>
      <c r="X1102" s="2">
        <v>6.069</v>
      </c>
      <c r="Y1102" s="6">
        <f t="shared" si="142"/>
        <v>0.16200848882838151</v>
      </c>
      <c r="AA1102" t="s">
        <v>8392</v>
      </c>
      <c r="AB1102">
        <v>25143</v>
      </c>
      <c r="AC1102">
        <v>16163028</v>
      </c>
      <c r="AD1102" t="s">
        <v>7</v>
      </c>
      <c r="AE1102">
        <v>16</v>
      </c>
      <c r="AF1102">
        <v>2</v>
      </c>
      <c r="AH1102" t="s">
        <v>8391</v>
      </c>
      <c r="AI1102" t="s">
        <v>8390</v>
      </c>
      <c r="AK1102" t="s">
        <v>8389</v>
      </c>
      <c r="AL1102">
        <v>43</v>
      </c>
      <c r="AM1102" s="5">
        <f t="shared" si="138"/>
        <v>2.6875</v>
      </c>
      <c r="AN1102" s="4">
        <f t="shared" si="143"/>
        <v>4.0704278682317302E-3</v>
      </c>
      <c r="AO1102" s="3"/>
      <c r="AP1102">
        <v>0</v>
      </c>
      <c r="AR1102" t="s">
        <v>1</v>
      </c>
      <c r="AT1102" s="2">
        <v>18.808</v>
      </c>
      <c r="AU1102" s="1">
        <f t="shared" si="139"/>
        <v>11.462707054033656</v>
      </c>
      <c r="AV1102" s="1">
        <f t="shared" si="140"/>
        <v>8.3039458348306621</v>
      </c>
      <c r="AW1102" s="1">
        <f t="shared" si="141"/>
        <v>5.1451846156276666</v>
      </c>
    </row>
    <row r="1103" spans="1:49" x14ac:dyDescent="0.2">
      <c r="A1103">
        <v>1101</v>
      </c>
      <c r="B1103" t="s">
        <v>8388</v>
      </c>
      <c r="C1103" t="s">
        <v>8387</v>
      </c>
      <c r="D1103" t="s">
        <v>8386</v>
      </c>
      <c r="E1103">
        <v>16380111</v>
      </c>
      <c r="F1103" t="s">
        <v>8385</v>
      </c>
      <c r="G1103" t="s">
        <v>15</v>
      </c>
      <c r="H1103" t="s">
        <v>14</v>
      </c>
      <c r="I1103" t="s">
        <v>8384</v>
      </c>
      <c r="J1103" t="s">
        <v>8383</v>
      </c>
      <c r="K1103" t="s">
        <v>8382</v>
      </c>
      <c r="L1103" t="s">
        <v>8381</v>
      </c>
      <c r="M1103" t="s">
        <v>8380</v>
      </c>
      <c r="N1103">
        <v>6</v>
      </c>
      <c r="O1103" t="s">
        <v>8379</v>
      </c>
      <c r="P1103" t="s">
        <v>8378</v>
      </c>
      <c r="Q1103" t="s">
        <v>8377</v>
      </c>
      <c r="R1103" s="7">
        <v>38732</v>
      </c>
      <c r="S1103" s="8">
        <f t="shared" si="136"/>
        <v>2006</v>
      </c>
      <c r="T1103" s="8">
        <v>2006</v>
      </c>
      <c r="U1103" s="8">
        <f t="shared" si="137"/>
        <v>16</v>
      </c>
      <c r="V1103" s="7">
        <v>38732</v>
      </c>
      <c r="W1103" t="s">
        <v>8376</v>
      </c>
      <c r="X1103" s="2">
        <v>1.77</v>
      </c>
      <c r="Y1103" s="6">
        <f t="shared" si="142"/>
        <v>4.7249139104668859E-2</v>
      </c>
      <c r="AA1103">
        <v>121606</v>
      </c>
      <c r="AB1103">
        <v>14536</v>
      </c>
      <c r="AD1103" t="s">
        <v>7</v>
      </c>
      <c r="AE1103">
        <v>289</v>
      </c>
      <c r="AF1103">
        <v>2</v>
      </c>
      <c r="AH1103" t="s">
        <v>8375</v>
      </c>
      <c r="AI1103" t="s">
        <v>8374</v>
      </c>
      <c r="AJ1103" t="s">
        <v>8373</v>
      </c>
      <c r="AK1103" t="s">
        <v>8372</v>
      </c>
      <c r="AL1103">
        <v>20</v>
      </c>
      <c r="AM1103" s="5">
        <f t="shared" si="138"/>
        <v>1.25</v>
      </c>
      <c r="AN1103" s="4">
        <f t="shared" si="143"/>
        <v>1.8932222642938281E-3</v>
      </c>
      <c r="AO1103" s="3"/>
      <c r="AP1103">
        <v>1</v>
      </c>
      <c r="AQ1103" t="s">
        <v>3188</v>
      </c>
      <c r="AR1103" t="s">
        <v>8371</v>
      </c>
      <c r="AS1103" t="s">
        <v>3186</v>
      </c>
      <c r="AT1103" s="2">
        <v>3.5819999999999999</v>
      </c>
      <c r="AU1103" s="1">
        <f t="shared" si="139"/>
        <v>3.3642364052556348</v>
      </c>
      <c r="AV1103" s="1">
        <f t="shared" si="140"/>
        <v>2.4571180684481346</v>
      </c>
      <c r="AW1103" s="1">
        <f t="shared" si="141"/>
        <v>1.5499997316406338</v>
      </c>
    </row>
    <row r="1104" spans="1:49" x14ac:dyDescent="0.2">
      <c r="A1104">
        <v>1102</v>
      </c>
      <c r="B1104" t="s">
        <v>8370</v>
      </c>
      <c r="C1104" t="s">
        <v>8369</v>
      </c>
      <c r="D1104" t="s">
        <v>8368</v>
      </c>
      <c r="F1104" t="s">
        <v>8367</v>
      </c>
      <c r="G1104" t="s">
        <v>15</v>
      </c>
      <c r="H1104" t="s">
        <v>14</v>
      </c>
      <c r="I1104" t="s">
        <v>8366</v>
      </c>
      <c r="J1104">
        <v>60021667</v>
      </c>
      <c r="K1104" t="s">
        <v>8365</v>
      </c>
      <c r="L1104" t="s">
        <v>8364</v>
      </c>
      <c r="M1104" t="s">
        <v>107</v>
      </c>
      <c r="N1104">
        <v>3</v>
      </c>
      <c r="O1104" t="s">
        <v>8363</v>
      </c>
      <c r="P1104" t="s">
        <v>8362</v>
      </c>
      <c r="Q1104" t="s">
        <v>8361</v>
      </c>
      <c r="R1104" s="7">
        <v>38732</v>
      </c>
      <c r="S1104" s="8">
        <f t="shared" si="136"/>
        <v>2006</v>
      </c>
      <c r="T1104" s="8">
        <v>2006</v>
      </c>
      <c r="U1104" s="8">
        <f t="shared" si="137"/>
        <v>16</v>
      </c>
      <c r="V1104" s="7">
        <v>38732</v>
      </c>
      <c r="W1104" t="s">
        <v>8360</v>
      </c>
      <c r="X1104" s="2">
        <v>3.6110000000000002</v>
      </c>
      <c r="Y1104" s="6">
        <f t="shared" si="142"/>
        <v>9.639358265929901E-2</v>
      </c>
      <c r="AA1104">
        <v>344257</v>
      </c>
      <c r="AB1104">
        <v>12503</v>
      </c>
      <c r="AD1104" t="s">
        <v>7</v>
      </c>
      <c r="AE1104">
        <v>100</v>
      </c>
      <c r="AF1104">
        <v>1</v>
      </c>
      <c r="AH1104" t="s">
        <v>609</v>
      </c>
      <c r="AI1104" t="s">
        <v>8359</v>
      </c>
      <c r="AJ1104" t="s">
        <v>8358</v>
      </c>
      <c r="AK1104" t="s">
        <v>8357</v>
      </c>
      <c r="AL1104">
        <v>11</v>
      </c>
      <c r="AM1104" s="5">
        <f t="shared" si="138"/>
        <v>0.6875</v>
      </c>
      <c r="AN1104" s="4">
        <f t="shared" si="143"/>
        <v>1.0412722453616054E-3</v>
      </c>
      <c r="AO1104" s="3"/>
      <c r="AP1104">
        <v>0</v>
      </c>
      <c r="AQ1104" t="s">
        <v>1198</v>
      </c>
      <c r="AR1104" t="s">
        <v>8356</v>
      </c>
      <c r="AS1104" t="s">
        <v>1197</v>
      </c>
      <c r="AT1104" s="2">
        <v>10.164</v>
      </c>
      <c r="AU1104" s="1">
        <f t="shared" si="139"/>
        <v>6.7787889535117776</v>
      </c>
      <c r="AV1104" s="1">
        <f t="shared" si="140"/>
        <v>4.8717427452330302</v>
      </c>
      <c r="AW1104" s="1">
        <f t="shared" si="141"/>
        <v>2.9646965369542824</v>
      </c>
    </row>
    <row r="1105" spans="1:49" x14ac:dyDescent="0.2">
      <c r="A1105">
        <v>1103</v>
      </c>
      <c r="B1105" t="s">
        <v>8355</v>
      </c>
      <c r="C1105" t="s">
        <v>8354</v>
      </c>
      <c r="D1105" t="s">
        <v>8353</v>
      </c>
      <c r="E1105">
        <v>16039842</v>
      </c>
      <c r="F1105" t="s">
        <v>8352</v>
      </c>
      <c r="G1105" t="s">
        <v>15</v>
      </c>
      <c r="H1105" t="s">
        <v>14</v>
      </c>
      <c r="I1105" t="s">
        <v>8351</v>
      </c>
      <c r="J1105">
        <v>60010884</v>
      </c>
      <c r="K1105" t="s">
        <v>8350</v>
      </c>
      <c r="L1105" t="s">
        <v>8349</v>
      </c>
      <c r="M1105" t="s">
        <v>693</v>
      </c>
      <c r="N1105">
        <v>3</v>
      </c>
      <c r="O1105" t="s">
        <v>8348</v>
      </c>
      <c r="P1105" t="s">
        <v>8347</v>
      </c>
      <c r="Q1105" t="s">
        <v>8346</v>
      </c>
      <c r="R1105" s="7">
        <v>38732</v>
      </c>
      <c r="S1105" s="8">
        <f t="shared" si="136"/>
        <v>2006</v>
      </c>
      <c r="T1105" s="8">
        <v>2006</v>
      </c>
      <c r="U1105" s="8">
        <f t="shared" si="137"/>
        <v>16</v>
      </c>
      <c r="V1105" s="7">
        <v>38732</v>
      </c>
      <c r="W1105" t="s">
        <v>8345</v>
      </c>
      <c r="X1105" s="2">
        <v>2.5459999999999998</v>
      </c>
      <c r="Y1105" s="6">
        <f t="shared" si="142"/>
        <v>6.7964015909879605E-2</v>
      </c>
      <c r="AA1105">
        <v>9565663</v>
      </c>
      <c r="AB1105">
        <v>15437</v>
      </c>
      <c r="AD1105" t="s">
        <v>7</v>
      </c>
      <c r="AE1105">
        <v>21</v>
      </c>
      <c r="AF1105">
        <v>7</v>
      </c>
      <c r="AH1105" t="s">
        <v>8344</v>
      </c>
      <c r="AI1105" t="s">
        <v>8343</v>
      </c>
      <c r="AJ1105" t="s">
        <v>8342</v>
      </c>
      <c r="AK1105" t="s">
        <v>8341</v>
      </c>
      <c r="AL1105">
        <v>32</v>
      </c>
      <c r="AM1105" s="5">
        <f t="shared" si="138"/>
        <v>2</v>
      </c>
      <c r="AN1105" s="4">
        <f t="shared" si="143"/>
        <v>3.0291556228701248E-3</v>
      </c>
      <c r="AO1105" s="3"/>
      <c r="AP1105">
        <v>0</v>
      </c>
      <c r="AQ1105" t="s">
        <v>6182</v>
      </c>
      <c r="AR1105" t="s">
        <v>1</v>
      </c>
      <c r="AS1105" t="s">
        <v>6180</v>
      </c>
      <c r="AT1105" s="2" t="s">
        <v>20</v>
      </c>
      <c r="AU1105" s="1">
        <f t="shared" si="139"/>
        <v>4.8483557823776762</v>
      </c>
      <c r="AV1105" s="1">
        <f t="shared" si="140"/>
        <v>3.5496585766374862</v>
      </c>
      <c r="AW1105" s="1">
        <f t="shared" si="141"/>
        <v>2.2509613708972966</v>
      </c>
    </row>
    <row r="1106" spans="1:49" x14ac:dyDescent="0.2">
      <c r="A1106">
        <v>1104</v>
      </c>
      <c r="B1106" t="s">
        <v>8340</v>
      </c>
      <c r="C1106" t="s">
        <v>8339</v>
      </c>
      <c r="D1106" t="s">
        <v>8338</v>
      </c>
      <c r="F1106" t="s">
        <v>8337</v>
      </c>
      <c r="G1106" t="s">
        <v>15</v>
      </c>
      <c r="H1106" t="s">
        <v>14</v>
      </c>
      <c r="I1106" t="s">
        <v>8336</v>
      </c>
      <c r="J1106">
        <v>60010421</v>
      </c>
      <c r="K1106" t="s">
        <v>8335</v>
      </c>
      <c r="L1106" t="s">
        <v>2144</v>
      </c>
      <c r="M1106" t="s">
        <v>721</v>
      </c>
      <c r="N1106">
        <v>3</v>
      </c>
      <c r="O1106" t="s">
        <v>8334</v>
      </c>
      <c r="P1106" t="s">
        <v>8333</v>
      </c>
      <c r="Q1106" t="s">
        <v>8332</v>
      </c>
      <c r="R1106" s="7">
        <v>38732</v>
      </c>
      <c r="S1106" s="8">
        <f t="shared" si="136"/>
        <v>2006</v>
      </c>
      <c r="T1106" s="8">
        <v>2006</v>
      </c>
      <c r="U1106" s="8">
        <f t="shared" si="137"/>
        <v>16</v>
      </c>
      <c r="V1106" s="7">
        <v>38732</v>
      </c>
      <c r="W1106" t="s">
        <v>8331</v>
      </c>
      <c r="X1106" s="2">
        <v>0.85</v>
      </c>
      <c r="Y1106" s="6">
        <f t="shared" si="142"/>
        <v>2.2690264541790128E-2</v>
      </c>
      <c r="AA1106">
        <v>9215107</v>
      </c>
      <c r="AB1106">
        <v>17812</v>
      </c>
      <c r="AD1106" t="s">
        <v>7</v>
      </c>
      <c r="AE1106">
        <v>126</v>
      </c>
      <c r="AF1106">
        <v>1</v>
      </c>
      <c r="AH1106" t="s">
        <v>2019</v>
      </c>
      <c r="AI1106" t="s">
        <v>8330</v>
      </c>
      <c r="AJ1106" t="s">
        <v>8329</v>
      </c>
      <c r="AK1106" t="s">
        <v>8328</v>
      </c>
      <c r="AL1106">
        <v>115</v>
      </c>
      <c r="AM1106" s="5">
        <f t="shared" si="138"/>
        <v>7.1875</v>
      </c>
      <c r="AN1106" s="4">
        <f t="shared" si="143"/>
        <v>1.0886028019689511E-2</v>
      </c>
      <c r="AO1106" s="3"/>
      <c r="AP1106">
        <v>0</v>
      </c>
      <c r="AQ1106" t="s">
        <v>342</v>
      </c>
      <c r="AR1106">
        <v>50272056</v>
      </c>
      <c r="AS1106" t="s">
        <v>341</v>
      </c>
      <c r="AT1106" s="2" t="s">
        <v>20</v>
      </c>
      <c r="AU1106" s="1">
        <f t="shared" si="139"/>
        <v>1.9148993585159941</v>
      </c>
      <c r="AV1106" s="1">
        <f t="shared" si="140"/>
        <v>1.678814628073982</v>
      </c>
      <c r="AW1106" s="1">
        <f t="shared" si="141"/>
        <v>1.4427298976319696</v>
      </c>
    </row>
    <row r="1107" spans="1:49" x14ac:dyDescent="0.2">
      <c r="A1107">
        <v>1105</v>
      </c>
      <c r="B1107" t="s">
        <v>8327</v>
      </c>
      <c r="C1107" t="s">
        <v>8326</v>
      </c>
      <c r="F1107" t="s">
        <v>8325</v>
      </c>
      <c r="G1107" t="s">
        <v>15</v>
      </c>
      <c r="H1107" t="s">
        <v>14</v>
      </c>
      <c r="I1107" t="s">
        <v>8324</v>
      </c>
      <c r="N1107">
        <v>2</v>
      </c>
      <c r="O1107" t="s">
        <v>8323</v>
      </c>
      <c r="P1107" t="s">
        <v>8322</v>
      </c>
      <c r="Q1107" t="s">
        <v>860</v>
      </c>
      <c r="R1107" s="7">
        <v>38730</v>
      </c>
      <c r="S1107" s="8">
        <f t="shared" si="136"/>
        <v>2006</v>
      </c>
      <c r="T1107" s="8">
        <v>2006</v>
      </c>
      <c r="U1107" s="8">
        <f t="shared" si="137"/>
        <v>16</v>
      </c>
      <c r="V1107" s="7">
        <v>38730</v>
      </c>
      <c r="W1107" t="s">
        <v>8321</v>
      </c>
      <c r="X1107" s="2">
        <v>3.6880000000000002</v>
      </c>
      <c r="Y1107" s="6">
        <f t="shared" si="142"/>
        <v>9.8449053682496471E-2</v>
      </c>
      <c r="AA1107">
        <v>319007</v>
      </c>
      <c r="AB1107">
        <v>29150</v>
      </c>
      <c r="AC1107">
        <v>10797114</v>
      </c>
      <c r="AD1107" t="s">
        <v>7</v>
      </c>
      <c r="AE1107">
        <v>96</v>
      </c>
      <c r="AF1107">
        <v>1</v>
      </c>
      <c r="AG1107">
        <v>11602</v>
      </c>
      <c r="AI1107" t="s">
        <v>8320</v>
      </c>
      <c r="AK1107" t="s">
        <v>8319</v>
      </c>
      <c r="AL1107">
        <v>83</v>
      </c>
      <c r="AM1107" s="5">
        <f t="shared" si="138"/>
        <v>5.1875</v>
      </c>
      <c r="AN1107" s="4">
        <f t="shared" si="143"/>
        <v>7.8568723968193872E-3</v>
      </c>
      <c r="AO1107" s="3"/>
      <c r="AP1107">
        <v>0</v>
      </c>
      <c r="AR1107" t="s">
        <v>1</v>
      </c>
      <c r="AT1107" s="2">
        <v>9.1609999999999996</v>
      </c>
      <c r="AU1107" s="1">
        <f t="shared" si="139"/>
        <v>7.1271399296793341</v>
      </c>
      <c r="AV1107" s="1">
        <f t="shared" si="140"/>
        <v>5.315296303965793</v>
      </c>
      <c r="AW1107" s="1">
        <f t="shared" si="141"/>
        <v>3.5034526782522515</v>
      </c>
    </row>
    <row r="1108" spans="1:49" x14ac:dyDescent="0.2">
      <c r="A1108">
        <v>1106</v>
      </c>
      <c r="B1108" t="s">
        <v>8318</v>
      </c>
      <c r="C1108" t="s">
        <v>8317</v>
      </c>
      <c r="F1108" t="s">
        <v>8316</v>
      </c>
      <c r="G1108" t="s">
        <v>15</v>
      </c>
      <c r="H1108" t="s">
        <v>14</v>
      </c>
      <c r="I1108" t="s">
        <v>6589</v>
      </c>
      <c r="J1108">
        <v>60004750</v>
      </c>
      <c r="K1108" t="s">
        <v>6588</v>
      </c>
      <c r="L1108" t="s">
        <v>6587</v>
      </c>
      <c r="M1108" t="s">
        <v>646</v>
      </c>
      <c r="N1108">
        <v>2</v>
      </c>
      <c r="O1108" t="s">
        <v>6586</v>
      </c>
      <c r="P1108" t="s">
        <v>6585</v>
      </c>
      <c r="Q1108" t="s">
        <v>6584</v>
      </c>
      <c r="R1108" s="7">
        <v>38730</v>
      </c>
      <c r="S1108" s="8">
        <f t="shared" si="136"/>
        <v>2006</v>
      </c>
      <c r="T1108" s="8">
        <v>2006</v>
      </c>
      <c r="U1108" s="8">
        <f t="shared" si="137"/>
        <v>16</v>
      </c>
      <c r="V1108" s="7">
        <v>2006</v>
      </c>
      <c r="W1108" t="s">
        <v>8307</v>
      </c>
      <c r="X1108" s="2">
        <v>0.28599999999999998</v>
      </c>
      <c r="Y1108" s="6">
        <f t="shared" si="142"/>
        <v>7.6346066575905605E-3</v>
      </c>
      <c r="AA1108">
        <v>9205071</v>
      </c>
      <c r="AB1108">
        <v>28139</v>
      </c>
      <c r="AD1108" t="s">
        <v>7</v>
      </c>
      <c r="AE1108">
        <v>20</v>
      </c>
      <c r="AF1108">
        <v>1</v>
      </c>
      <c r="AH1108" t="s">
        <v>6719</v>
      </c>
      <c r="AI1108" t="s">
        <v>8315</v>
      </c>
      <c r="AK1108" t="s">
        <v>8314</v>
      </c>
      <c r="AL1108">
        <v>11</v>
      </c>
      <c r="AM1108" s="5">
        <f t="shared" si="138"/>
        <v>0.6875</v>
      </c>
      <c r="AN1108" s="4">
        <f t="shared" si="143"/>
        <v>1.0412722453616054E-3</v>
      </c>
      <c r="AO1108" s="3"/>
      <c r="AP1108">
        <v>0</v>
      </c>
      <c r="AR1108" t="s">
        <v>1</v>
      </c>
      <c r="AT1108" s="2" t="s">
        <v>20</v>
      </c>
      <c r="AU1108" s="1">
        <f t="shared" si="139"/>
        <v>0.56566063339218742</v>
      </c>
      <c r="AV1108" s="1">
        <f t="shared" si="140"/>
        <v>0.43379394514760827</v>
      </c>
      <c r="AW1108" s="1">
        <f t="shared" si="141"/>
        <v>0.30192725690302918</v>
      </c>
    </row>
    <row r="1109" spans="1:49" x14ac:dyDescent="0.2">
      <c r="A1109">
        <v>1107</v>
      </c>
      <c r="B1109" t="s">
        <v>8313</v>
      </c>
      <c r="C1109" t="s">
        <v>8312</v>
      </c>
      <c r="F1109" t="s">
        <v>8311</v>
      </c>
      <c r="G1109" t="s">
        <v>15</v>
      </c>
      <c r="H1109" t="s">
        <v>14</v>
      </c>
      <c r="I1109" t="s">
        <v>6816</v>
      </c>
      <c r="J1109">
        <v>60056249</v>
      </c>
      <c r="K1109" t="s">
        <v>8310</v>
      </c>
      <c r="L1109" t="s">
        <v>8309</v>
      </c>
      <c r="M1109" t="s">
        <v>8254</v>
      </c>
      <c r="N1109">
        <v>1</v>
      </c>
      <c r="O1109" t="s">
        <v>8308</v>
      </c>
      <c r="P1109">
        <v>34770513200</v>
      </c>
      <c r="Q1109">
        <v>60056249</v>
      </c>
      <c r="R1109" s="7">
        <v>38730</v>
      </c>
      <c r="S1109" s="8">
        <f t="shared" si="136"/>
        <v>2006</v>
      </c>
      <c r="T1109" s="8">
        <v>2006</v>
      </c>
      <c r="U1109" s="8">
        <f t="shared" si="137"/>
        <v>16</v>
      </c>
      <c r="V1109" s="7">
        <v>2006</v>
      </c>
      <c r="W1109" t="s">
        <v>8307</v>
      </c>
      <c r="X1109" s="2">
        <v>0.28599999999999998</v>
      </c>
      <c r="Y1109" s="6">
        <f t="shared" si="142"/>
        <v>7.6346066575905605E-3</v>
      </c>
      <c r="AA1109">
        <v>9205071</v>
      </c>
      <c r="AB1109">
        <v>28139</v>
      </c>
      <c r="AD1109" t="s">
        <v>7</v>
      </c>
      <c r="AE1109">
        <v>20</v>
      </c>
      <c r="AF1109">
        <v>1</v>
      </c>
      <c r="AH1109" t="s">
        <v>6629</v>
      </c>
      <c r="AI1109" t="s">
        <v>8306</v>
      </c>
      <c r="AK1109" t="s">
        <v>8305</v>
      </c>
      <c r="AL1109">
        <v>38</v>
      </c>
      <c r="AM1109" s="5">
        <f t="shared" si="138"/>
        <v>2.375</v>
      </c>
      <c r="AN1109" s="4">
        <f t="shared" si="143"/>
        <v>3.5971223021582736E-3</v>
      </c>
      <c r="AO1109" s="3"/>
      <c r="AP1109">
        <v>0</v>
      </c>
      <c r="AR1109" t="s">
        <v>1</v>
      </c>
      <c r="AT1109" s="2" t="s">
        <v>20</v>
      </c>
      <c r="AU1109" s="1">
        <f t="shared" si="139"/>
        <v>0.64233613509608745</v>
      </c>
      <c r="AV1109" s="1">
        <f t="shared" si="140"/>
        <v>0.56158644798744173</v>
      </c>
      <c r="AW1109" s="1">
        <f t="shared" si="141"/>
        <v>0.48083676087879595</v>
      </c>
    </row>
    <row r="1110" spans="1:49" x14ac:dyDescent="0.2">
      <c r="A1110">
        <v>1108</v>
      </c>
      <c r="B1110" t="s">
        <v>8304</v>
      </c>
      <c r="C1110" t="s">
        <v>8303</v>
      </c>
      <c r="F1110" t="s">
        <v>8302</v>
      </c>
      <c r="G1110" t="s">
        <v>15</v>
      </c>
      <c r="H1110" t="s">
        <v>14</v>
      </c>
      <c r="I1110" t="s">
        <v>8301</v>
      </c>
      <c r="J1110" t="s">
        <v>8300</v>
      </c>
      <c r="K1110" t="s">
        <v>8299</v>
      </c>
      <c r="L1110" t="s">
        <v>8298</v>
      </c>
      <c r="M1110" t="s">
        <v>8297</v>
      </c>
      <c r="N1110">
        <v>6</v>
      </c>
      <c r="O1110" t="s">
        <v>8296</v>
      </c>
      <c r="P1110" t="s">
        <v>8295</v>
      </c>
      <c r="Q1110" t="s">
        <v>8294</v>
      </c>
      <c r="R1110" s="7">
        <v>38729</v>
      </c>
      <c r="S1110" s="8">
        <f t="shared" si="136"/>
        <v>2006</v>
      </c>
      <c r="T1110" s="8">
        <v>2006</v>
      </c>
      <c r="U1110" s="8">
        <f t="shared" si="137"/>
        <v>16</v>
      </c>
      <c r="V1110" s="7">
        <v>38729</v>
      </c>
      <c r="W1110" t="s">
        <v>8293</v>
      </c>
      <c r="X1110" s="2">
        <v>0.86399999999999999</v>
      </c>
      <c r="Y1110" s="6">
        <f t="shared" si="142"/>
        <v>2.3063986546007848E-2</v>
      </c>
      <c r="AA1110">
        <v>15206106</v>
      </c>
      <c r="AB1110">
        <v>26970</v>
      </c>
      <c r="AD1110" t="s">
        <v>7</v>
      </c>
      <c r="AE1110">
        <v>110</v>
      </c>
      <c r="AF1110">
        <v>1</v>
      </c>
      <c r="AH1110" t="s">
        <v>8292</v>
      </c>
      <c r="AI1110" t="s">
        <v>8291</v>
      </c>
      <c r="AK1110" t="s">
        <v>8290</v>
      </c>
      <c r="AL1110">
        <v>121</v>
      </c>
      <c r="AM1110" s="5">
        <f t="shared" si="138"/>
        <v>7.5625</v>
      </c>
      <c r="AN1110" s="4">
        <f t="shared" si="143"/>
        <v>1.1453994698977661E-2</v>
      </c>
      <c r="AO1110" s="3"/>
      <c r="AP1110">
        <v>0</v>
      </c>
      <c r="AR1110" t="s">
        <v>1</v>
      </c>
      <c r="AT1110" s="2">
        <v>2.9910000000000001</v>
      </c>
      <c r="AU1110" s="1">
        <f t="shared" si="139"/>
        <v>1.9580988991898789</v>
      </c>
      <c r="AV1110" s="1">
        <f t="shared" si="140"/>
        <v>1.7258990622492754</v>
      </c>
      <c r="AW1110" s="1">
        <f t="shared" si="141"/>
        <v>1.4936992253086718</v>
      </c>
    </row>
    <row r="1111" spans="1:49" x14ac:dyDescent="0.2">
      <c r="A1111">
        <v>1109</v>
      </c>
      <c r="B1111" t="s">
        <v>8289</v>
      </c>
      <c r="C1111" t="s">
        <v>8288</v>
      </c>
      <c r="D1111" t="s">
        <v>8287</v>
      </c>
      <c r="E1111">
        <v>16407943</v>
      </c>
      <c r="F1111" t="s">
        <v>8286</v>
      </c>
      <c r="G1111" t="s">
        <v>15</v>
      </c>
      <c r="H1111" t="s">
        <v>14</v>
      </c>
      <c r="I1111" t="s">
        <v>8285</v>
      </c>
      <c r="J1111">
        <v>60020650</v>
      </c>
      <c r="K1111" t="s">
        <v>8284</v>
      </c>
      <c r="L1111" t="s">
        <v>8283</v>
      </c>
      <c r="M1111" t="s">
        <v>378</v>
      </c>
      <c r="N1111">
        <v>2</v>
      </c>
      <c r="O1111" t="s">
        <v>8282</v>
      </c>
      <c r="P1111" t="s">
        <v>8281</v>
      </c>
      <c r="Q1111" t="s">
        <v>8280</v>
      </c>
      <c r="R1111" s="7">
        <v>38729</v>
      </c>
      <c r="S1111" s="8">
        <f t="shared" si="136"/>
        <v>2006</v>
      </c>
      <c r="T1111" s="8">
        <v>2006</v>
      </c>
      <c r="U1111" s="8">
        <f t="shared" si="137"/>
        <v>16</v>
      </c>
      <c r="V1111" s="7">
        <v>38729</v>
      </c>
      <c r="W1111" t="s">
        <v>8279</v>
      </c>
      <c r="X1111" s="2">
        <v>15.993</v>
      </c>
      <c r="Y1111" s="6">
        <f t="shared" si="142"/>
        <v>0.42692400096099947</v>
      </c>
      <c r="AA1111">
        <v>280836</v>
      </c>
      <c r="AB1111">
        <v>21206</v>
      </c>
      <c r="AC1111">
        <v>14764687</v>
      </c>
      <c r="AD1111" t="s">
        <v>7</v>
      </c>
      <c r="AE1111">
        <v>439</v>
      </c>
      <c r="AF1111">
        <v>7073</v>
      </c>
      <c r="AH1111">
        <v>153</v>
      </c>
      <c r="AI1111" t="s">
        <v>8278</v>
      </c>
      <c r="AK1111" t="s">
        <v>8277</v>
      </c>
      <c r="AL1111">
        <v>273</v>
      </c>
      <c r="AM1111" s="5">
        <f t="shared" si="138"/>
        <v>17.0625</v>
      </c>
      <c r="AN1111" s="4">
        <f t="shared" si="143"/>
        <v>2.5842483907610753E-2</v>
      </c>
      <c r="AO1111" s="3"/>
      <c r="AP1111">
        <v>1</v>
      </c>
      <c r="AR1111" t="s">
        <v>1</v>
      </c>
      <c r="AT1111" s="2">
        <v>49.962000000000003</v>
      </c>
      <c r="AU1111" s="1">
        <f t="shared" si="139"/>
        <v>30.659954584498283</v>
      </c>
      <c r="AV1111" s="1">
        <f t="shared" si="140"/>
        <v>22.63832424343051</v>
      </c>
      <c r="AW1111" s="1">
        <f t="shared" si="141"/>
        <v>14.616693902362735</v>
      </c>
    </row>
    <row r="1112" spans="1:49" x14ac:dyDescent="0.2">
      <c r="A1112">
        <v>1110</v>
      </c>
      <c r="B1112" t="s">
        <v>8276</v>
      </c>
      <c r="C1112" t="s">
        <v>8275</v>
      </c>
      <c r="E1112">
        <v>16407170</v>
      </c>
      <c r="F1112" t="s">
        <v>8274</v>
      </c>
      <c r="G1112" t="s">
        <v>15</v>
      </c>
      <c r="H1112" t="s">
        <v>14</v>
      </c>
      <c r="I1112" t="s">
        <v>8273</v>
      </c>
      <c r="J1112" t="s">
        <v>8272</v>
      </c>
      <c r="K1112" t="s">
        <v>8271</v>
      </c>
      <c r="L1112" t="s">
        <v>8270</v>
      </c>
      <c r="M1112" t="s">
        <v>1319</v>
      </c>
      <c r="N1112">
        <v>4</v>
      </c>
      <c r="O1112" t="s">
        <v>8269</v>
      </c>
      <c r="P1112" t="s">
        <v>8268</v>
      </c>
      <c r="Q1112" t="s">
        <v>8267</v>
      </c>
      <c r="R1112" s="7">
        <v>38727</v>
      </c>
      <c r="S1112" s="8">
        <f t="shared" si="136"/>
        <v>2006</v>
      </c>
      <c r="T1112" s="8">
        <v>2006</v>
      </c>
      <c r="U1112" s="8">
        <f t="shared" si="137"/>
        <v>16</v>
      </c>
      <c r="V1112" s="7">
        <v>38727</v>
      </c>
      <c r="W1112" t="s">
        <v>8266</v>
      </c>
      <c r="X1112" s="2">
        <v>5.0110000000000001</v>
      </c>
      <c r="Y1112" s="6">
        <f t="shared" si="142"/>
        <v>0.13376578308107098</v>
      </c>
      <c r="AA1112">
        <v>278424</v>
      </c>
      <c r="AB1112">
        <v>21121</v>
      </c>
      <c r="AD1112" t="s">
        <v>7</v>
      </c>
      <c r="AE1112">
        <v>103</v>
      </c>
      <c r="AF1112">
        <v>2</v>
      </c>
      <c r="AH1112" t="s">
        <v>8265</v>
      </c>
      <c r="AI1112" t="s">
        <v>8264</v>
      </c>
      <c r="AJ1112" t="s">
        <v>8263</v>
      </c>
      <c r="AK1112" t="s">
        <v>8262</v>
      </c>
      <c r="AL1112">
        <v>178</v>
      </c>
      <c r="AM1112" s="5">
        <f t="shared" si="138"/>
        <v>11.125</v>
      </c>
      <c r="AN1112" s="4">
        <f t="shared" si="143"/>
        <v>1.684967815221507E-2</v>
      </c>
      <c r="AO1112" s="3"/>
      <c r="AP1112">
        <v>1</v>
      </c>
      <c r="AR1112" t="s">
        <v>1</v>
      </c>
      <c r="AT1112" s="2" t="s">
        <v>20</v>
      </c>
      <c r="AU1112" s="1">
        <f t="shared" si="139"/>
        <v>9.8690951602414199</v>
      </c>
      <c r="AV1112" s="1">
        <f t="shared" si="140"/>
        <v>7.5307730616643029</v>
      </c>
      <c r="AW1112" s="1">
        <f t="shared" si="141"/>
        <v>5.1924509630871842</v>
      </c>
    </row>
    <row r="1113" spans="1:49" x14ac:dyDescent="0.2">
      <c r="A1113">
        <v>1111</v>
      </c>
      <c r="B1113" t="s">
        <v>8261</v>
      </c>
      <c r="C1113" t="s">
        <v>8260</v>
      </c>
      <c r="D1113" t="s">
        <v>8259</v>
      </c>
      <c r="E1113">
        <v>16401429</v>
      </c>
      <c r="F1113" t="s">
        <v>8258</v>
      </c>
      <c r="G1113" t="s">
        <v>15</v>
      </c>
      <c r="H1113" t="s">
        <v>14</v>
      </c>
      <c r="I1113" t="s">
        <v>8257</v>
      </c>
      <c r="J1113">
        <v>60027152</v>
      </c>
      <c r="K1113" t="s">
        <v>8256</v>
      </c>
      <c r="L1113" t="s">
        <v>8255</v>
      </c>
      <c r="M1113" t="s">
        <v>8254</v>
      </c>
      <c r="N1113">
        <v>5</v>
      </c>
      <c r="O1113" t="s">
        <v>8253</v>
      </c>
      <c r="P1113" t="s">
        <v>8252</v>
      </c>
      <c r="Q1113" t="s">
        <v>8251</v>
      </c>
      <c r="R1113" s="7">
        <v>38727</v>
      </c>
      <c r="S1113" s="8">
        <f t="shared" si="136"/>
        <v>2006</v>
      </c>
      <c r="T1113" s="8">
        <v>2006</v>
      </c>
      <c r="U1113" s="8">
        <f t="shared" si="137"/>
        <v>16</v>
      </c>
      <c r="V1113" s="7">
        <v>38727</v>
      </c>
      <c r="W1113" t="s">
        <v>8250</v>
      </c>
      <c r="X1113" s="2">
        <v>3.8220000000000001</v>
      </c>
      <c r="Y1113" s="6">
        <f t="shared" si="142"/>
        <v>0.10202610715143751</v>
      </c>
      <c r="AA1113">
        <v>9609822</v>
      </c>
      <c r="AB1113">
        <v>15537</v>
      </c>
      <c r="AD1113" t="s">
        <v>7</v>
      </c>
      <c r="AE1113">
        <v>16</v>
      </c>
      <c r="AF1113">
        <v>1</v>
      </c>
      <c r="AH1113" t="s">
        <v>8249</v>
      </c>
      <c r="AI1113" t="s">
        <v>8248</v>
      </c>
      <c r="AK1113" t="s">
        <v>8247</v>
      </c>
      <c r="AL1113">
        <v>160</v>
      </c>
      <c r="AM1113" s="5">
        <f t="shared" si="138"/>
        <v>10</v>
      </c>
      <c r="AN1113" s="4">
        <f t="shared" si="143"/>
        <v>1.5145778114350625E-2</v>
      </c>
      <c r="AO1113" s="3"/>
      <c r="AP1113">
        <v>1</v>
      </c>
      <c r="AQ1113" t="s">
        <v>6831</v>
      </c>
      <c r="AR1113" t="s">
        <v>1</v>
      </c>
      <c r="AS1113" t="s">
        <v>8246</v>
      </c>
      <c r="AT1113" s="2">
        <v>10.834</v>
      </c>
      <c r="AU1113" s="1">
        <f t="shared" si="139"/>
        <v>7.5962008440311442</v>
      </c>
      <c r="AV1113" s="1">
        <f t="shared" si="140"/>
        <v>5.8585942632894064</v>
      </c>
      <c r="AW1113" s="1">
        <f t="shared" si="141"/>
        <v>4.1209876825476686</v>
      </c>
    </row>
    <row r="1114" spans="1:49" x14ac:dyDescent="0.2">
      <c r="A1114">
        <v>1112</v>
      </c>
      <c r="B1114" t="s">
        <v>8245</v>
      </c>
      <c r="C1114" t="s">
        <v>8244</v>
      </c>
      <c r="D1114" t="s">
        <v>8243</v>
      </c>
      <c r="F1114" t="s">
        <v>8242</v>
      </c>
      <c r="G1114" t="s">
        <v>15</v>
      </c>
      <c r="H1114" t="s">
        <v>14</v>
      </c>
      <c r="I1114" t="s">
        <v>8241</v>
      </c>
      <c r="J1114" t="s">
        <v>8240</v>
      </c>
      <c r="K1114" t="s">
        <v>8239</v>
      </c>
      <c r="L1114" t="s">
        <v>8238</v>
      </c>
      <c r="M1114" t="s">
        <v>8237</v>
      </c>
      <c r="N1114">
        <v>5</v>
      </c>
      <c r="O1114" t="s">
        <v>8236</v>
      </c>
      <c r="P1114" t="s">
        <v>8235</v>
      </c>
      <c r="Q1114" t="s">
        <v>8234</v>
      </c>
      <c r="R1114" s="7">
        <v>38727</v>
      </c>
      <c r="S1114" s="8">
        <f t="shared" si="136"/>
        <v>2006</v>
      </c>
      <c r="T1114" s="8">
        <v>2006</v>
      </c>
      <c r="U1114" s="8">
        <f t="shared" si="137"/>
        <v>16</v>
      </c>
      <c r="V1114" s="7">
        <v>38727</v>
      </c>
      <c r="W1114" t="s">
        <v>8233</v>
      </c>
      <c r="X1114" s="2">
        <v>0.69899999999999995</v>
      </c>
      <c r="Y1114" s="6">
        <f t="shared" si="142"/>
        <v>1.8659405782013295E-2</v>
      </c>
      <c r="AA1114">
        <v>9244247</v>
      </c>
      <c r="AB1114">
        <v>13660</v>
      </c>
      <c r="AD1114" t="s">
        <v>7</v>
      </c>
      <c r="AE1114">
        <v>125</v>
      </c>
      <c r="AF1114">
        <v>2</v>
      </c>
      <c r="AH1114" t="s">
        <v>8232</v>
      </c>
      <c r="AI1114" t="s">
        <v>8231</v>
      </c>
      <c r="AJ1114" t="s">
        <v>8230</v>
      </c>
      <c r="AK1114" t="s">
        <v>8229</v>
      </c>
      <c r="AL1114">
        <v>22</v>
      </c>
      <c r="AM1114" s="5">
        <f t="shared" si="138"/>
        <v>1.375</v>
      </c>
      <c r="AN1114" s="4">
        <f t="shared" si="143"/>
        <v>2.0825444907232107E-3</v>
      </c>
      <c r="AO1114" s="3"/>
      <c r="AP1114">
        <v>0</v>
      </c>
      <c r="AQ1114" t="s">
        <v>214</v>
      </c>
      <c r="AR1114" t="s">
        <v>8228</v>
      </c>
      <c r="AS1114" t="s">
        <v>212</v>
      </c>
      <c r="AT1114" s="2" t="s">
        <v>20</v>
      </c>
      <c r="AU1114" s="1">
        <f t="shared" si="139"/>
        <v>1.3686347394626268</v>
      </c>
      <c r="AV1114" s="1">
        <f t="shared" si="140"/>
        <v>1.0370975136368252</v>
      </c>
      <c r="AW1114" s="1">
        <f t="shared" si="141"/>
        <v>0.70556028781102353</v>
      </c>
    </row>
    <row r="1115" spans="1:49" x14ac:dyDescent="0.2">
      <c r="A1115">
        <v>1113</v>
      </c>
      <c r="B1115" t="s">
        <v>8227</v>
      </c>
      <c r="C1115" t="s">
        <v>8226</v>
      </c>
      <c r="F1115" t="s">
        <v>8225</v>
      </c>
      <c r="G1115" t="s">
        <v>15</v>
      </c>
      <c r="H1115" t="s">
        <v>14</v>
      </c>
      <c r="I1115" t="s">
        <v>8224</v>
      </c>
      <c r="J1115">
        <v>60005286</v>
      </c>
      <c r="K1115" t="s">
        <v>8223</v>
      </c>
      <c r="L1115" t="s">
        <v>7131</v>
      </c>
      <c r="M1115" t="s">
        <v>107</v>
      </c>
      <c r="N1115">
        <v>4</v>
      </c>
      <c r="O1115" t="s">
        <v>8222</v>
      </c>
      <c r="P1115" t="s">
        <v>8221</v>
      </c>
      <c r="Q1115" t="s">
        <v>8220</v>
      </c>
      <c r="R1115" s="7">
        <v>38726</v>
      </c>
      <c r="S1115" s="8">
        <f t="shared" si="136"/>
        <v>2006</v>
      </c>
      <c r="T1115" s="8">
        <v>2006</v>
      </c>
      <c r="U1115" s="8">
        <f t="shared" si="137"/>
        <v>16</v>
      </c>
      <c r="V1115" s="7">
        <v>38726</v>
      </c>
      <c r="W1115" t="s">
        <v>3232</v>
      </c>
      <c r="X1115" s="2">
        <v>1.3939999999999999</v>
      </c>
      <c r="Y1115" s="6">
        <f t="shared" si="142"/>
        <v>3.721203384853581E-2</v>
      </c>
      <c r="AA1115">
        <v>10944087</v>
      </c>
      <c r="AB1115">
        <v>12862</v>
      </c>
      <c r="AC1115">
        <v>10944087</v>
      </c>
      <c r="AD1115" t="s">
        <v>7</v>
      </c>
      <c r="AE1115">
        <v>14</v>
      </c>
      <c r="AF1115">
        <v>1</v>
      </c>
      <c r="AH1115" t="s">
        <v>8219</v>
      </c>
      <c r="AI1115" t="s">
        <v>8218</v>
      </c>
      <c r="AK1115" t="s">
        <v>8217</v>
      </c>
      <c r="AL1115">
        <v>130</v>
      </c>
      <c r="AM1115" s="5">
        <f t="shared" si="138"/>
        <v>8.125</v>
      </c>
      <c r="AN1115" s="4">
        <f t="shared" si="143"/>
        <v>1.2305944717909882E-2</v>
      </c>
      <c r="AO1115" s="3"/>
      <c r="AP1115">
        <v>1</v>
      </c>
      <c r="AR1115" t="s">
        <v>1</v>
      </c>
      <c r="AT1115" s="2">
        <v>3.8940000000000001</v>
      </c>
      <c r="AU1115" s="1">
        <f t="shared" si="139"/>
        <v>2.9740207109348034</v>
      </c>
      <c r="AV1115" s="1">
        <f t="shared" si="140"/>
        <v>2.4758989283222848</v>
      </c>
      <c r="AW1115" s="1">
        <f t="shared" si="141"/>
        <v>1.9777771457097657</v>
      </c>
    </row>
    <row r="1116" spans="1:49" x14ac:dyDescent="0.2">
      <c r="A1116">
        <v>1114</v>
      </c>
      <c r="B1116" t="s">
        <v>8216</v>
      </c>
      <c r="C1116" t="s">
        <v>8215</v>
      </c>
      <c r="D1116" t="s">
        <v>8214</v>
      </c>
      <c r="E1116">
        <v>16375899</v>
      </c>
      <c r="F1116" t="s">
        <v>8213</v>
      </c>
      <c r="G1116" t="s">
        <v>15</v>
      </c>
      <c r="H1116" t="s">
        <v>14</v>
      </c>
      <c r="I1116" t="s">
        <v>8212</v>
      </c>
      <c r="J1116">
        <v>60003892</v>
      </c>
      <c r="K1116" t="s">
        <v>7906</v>
      </c>
      <c r="L1116" t="s">
        <v>7905</v>
      </c>
      <c r="M1116" t="s">
        <v>107</v>
      </c>
      <c r="N1116">
        <v>5</v>
      </c>
      <c r="O1116" t="s">
        <v>8211</v>
      </c>
      <c r="P1116" t="s">
        <v>8210</v>
      </c>
      <c r="Q1116" t="s">
        <v>8209</v>
      </c>
      <c r="R1116" s="7">
        <v>38726</v>
      </c>
      <c r="S1116" s="8">
        <f t="shared" si="136"/>
        <v>2006</v>
      </c>
      <c r="T1116" s="8">
        <v>2006</v>
      </c>
      <c r="U1116" s="8">
        <f t="shared" si="137"/>
        <v>16</v>
      </c>
      <c r="V1116" s="7">
        <v>38726</v>
      </c>
      <c r="W1116" t="s">
        <v>8208</v>
      </c>
      <c r="X1116" s="2">
        <v>1.593</v>
      </c>
      <c r="Y1116" s="6">
        <f t="shared" si="142"/>
        <v>4.2524225194201973E-2</v>
      </c>
      <c r="AA1116">
        <v>145793</v>
      </c>
      <c r="AB1116">
        <v>17481</v>
      </c>
      <c r="AD1116" t="s">
        <v>7</v>
      </c>
      <c r="AE1116">
        <v>580</v>
      </c>
      <c r="AF1116">
        <v>1</v>
      </c>
      <c r="AH1116" t="s">
        <v>8207</v>
      </c>
      <c r="AI1116" t="s">
        <v>8206</v>
      </c>
      <c r="AJ1116" t="s">
        <v>8205</v>
      </c>
      <c r="AK1116" t="s">
        <v>8204</v>
      </c>
      <c r="AL1116">
        <v>29</v>
      </c>
      <c r="AM1116" s="5">
        <f t="shared" si="138"/>
        <v>1.8125</v>
      </c>
      <c r="AN1116" s="4">
        <f t="shared" si="143"/>
        <v>2.7451722832260508E-3</v>
      </c>
      <c r="AO1116" s="3"/>
      <c r="AP1116">
        <v>0</v>
      </c>
      <c r="AQ1116" t="s">
        <v>195</v>
      </c>
      <c r="AR1116">
        <v>131222</v>
      </c>
      <c r="AS1116" t="s">
        <v>194</v>
      </c>
      <c r="AT1116" s="2">
        <v>4.1239999999999997</v>
      </c>
      <c r="AU1116" s="1">
        <f t="shared" si="139"/>
        <v>3.0590509320909192</v>
      </c>
      <c r="AV1116" s="1">
        <f t="shared" si="140"/>
        <v>2.2634698738714012</v>
      </c>
      <c r="AW1116" s="1">
        <f t="shared" si="141"/>
        <v>1.4678888156518828</v>
      </c>
    </row>
    <row r="1117" spans="1:49" x14ac:dyDescent="0.2">
      <c r="A1117">
        <v>1115</v>
      </c>
      <c r="B1117" t="s">
        <v>8203</v>
      </c>
      <c r="C1117" t="s">
        <v>8202</v>
      </c>
      <c r="D1117" t="s">
        <v>8201</v>
      </c>
      <c r="E1117">
        <v>16357427</v>
      </c>
      <c r="F1117" t="s">
        <v>8200</v>
      </c>
      <c r="G1117" t="s">
        <v>15</v>
      </c>
      <c r="H1117" t="s">
        <v>14</v>
      </c>
      <c r="I1117" t="s">
        <v>8199</v>
      </c>
      <c r="J1117" t="s">
        <v>8198</v>
      </c>
      <c r="K1117" t="s">
        <v>8197</v>
      </c>
      <c r="L1117" t="s">
        <v>8196</v>
      </c>
      <c r="M1117" t="s">
        <v>204</v>
      </c>
      <c r="N1117">
        <v>4</v>
      </c>
      <c r="O1117" t="s">
        <v>8195</v>
      </c>
      <c r="P1117" t="s">
        <v>8194</v>
      </c>
      <c r="Q1117" t="s">
        <v>8193</v>
      </c>
      <c r="R1117" s="7">
        <v>38724</v>
      </c>
      <c r="S1117" s="8">
        <f t="shared" si="136"/>
        <v>2006</v>
      </c>
      <c r="T1117" s="8">
        <v>2006</v>
      </c>
      <c r="U1117" s="8">
        <f t="shared" si="137"/>
        <v>16</v>
      </c>
      <c r="V1117" s="7">
        <v>38724</v>
      </c>
      <c r="W1117" t="s">
        <v>8192</v>
      </c>
      <c r="X1117" s="2">
        <v>1.3120000000000001</v>
      </c>
      <c r="Y1117" s="6">
        <f t="shared" si="142"/>
        <v>3.502309068097488E-2</v>
      </c>
      <c r="AA1117">
        <v>319155</v>
      </c>
      <c r="AB1117">
        <v>29203</v>
      </c>
      <c r="AC1117">
        <v>13616560</v>
      </c>
      <c r="AD1117" t="s">
        <v>7</v>
      </c>
      <c r="AE1117">
        <v>51</v>
      </c>
      <c r="AF1117">
        <v>1</v>
      </c>
      <c r="AH1117" s="9">
        <v>43831</v>
      </c>
      <c r="AI1117" t="s">
        <v>8191</v>
      </c>
      <c r="AK1117" t="s">
        <v>8190</v>
      </c>
      <c r="AL1117">
        <v>45</v>
      </c>
      <c r="AM1117" s="5">
        <f t="shared" si="138"/>
        <v>2.8125</v>
      </c>
      <c r="AN1117" s="4">
        <f t="shared" si="143"/>
        <v>4.2597500946611128E-3</v>
      </c>
      <c r="AO1117" s="3"/>
      <c r="AP1117">
        <v>0</v>
      </c>
      <c r="AQ1117" t="s">
        <v>8189</v>
      </c>
      <c r="AR1117" t="s">
        <v>8188</v>
      </c>
      <c r="AS1117" t="s">
        <v>8187</v>
      </c>
      <c r="AT1117" s="2">
        <v>3.609</v>
      </c>
      <c r="AU1117" s="1">
        <f t="shared" si="139"/>
        <v>2.579408850508075</v>
      </c>
      <c r="AV1117" s="1">
        <f t="shared" si="140"/>
        <v>1.9641420387817996</v>
      </c>
      <c r="AW1117" s="1">
        <f t="shared" si="141"/>
        <v>1.3488752270555242</v>
      </c>
    </row>
    <row r="1118" spans="1:49" x14ac:dyDescent="0.2">
      <c r="A1118">
        <v>1116</v>
      </c>
      <c r="B1118" t="s">
        <v>8186</v>
      </c>
      <c r="C1118" t="s">
        <v>8185</v>
      </c>
      <c r="D1118" t="s">
        <v>8184</v>
      </c>
      <c r="F1118" t="s">
        <v>8183</v>
      </c>
      <c r="G1118" t="s">
        <v>15</v>
      </c>
      <c r="H1118" t="s">
        <v>14</v>
      </c>
      <c r="I1118" t="s">
        <v>8182</v>
      </c>
      <c r="J1118">
        <v>60008435</v>
      </c>
      <c r="K1118" t="s">
        <v>4437</v>
      </c>
      <c r="L1118" t="s">
        <v>4436</v>
      </c>
      <c r="M1118" t="s">
        <v>678</v>
      </c>
      <c r="N1118">
        <v>3</v>
      </c>
      <c r="O1118" t="s">
        <v>8181</v>
      </c>
      <c r="P1118" t="s">
        <v>8180</v>
      </c>
      <c r="Q1118" t="s">
        <v>4487</v>
      </c>
      <c r="R1118" s="7">
        <v>38724</v>
      </c>
      <c r="S1118" s="8">
        <f t="shared" ref="S1118:S1181" si="144">YEAR(R1118)</f>
        <v>2006</v>
      </c>
      <c r="T1118" s="8">
        <v>2006</v>
      </c>
      <c r="U1118" s="8">
        <f t="shared" ref="U1118:U1181" si="145">2022-T1118</f>
        <v>16</v>
      </c>
      <c r="V1118" s="7">
        <v>38724</v>
      </c>
      <c r="W1118" t="s">
        <v>8179</v>
      </c>
      <c r="X1118" s="2">
        <v>0.85699999999999998</v>
      </c>
      <c r="Y1118" s="6">
        <f t="shared" si="142"/>
        <v>2.287712554389899E-2</v>
      </c>
      <c r="AA1118">
        <v>223727</v>
      </c>
      <c r="AB1118">
        <v>28570</v>
      </c>
      <c r="AC1118">
        <v>13616463</v>
      </c>
      <c r="AD1118" t="s">
        <v>7</v>
      </c>
      <c r="AE1118">
        <v>39</v>
      </c>
      <c r="AF1118">
        <v>1</v>
      </c>
      <c r="AI1118" t="s">
        <v>8178</v>
      </c>
      <c r="AK1118" t="s">
        <v>8177</v>
      </c>
      <c r="AL1118">
        <v>95</v>
      </c>
      <c r="AM1118" s="5">
        <f t="shared" ref="AM1118:AM1181" si="146">AL1118/U1118</f>
        <v>5.9375</v>
      </c>
      <c r="AN1118" s="4">
        <f t="shared" si="143"/>
        <v>8.9928057553956831E-3</v>
      </c>
      <c r="AO1118" s="3"/>
      <c r="AP1118">
        <v>0</v>
      </c>
      <c r="AR1118" t="s">
        <v>1</v>
      </c>
      <c r="AT1118" s="2" t="s">
        <v>20</v>
      </c>
      <c r="AU1118" s="1">
        <f t="shared" ref="AU1118:AU1181" si="147">(Y1118*0.7+AN1118*0.3)*100</f>
        <v>1.8711829607347998</v>
      </c>
      <c r="AV1118" s="1">
        <f t="shared" ref="AV1118:AV1181" si="148">(Y1118*0.5+AN1118*0.5)*100</f>
        <v>1.5934965649647339</v>
      </c>
      <c r="AW1118" s="1">
        <f t="shared" ref="AW1118:AW1181" si="149">(Y1118*0.3+AN1118*0.7)*100</f>
        <v>1.3158101691946675</v>
      </c>
    </row>
    <row r="1119" spans="1:49" x14ac:dyDescent="0.2">
      <c r="A1119">
        <v>1117</v>
      </c>
      <c r="B1119" t="s">
        <v>8176</v>
      </c>
      <c r="C1119" t="s">
        <v>8175</v>
      </c>
      <c r="F1119" t="s">
        <v>8174</v>
      </c>
      <c r="G1119" t="s">
        <v>15</v>
      </c>
      <c r="H1119" t="s">
        <v>14</v>
      </c>
      <c r="I1119" t="s">
        <v>8173</v>
      </c>
      <c r="J1119" t="s">
        <v>8172</v>
      </c>
      <c r="K1119" t="s">
        <v>8171</v>
      </c>
      <c r="L1119" t="s">
        <v>8170</v>
      </c>
      <c r="M1119" t="s">
        <v>8169</v>
      </c>
      <c r="N1119">
        <v>2</v>
      </c>
      <c r="O1119" t="s">
        <v>8168</v>
      </c>
      <c r="P1119" t="s">
        <v>8167</v>
      </c>
      <c r="Q1119" t="s">
        <v>8166</v>
      </c>
      <c r="R1119" s="7">
        <v>38722</v>
      </c>
      <c r="S1119" s="8">
        <f t="shared" si="144"/>
        <v>2006</v>
      </c>
      <c r="T1119" s="8">
        <v>2006</v>
      </c>
      <c r="U1119" s="8">
        <f t="shared" si="145"/>
        <v>16</v>
      </c>
      <c r="V1119" s="7">
        <v>38722</v>
      </c>
      <c r="W1119" t="s">
        <v>8105</v>
      </c>
      <c r="X1119" s="2">
        <v>0.375</v>
      </c>
      <c r="Y1119" s="6">
        <f t="shared" si="142"/>
        <v>1.0010410827260351E-2</v>
      </c>
      <c r="AA1119">
        <v>135194</v>
      </c>
      <c r="AB1119">
        <v>24918</v>
      </c>
      <c r="AD1119" t="s">
        <v>7</v>
      </c>
      <c r="AE1119">
        <v>42</v>
      </c>
      <c r="AF1119">
        <v>1</v>
      </c>
      <c r="AH1119" s="9">
        <v>41609</v>
      </c>
      <c r="AI1119" t="s">
        <v>8165</v>
      </c>
      <c r="AK1119" t="s">
        <v>8164</v>
      </c>
      <c r="AL1119">
        <v>3</v>
      </c>
      <c r="AM1119" s="5">
        <f t="shared" si="146"/>
        <v>0.1875</v>
      </c>
      <c r="AN1119" s="4">
        <f t="shared" si="143"/>
        <v>2.8398333964407423E-4</v>
      </c>
      <c r="AO1119" s="3"/>
      <c r="AP1119">
        <v>0</v>
      </c>
      <c r="AR1119" t="s">
        <v>1</v>
      </c>
      <c r="AT1119" s="2">
        <v>1.3140000000000001</v>
      </c>
      <c r="AU1119" s="1">
        <f t="shared" si="147"/>
        <v>0.70924825809754677</v>
      </c>
      <c r="AV1119" s="1">
        <f t="shared" si="148"/>
        <v>0.51471970834522129</v>
      </c>
      <c r="AW1119" s="1">
        <f t="shared" si="149"/>
        <v>0.32019115859289571</v>
      </c>
    </row>
    <row r="1120" spans="1:49" x14ac:dyDescent="0.2">
      <c r="A1120">
        <v>1118</v>
      </c>
      <c r="B1120" t="s">
        <v>8163</v>
      </c>
      <c r="C1120" t="s">
        <v>8162</v>
      </c>
      <c r="F1120" t="s">
        <v>8161</v>
      </c>
      <c r="G1120" t="s">
        <v>15</v>
      </c>
      <c r="H1120" t="s">
        <v>14</v>
      </c>
      <c r="I1120" t="s">
        <v>1081</v>
      </c>
      <c r="J1120">
        <v>60021182</v>
      </c>
      <c r="K1120" t="s">
        <v>8160</v>
      </c>
      <c r="L1120" t="s">
        <v>722</v>
      </c>
      <c r="M1120" t="s">
        <v>721</v>
      </c>
      <c r="N1120">
        <v>2</v>
      </c>
      <c r="O1120" t="s">
        <v>8159</v>
      </c>
      <c r="P1120" t="s">
        <v>8158</v>
      </c>
      <c r="Q1120" t="s">
        <v>8157</v>
      </c>
      <c r="R1120" s="7">
        <v>38722</v>
      </c>
      <c r="S1120" s="8">
        <f t="shared" si="144"/>
        <v>2006</v>
      </c>
      <c r="T1120" s="8">
        <v>2006</v>
      </c>
      <c r="U1120" s="8">
        <f t="shared" si="145"/>
        <v>16</v>
      </c>
      <c r="V1120" s="7">
        <v>38722</v>
      </c>
      <c r="W1120" t="s">
        <v>8105</v>
      </c>
      <c r="X1120" s="2">
        <v>0.375</v>
      </c>
      <c r="Y1120" s="6">
        <f t="shared" si="142"/>
        <v>1.0010410827260351E-2</v>
      </c>
      <c r="AA1120">
        <v>135194</v>
      </c>
      <c r="AB1120">
        <v>24918</v>
      </c>
      <c r="AD1120" t="s">
        <v>7</v>
      </c>
      <c r="AE1120">
        <v>42</v>
      </c>
      <c r="AF1120">
        <v>1</v>
      </c>
      <c r="AH1120" s="10">
        <v>44415</v>
      </c>
      <c r="AI1120" t="s">
        <v>8156</v>
      </c>
      <c r="AK1120" t="s">
        <v>8155</v>
      </c>
      <c r="AL1120">
        <v>32</v>
      </c>
      <c r="AM1120" s="5">
        <f t="shared" si="146"/>
        <v>2</v>
      </c>
      <c r="AN1120" s="4">
        <f t="shared" si="143"/>
        <v>3.0291556228701248E-3</v>
      </c>
      <c r="AO1120" s="3"/>
      <c r="AP1120">
        <v>0</v>
      </c>
      <c r="AR1120" t="s">
        <v>1</v>
      </c>
      <c r="AT1120" s="2">
        <v>1.3140000000000001</v>
      </c>
      <c r="AU1120" s="1">
        <f t="shared" si="147"/>
        <v>0.79160342659432836</v>
      </c>
      <c r="AV1120" s="1">
        <f t="shared" si="148"/>
        <v>0.65197832250652388</v>
      </c>
      <c r="AW1120" s="1">
        <f t="shared" si="149"/>
        <v>0.51235321841871928</v>
      </c>
    </row>
    <row r="1121" spans="1:49" x14ac:dyDescent="0.2">
      <c r="A1121">
        <v>1119</v>
      </c>
      <c r="B1121" t="s">
        <v>8154</v>
      </c>
      <c r="C1121" t="s">
        <v>8153</v>
      </c>
      <c r="F1121" t="s">
        <v>8152</v>
      </c>
      <c r="G1121" t="s">
        <v>15</v>
      </c>
      <c r="H1121" t="s">
        <v>14</v>
      </c>
      <c r="I1121" t="s">
        <v>8151</v>
      </c>
      <c r="J1121">
        <v>60032144</v>
      </c>
      <c r="K1121" t="s">
        <v>3153</v>
      </c>
      <c r="L1121" t="s">
        <v>3152</v>
      </c>
      <c r="M1121" t="s">
        <v>136</v>
      </c>
      <c r="N1121">
        <v>3</v>
      </c>
      <c r="O1121" t="s">
        <v>8150</v>
      </c>
      <c r="P1121" t="s">
        <v>8149</v>
      </c>
      <c r="Q1121" t="s">
        <v>3149</v>
      </c>
      <c r="R1121" s="7">
        <v>38722</v>
      </c>
      <c r="S1121" s="8">
        <f t="shared" si="144"/>
        <v>2006</v>
      </c>
      <c r="T1121" s="8">
        <v>2006</v>
      </c>
      <c r="U1121" s="8">
        <f t="shared" si="145"/>
        <v>16</v>
      </c>
      <c r="V1121" s="7">
        <v>38722</v>
      </c>
      <c r="W1121" t="s">
        <v>8105</v>
      </c>
      <c r="X1121" s="2">
        <v>0.375</v>
      </c>
      <c r="Y1121" s="6">
        <f t="shared" si="142"/>
        <v>1.0010410827260351E-2</v>
      </c>
      <c r="AA1121">
        <v>135194</v>
      </c>
      <c r="AB1121">
        <v>24918</v>
      </c>
      <c r="AD1121" t="s">
        <v>7</v>
      </c>
      <c r="AE1121">
        <v>42</v>
      </c>
      <c r="AF1121">
        <v>1</v>
      </c>
      <c r="AH1121" s="10">
        <v>44447</v>
      </c>
      <c r="AI1121" t="s">
        <v>8148</v>
      </c>
      <c r="AK1121" t="s">
        <v>8147</v>
      </c>
      <c r="AL1121">
        <v>27</v>
      </c>
      <c r="AM1121" s="5">
        <f t="shared" si="146"/>
        <v>1.6875</v>
      </c>
      <c r="AN1121" s="4">
        <f t="shared" si="143"/>
        <v>2.5558500567966678E-3</v>
      </c>
      <c r="AO1121" s="3"/>
      <c r="AP1121">
        <v>0</v>
      </c>
      <c r="AR1121" t="s">
        <v>1</v>
      </c>
      <c r="AT1121" s="2">
        <v>1.3140000000000001</v>
      </c>
      <c r="AU1121" s="1">
        <f t="shared" si="147"/>
        <v>0.77740425961212467</v>
      </c>
      <c r="AV1121" s="1">
        <f t="shared" si="148"/>
        <v>0.62831304420285095</v>
      </c>
      <c r="AW1121" s="1">
        <f t="shared" si="149"/>
        <v>0.47922182879357722</v>
      </c>
    </row>
    <row r="1122" spans="1:49" x14ac:dyDescent="0.2">
      <c r="A1122">
        <v>1120</v>
      </c>
      <c r="B1122" t="s">
        <v>8146</v>
      </c>
      <c r="C1122" t="s">
        <v>8145</v>
      </c>
      <c r="F1122" t="s">
        <v>8144</v>
      </c>
      <c r="G1122" t="s">
        <v>15</v>
      </c>
      <c r="H1122" t="s">
        <v>14</v>
      </c>
      <c r="I1122" t="s">
        <v>8143</v>
      </c>
      <c r="J1122">
        <v>60104081</v>
      </c>
      <c r="K1122" t="s">
        <v>8142</v>
      </c>
      <c r="L1122" t="s">
        <v>8141</v>
      </c>
      <c r="M1122" t="s">
        <v>1261</v>
      </c>
      <c r="N1122">
        <v>2</v>
      </c>
      <c r="O1122" t="s">
        <v>8140</v>
      </c>
      <c r="P1122" t="s">
        <v>8139</v>
      </c>
      <c r="Q1122" t="s">
        <v>8138</v>
      </c>
      <c r="R1122" s="7">
        <v>38722</v>
      </c>
      <c r="S1122" s="8">
        <f t="shared" si="144"/>
        <v>2006</v>
      </c>
      <c r="T1122" s="8">
        <v>2006</v>
      </c>
      <c r="U1122" s="8">
        <f t="shared" si="145"/>
        <v>16</v>
      </c>
      <c r="V1122" s="7">
        <v>38722</v>
      </c>
      <c r="W1122" t="s">
        <v>8105</v>
      </c>
      <c r="X1122" s="2">
        <v>0.375</v>
      </c>
      <c r="Y1122" s="6">
        <f t="shared" si="142"/>
        <v>1.0010410827260351E-2</v>
      </c>
      <c r="AA1122">
        <v>135194</v>
      </c>
      <c r="AB1122">
        <v>24918</v>
      </c>
      <c r="AD1122" t="s">
        <v>7</v>
      </c>
      <c r="AE1122">
        <v>42</v>
      </c>
      <c r="AF1122">
        <v>1</v>
      </c>
      <c r="AH1122" t="s">
        <v>8137</v>
      </c>
      <c r="AI1122" t="s">
        <v>8136</v>
      </c>
      <c r="AK1122" t="s">
        <v>8135</v>
      </c>
      <c r="AL1122">
        <v>27</v>
      </c>
      <c r="AM1122" s="5">
        <f t="shared" si="146"/>
        <v>1.6875</v>
      </c>
      <c r="AN1122" s="4">
        <f t="shared" si="143"/>
        <v>2.5558500567966678E-3</v>
      </c>
      <c r="AO1122" s="3"/>
      <c r="AP1122">
        <v>0</v>
      </c>
      <c r="AR1122" t="s">
        <v>1</v>
      </c>
      <c r="AT1122" s="2">
        <v>1.3140000000000001</v>
      </c>
      <c r="AU1122" s="1">
        <f t="shared" si="147"/>
        <v>0.77740425961212467</v>
      </c>
      <c r="AV1122" s="1">
        <f t="shared" si="148"/>
        <v>0.62831304420285095</v>
      </c>
      <c r="AW1122" s="1">
        <f t="shared" si="149"/>
        <v>0.47922182879357722</v>
      </c>
    </row>
    <row r="1123" spans="1:49" x14ac:dyDescent="0.2">
      <c r="A1123">
        <v>1121</v>
      </c>
      <c r="B1123" t="s">
        <v>8134</v>
      </c>
      <c r="C1123" t="s">
        <v>8133</v>
      </c>
      <c r="F1123" t="s">
        <v>8132</v>
      </c>
      <c r="G1123" t="s">
        <v>15</v>
      </c>
      <c r="H1123" t="s">
        <v>14</v>
      </c>
      <c r="I1123" t="s">
        <v>8131</v>
      </c>
      <c r="J1123">
        <v>60005465</v>
      </c>
      <c r="K1123" t="s">
        <v>2145</v>
      </c>
      <c r="L1123" t="s">
        <v>2144</v>
      </c>
      <c r="M1123" t="s">
        <v>721</v>
      </c>
      <c r="N1123">
        <v>2</v>
      </c>
      <c r="O1123" t="s">
        <v>8130</v>
      </c>
      <c r="P1123" t="s">
        <v>8129</v>
      </c>
      <c r="Q1123" t="s">
        <v>6503</v>
      </c>
      <c r="R1123" s="7">
        <v>38722</v>
      </c>
      <c r="S1123" s="8">
        <f t="shared" si="144"/>
        <v>2006</v>
      </c>
      <c r="T1123" s="8">
        <v>2006</v>
      </c>
      <c r="U1123" s="8">
        <f t="shared" si="145"/>
        <v>16</v>
      </c>
      <c r="V1123" s="7">
        <v>38722</v>
      </c>
      <c r="W1123" t="s">
        <v>8105</v>
      </c>
      <c r="X1123" s="2">
        <v>0.375</v>
      </c>
      <c r="Y1123" s="6">
        <f t="shared" si="142"/>
        <v>1.0010410827260351E-2</v>
      </c>
      <c r="AA1123">
        <v>135194</v>
      </c>
      <c r="AB1123">
        <v>24918</v>
      </c>
      <c r="AD1123" t="s">
        <v>7</v>
      </c>
      <c r="AE1123">
        <v>42</v>
      </c>
      <c r="AF1123">
        <v>1</v>
      </c>
      <c r="AH1123" t="s">
        <v>8128</v>
      </c>
      <c r="AI1123" t="s">
        <v>8127</v>
      </c>
      <c r="AK1123" t="s">
        <v>8126</v>
      </c>
      <c r="AL1123">
        <v>0</v>
      </c>
      <c r="AM1123" s="5">
        <f t="shared" si="146"/>
        <v>0</v>
      </c>
      <c r="AN1123" s="4">
        <f t="shared" si="143"/>
        <v>0</v>
      </c>
      <c r="AO1123" s="3"/>
      <c r="AP1123">
        <v>0</v>
      </c>
      <c r="AR1123" t="s">
        <v>1</v>
      </c>
      <c r="AT1123" s="2">
        <v>1.3140000000000001</v>
      </c>
      <c r="AU1123" s="1">
        <f t="shared" si="147"/>
        <v>0.70072875790822453</v>
      </c>
      <c r="AV1123" s="1">
        <f t="shared" si="148"/>
        <v>0.5005205413630176</v>
      </c>
      <c r="AW1123" s="1">
        <f t="shared" si="149"/>
        <v>0.30031232481781051</v>
      </c>
    </row>
    <row r="1124" spans="1:49" x14ac:dyDescent="0.2">
      <c r="A1124">
        <v>1122</v>
      </c>
      <c r="B1124" t="s">
        <v>8125</v>
      </c>
      <c r="C1124" t="s">
        <v>8124</v>
      </c>
      <c r="F1124" t="s">
        <v>8123</v>
      </c>
      <c r="G1124" t="s">
        <v>15</v>
      </c>
      <c r="H1124" t="s">
        <v>14</v>
      </c>
      <c r="I1124" t="s">
        <v>8122</v>
      </c>
      <c r="J1124">
        <v>60033316</v>
      </c>
      <c r="K1124" t="s">
        <v>8121</v>
      </c>
      <c r="L1124" t="s">
        <v>8120</v>
      </c>
      <c r="M1124" t="s">
        <v>7812</v>
      </c>
      <c r="N1124">
        <v>5</v>
      </c>
      <c r="O1124" t="s">
        <v>8119</v>
      </c>
      <c r="P1124" t="s">
        <v>8118</v>
      </c>
      <c r="Q1124" t="s">
        <v>8117</v>
      </c>
      <c r="R1124" s="7">
        <v>38722</v>
      </c>
      <c r="S1124" s="8">
        <f t="shared" si="144"/>
        <v>2006</v>
      </c>
      <c r="T1124" s="8">
        <v>2006</v>
      </c>
      <c r="U1124" s="8">
        <f t="shared" si="145"/>
        <v>16</v>
      </c>
      <c r="V1124" s="7">
        <v>38722</v>
      </c>
      <c r="W1124" t="s">
        <v>8105</v>
      </c>
      <c r="X1124" s="2">
        <v>0.375</v>
      </c>
      <c r="Y1124" s="6">
        <f t="shared" si="142"/>
        <v>1.0010410827260351E-2</v>
      </c>
      <c r="AA1124">
        <v>135194</v>
      </c>
      <c r="AB1124">
        <v>24918</v>
      </c>
      <c r="AD1124" t="s">
        <v>7</v>
      </c>
      <c r="AE1124">
        <v>42</v>
      </c>
      <c r="AF1124">
        <v>1</v>
      </c>
      <c r="AH1124" s="10">
        <v>44510</v>
      </c>
      <c r="AI1124" t="s">
        <v>8116</v>
      </c>
      <c r="AK1124" t="s">
        <v>8115</v>
      </c>
      <c r="AL1124">
        <v>69</v>
      </c>
      <c r="AM1124" s="5">
        <f t="shared" si="146"/>
        <v>4.3125</v>
      </c>
      <c r="AN1124" s="4">
        <f t="shared" si="143"/>
        <v>6.531616811813707E-3</v>
      </c>
      <c r="AO1124" s="3"/>
      <c r="AP1124">
        <v>0</v>
      </c>
      <c r="AR1124" t="s">
        <v>1</v>
      </c>
      <c r="AT1124" s="2">
        <v>1.3140000000000001</v>
      </c>
      <c r="AU1124" s="1">
        <f t="shared" si="147"/>
        <v>0.89667726226263578</v>
      </c>
      <c r="AV1124" s="1">
        <f t="shared" si="148"/>
        <v>0.82710138195370297</v>
      </c>
      <c r="AW1124" s="1">
        <f t="shared" si="149"/>
        <v>0.75752550164477006</v>
      </c>
    </row>
    <row r="1125" spans="1:49" x14ac:dyDescent="0.2">
      <c r="A1125">
        <v>1123</v>
      </c>
      <c r="B1125" t="s">
        <v>8114</v>
      </c>
      <c r="C1125" t="s">
        <v>8113</v>
      </c>
      <c r="F1125" t="s">
        <v>8112</v>
      </c>
      <c r="G1125" t="s">
        <v>15</v>
      </c>
      <c r="H1125" t="s">
        <v>14</v>
      </c>
      <c r="I1125" t="s">
        <v>8111</v>
      </c>
      <c r="J1125">
        <v>60010818</v>
      </c>
      <c r="K1125" t="s">
        <v>8110</v>
      </c>
      <c r="L1125" t="s">
        <v>8109</v>
      </c>
      <c r="M1125" t="s">
        <v>378</v>
      </c>
      <c r="N1125">
        <v>4</v>
      </c>
      <c r="O1125" t="s">
        <v>8108</v>
      </c>
      <c r="P1125" t="s">
        <v>8107</v>
      </c>
      <c r="Q1125" t="s">
        <v>8106</v>
      </c>
      <c r="R1125" s="7">
        <v>38722</v>
      </c>
      <c r="S1125" s="8">
        <f t="shared" si="144"/>
        <v>2006</v>
      </c>
      <c r="T1125" s="8">
        <v>2006</v>
      </c>
      <c r="U1125" s="8">
        <f t="shared" si="145"/>
        <v>16</v>
      </c>
      <c r="V1125" s="7">
        <v>38722</v>
      </c>
      <c r="W1125" t="s">
        <v>8105</v>
      </c>
      <c r="X1125" s="2">
        <v>0.375</v>
      </c>
      <c r="Y1125" s="6">
        <f t="shared" si="142"/>
        <v>1.0010410827260351E-2</v>
      </c>
      <c r="AA1125">
        <v>135194</v>
      </c>
      <c r="AB1125">
        <v>24918</v>
      </c>
      <c r="AD1125" t="s">
        <v>7</v>
      </c>
      <c r="AE1125">
        <v>42</v>
      </c>
      <c r="AF1125">
        <v>1</v>
      </c>
      <c r="AH1125" s="10">
        <v>44352</v>
      </c>
      <c r="AI1125" t="s">
        <v>8104</v>
      </c>
      <c r="AK1125" t="s">
        <v>8103</v>
      </c>
      <c r="AL1125">
        <v>17</v>
      </c>
      <c r="AM1125" s="5">
        <f t="shared" si="146"/>
        <v>1.0625</v>
      </c>
      <c r="AN1125" s="4">
        <f t="shared" si="143"/>
        <v>1.6092389246497539E-3</v>
      </c>
      <c r="AO1125" s="3"/>
      <c r="AP1125">
        <v>0</v>
      </c>
      <c r="AR1125" t="s">
        <v>1</v>
      </c>
      <c r="AT1125" s="2">
        <v>1.3140000000000001</v>
      </c>
      <c r="AU1125" s="1">
        <f t="shared" si="147"/>
        <v>0.74900592564771717</v>
      </c>
      <c r="AV1125" s="1">
        <f t="shared" si="148"/>
        <v>0.58098248759550519</v>
      </c>
      <c r="AW1125" s="1">
        <f t="shared" si="149"/>
        <v>0.41295904954329332</v>
      </c>
    </row>
    <row r="1126" spans="1:49" x14ac:dyDescent="0.2">
      <c r="A1126">
        <v>1124</v>
      </c>
      <c r="B1126" t="s">
        <v>8102</v>
      </c>
      <c r="C1126" t="s">
        <v>8101</v>
      </c>
      <c r="D1126" t="s">
        <v>8100</v>
      </c>
      <c r="F1126" t="s">
        <v>8099</v>
      </c>
      <c r="G1126" t="s">
        <v>15</v>
      </c>
      <c r="H1126" t="s">
        <v>14</v>
      </c>
      <c r="I1126" t="s">
        <v>8098</v>
      </c>
      <c r="J1126" t="s">
        <v>8097</v>
      </c>
      <c r="K1126" t="s">
        <v>8096</v>
      </c>
      <c r="L1126" t="s">
        <v>8095</v>
      </c>
      <c r="M1126" t="s">
        <v>8094</v>
      </c>
      <c r="N1126">
        <v>3</v>
      </c>
      <c r="O1126" t="s">
        <v>8093</v>
      </c>
      <c r="P1126" t="s">
        <v>8092</v>
      </c>
      <c r="Q1126" t="s">
        <v>8091</v>
      </c>
      <c r="R1126" s="7">
        <v>38719</v>
      </c>
      <c r="S1126" s="8">
        <f t="shared" si="144"/>
        <v>2006</v>
      </c>
      <c r="T1126" s="8">
        <v>2006</v>
      </c>
      <c r="U1126" s="8">
        <f t="shared" si="145"/>
        <v>16</v>
      </c>
      <c r="V1126" s="7">
        <v>38719</v>
      </c>
      <c r="W1126" t="s">
        <v>8081</v>
      </c>
      <c r="X1126" s="2">
        <v>0.54700000000000004</v>
      </c>
      <c r="Y1126" s="6">
        <f t="shared" si="142"/>
        <v>1.4601852593363766E-2</v>
      </c>
      <c r="AA1126">
        <v>14348411</v>
      </c>
      <c r="AB1126">
        <v>17683</v>
      </c>
      <c r="AC1126">
        <v>16180399</v>
      </c>
      <c r="AD1126" t="s">
        <v>7</v>
      </c>
      <c r="AE1126">
        <v>60</v>
      </c>
      <c r="AF1126">
        <v>1</v>
      </c>
      <c r="AH1126" s="10">
        <v>44380</v>
      </c>
      <c r="AI1126" t="s">
        <v>8090</v>
      </c>
      <c r="AJ1126" t="s">
        <v>8089</v>
      </c>
      <c r="AK1126" t="s">
        <v>8088</v>
      </c>
      <c r="AL1126">
        <v>9</v>
      </c>
      <c r="AM1126" s="5">
        <f t="shared" si="146"/>
        <v>0.5625</v>
      </c>
      <c r="AN1126" s="4">
        <f t="shared" si="143"/>
        <v>8.5195001893222262E-4</v>
      </c>
      <c r="AO1126" s="3"/>
      <c r="AP1126">
        <v>0</v>
      </c>
      <c r="AR1126" t="s">
        <v>1</v>
      </c>
      <c r="AT1126" s="2" t="s">
        <v>20</v>
      </c>
      <c r="AU1126" s="1">
        <f t="shared" si="147"/>
        <v>1.0476881821034301</v>
      </c>
      <c r="AV1126" s="1">
        <f t="shared" si="148"/>
        <v>0.77269013061479941</v>
      </c>
      <c r="AW1126" s="1">
        <f t="shared" si="149"/>
        <v>0.49769207912616859</v>
      </c>
    </row>
    <row r="1127" spans="1:49" x14ac:dyDescent="0.2">
      <c r="A1127">
        <v>1125</v>
      </c>
      <c r="B1127" t="s">
        <v>8087</v>
      </c>
      <c r="C1127" t="s">
        <v>8086</v>
      </c>
      <c r="D1127" t="s">
        <v>8085</v>
      </c>
      <c r="F1127" t="s">
        <v>8084</v>
      </c>
      <c r="G1127" t="s">
        <v>15</v>
      </c>
      <c r="H1127" t="s">
        <v>14</v>
      </c>
      <c r="I1127" t="s">
        <v>8083</v>
      </c>
      <c r="J1127">
        <v>60006222</v>
      </c>
      <c r="K1127" t="s">
        <v>380</v>
      </c>
      <c r="L1127" t="s">
        <v>379</v>
      </c>
      <c r="M1127" t="s">
        <v>378</v>
      </c>
      <c r="N1127">
        <v>1</v>
      </c>
      <c r="O1127" t="s">
        <v>8082</v>
      </c>
      <c r="P1127">
        <v>13105529500</v>
      </c>
      <c r="Q1127">
        <v>60006222</v>
      </c>
      <c r="R1127" s="7">
        <v>38719</v>
      </c>
      <c r="S1127" s="8">
        <f t="shared" si="144"/>
        <v>2006</v>
      </c>
      <c r="T1127" s="8">
        <v>2006</v>
      </c>
      <c r="U1127" s="8">
        <f t="shared" si="145"/>
        <v>16</v>
      </c>
      <c r="V1127" s="7">
        <v>38719</v>
      </c>
      <c r="W1127" t="s">
        <v>8081</v>
      </c>
      <c r="X1127" s="2">
        <v>0.54700000000000004</v>
      </c>
      <c r="Y1127" s="6">
        <f t="shared" si="142"/>
        <v>1.4601852593363766E-2</v>
      </c>
      <c r="AA1127">
        <v>14348411</v>
      </c>
      <c r="AB1127">
        <v>17683</v>
      </c>
      <c r="AC1127">
        <v>16180399</v>
      </c>
      <c r="AD1127" t="s">
        <v>7</v>
      </c>
      <c r="AE1127">
        <v>60</v>
      </c>
      <c r="AF1127">
        <v>1</v>
      </c>
      <c r="AH1127" t="s">
        <v>8080</v>
      </c>
      <c r="AI1127" t="s">
        <v>8079</v>
      </c>
      <c r="AJ1127" t="s">
        <v>8078</v>
      </c>
      <c r="AK1127" t="s">
        <v>8077</v>
      </c>
      <c r="AL1127">
        <v>1</v>
      </c>
      <c r="AM1127" s="5">
        <f t="shared" si="146"/>
        <v>6.25E-2</v>
      </c>
      <c r="AN1127" s="4">
        <f t="shared" si="143"/>
        <v>9.46611132146914E-5</v>
      </c>
      <c r="AO1127" s="3"/>
      <c r="AP1127">
        <v>0</v>
      </c>
      <c r="AR1127" t="s">
        <v>1</v>
      </c>
      <c r="AT1127" s="2" t="s">
        <v>20</v>
      </c>
      <c r="AU1127" s="1">
        <f t="shared" si="147"/>
        <v>1.0249695149319042</v>
      </c>
      <c r="AV1127" s="1">
        <f t="shared" si="148"/>
        <v>0.7348256853289229</v>
      </c>
      <c r="AW1127" s="1">
        <f t="shared" si="149"/>
        <v>0.44468185572594138</v>
      </c>
    </row>
    <row r="1128" spans="1:49" x14ac:dyDescent="0.2">
      <c r="A1128">
        <v>1126</v>
      </c>
      <c r="B1128" t="s">
        <v>8076</v>
      </c>
      <c r="C1128" t="s">
        <v>8075</v>
      </c>
      <c r="F1128" t="s">
        <v>8074</v>
      </c>
      <c r="G1128" t="s">
        <v>15</v>
      </c>
      <c r="H1128" t="s">
        <v>14</v>
      </c>
      <c r="I1128" t="s">
        <v>8073</v>
      </c>
      <c r="J1128" t="s">
        <v>8072</v>
      </c>
      <c r="K1128" t="s">
        <v>8071</v>
      </c>
      <c r="L1128" t="s">
        <v>8070</v>
      </c>
      <c r="M1128" t="s">
        <v>8069</v>
      </c>
      <c r="N1128">
        <v>3</v>
      </c>
      <c r="O1128" t="s">
        <v>8068</v>
      </c>
      <c r="P1128" t="s">
        <v>8067</v>
      </c>
      <c r="Q1128" t="s">
        <v>8066</v>
      </c>
      <c r="R1128" s="7">
        <v>38718</v>
      </c>
      <c r="S1128" s="8">
        <f t="shared" si="144"/>
        <v>2006</v>
      </c>
      <c r="T1128" s="8">
        <v>2006</v>
      </c>
      <c r="U1128" s="8">
        <f t="shared" si="145"/>
        <v>16</v>
      </c>
      <c r="V1128" s="7">
        <v>38961</v>
      </c>
      <c r="W1128" t="s">
        <v>8065</v>
      </c>
      <c r="X1128" s="2">
        <v>2.0579999999999998</v>
      </c>
      <c r="Y1128" s="6">
        <f t="shared" si="142"/>
        <v>5.4937134620004803E-2</v>
      </c>
      <c r="AA1128">
        <v>10535888</v>
      </c>
      <c r="AB1128">
        <v>12996</v>
      </c>
      <c r="AD1128" t="s">
        <v>7</v>
      </c>
      <c r="AE1128">
        <v>23</v>
      </c>
      <c r="AF1128">
        <v>5</v>
      </c>
      <c r="AH1128" t="s">
        <v>8064</v>
      </c>
      <c r="AI1128" t="s">
        <v>8063</v>
      </c>
      <c r="AK1128" t="s">
        <v>8062</v>
      </c>
      <c r="AL1128">
        <v>74</v>
      </c>
      <c r="AM1128" s="5">
        <f t="shared" si="146"/>
        <v>4.625</v>
      </c>
      <c r="AN1128" s="4">
        <f t="shared" si="143"/>
        <v>7.0049223778871636E-3</v>
      </c>
      <c r="AO1128" s="3"/>
      <c r="AP1128">
        <v>0</v>
      </c>
      <c r="AQ1128" t="s">
        <v>195</v>
      </c>
      <c r="AR1128" t="s">
        <v>8061</v>
      </c>
      <c r="AS1128" t="s">
        <v>194</v>
      </c>
      <c r="AT1128" s="2">
        <v>12.551</v>
      </c>
      <c r="AU1128" s="1">
        <f t="shared" si="147"/>
        <v>4.0557470947369509</v>
      </c>
      <c r="AV1128" s="1">
        <f t="shared" si="148"/>
        <v>3.0971028498945983</v>
      </c>
      <c r="AW1128" s="1">
        <f t="shared" si="149"/>
        <v>2.1384586050522456</v>
      </c>
    </row>
    <row r="1129" spans="1:49" x14ac:dyDescent="0.2">
      <c r="A1129">
        <v>1127</v>
      </c>
      <c r="B1129" t="s">
        <v>8060</v>
      </c>
      <c r="F1129" t="s">
        <v>8059</v>
      </c>
      <c r="G1129" t="s">
        <v>15</v>
      </c>
      <c r="H1129" t="s">
        <v>14</v>
      </c>
      <c r="I1129" t="s">
        <v>8058</v>
      </c>
      <c r="J1129">
        <v>60020726</v>
      </c>
      <c r="K1129" t="s">
        <v>8057</v>
      </c>
      <c r="L1129" t="s">
        <v>8056</v>
      </c>
      <c r="M1129" t="s">
        <v>5922</v>
      </c>
      <c r="N1129">
        <v>2</v>
      </c>
      <c r="O1129" t="s">
        <v>8055</v>
      </c>
      <c r="P1129" t="s">
        <v>8054</v>
      </c>
      <c r="Q1129" t="s">
        <v>8053</v>
      </c>
      <c r="R1129" s="7">
        <v>38718</v>
      </c>
      <c r="S1129" s="8">
        <f t="shared" si="144"/>
        <v>2006</v>
      </c>
      <c r="T1129" s="8">
        <v>2006</v>
      </c>
      <c r="U1129" s="8">
        <f t="shared" si="145"/>
        <v>16</v>
      </c>
      <c r="V1129" s="7">
        <v>2006</v>
      </c>
      <c r="W1129" t="s">
        <v>8052</v>
      </c>
      <c r="X1129" s="2">
        <v>0.185</v>
      </c>
      <c r="Y1129" s="6">
        <f t="shared" si="142"/>
        <v>4.9384693414484399E-3</v>
      </c>
      <c r="AA1129">
        <v>7352727</v>
      </c>
      <c r="AB1129">
        <v>32478</v>
      </c>
      <c r="AD1129" t="s">
        <v>7</v>
      </c>
      <c r="AE1129">
        <v>49</v>
      </c>
      <c r="AF1129">
        <v>12</v>
      </c>
      <c r="AH1129" s="9">
        <v>41548</v>
      </c>
      <c r="AI1129" t="s">
        <v>8051</v>
      </c>
      <c r="AK1129" t="s">
        <v>8050</v>
      </c>
      <c r="AL1129">
        <v>0</v>
      </c>
      <c r="AM1129" s="5">
        <f t="shared" si="146"/>
        <v>0</v>
      </c>
      <c r="AN1129" s="4">
        <f t="shared" si="143"/>
        <v>0</v>
      </c>
      <c r="AO1129" s="3"/>
      <c r="AP1129">
        <v>0</v>
      </c>
      <c r="AR1129" t="s">
        <v>1</v>
      </c>
      <c r="AT1129" s="2" t="s">
        <v>20</v>
      </c>
      <c r="AU1129" s="1">
        <f t="shared" si="147"/>
        <v>0.34569285390139076</v>
      </c>
      <c r="AV1129" s="1">
        <f t="shared" si="148"/>
        <v>0.24692346707242199</v>
      </c>
      <c r="AW1129" s="1">
        <f t="shared" si="149"/>
        <v>0.1481540802434532</v>
      </c>
    </row>
    <row r="1130" spans="1:49" x14ac:dyDescent="0.2">
      <c r="A1130">
        <v>1128</v>
      </c>
      <c r="B1130" t="s">
        <v>8049</v>
      </c>
      <c r="C1130" t="s">
        <v>8048</v>
      </c>
      <c r="F1130" t="s">
        <v>8047</v>
      </c>
      <c r="G1130" t="s">
        <v>15</v>
      </c>
      <c r="H1130" t="s">
        <v>14</v>
      </c>
      <c r="I1130" t="s">
        <v>8046</v>
      </c>
      <c r="J1130">
        <v>60003771</v>
      </c>
      <c r="K1130" t="s">
        <v>8045</v>
      </c>
      <c r="L1130" t="s">
        <v>8044</v>
      </c>
      <c r="M1130" t="s">
        <v>378</v>
      </c>
      <c r="N1130">
        <v>2</v>
      </c>
      <c r="O1130" t="s">
        <v>8043</v>
      </c>
      <c r="P1130" t="s">
        <v>8042</v>
      </c>
      <c r="Q1130" t="s">
        <v>8041</v>
      </c>
      <c r="R1130" s="7">
        <v>38718</v>
      </c>
      <c r="S1130" s="8">
        <f t="shared" si="144"/>
        <v>2006</v>
      </c>
      <c r="T1130" s="8">
        <v>2006</v>
      </c>
      <c r="U1130" s="8">
        <f t="shared" si="145"/>
        <v>16</v>
      </c>
      <c r="V1130" s="7">
        <v>2006</v>
      </c>
      <c r="W1130" t="s">
        <v>134</v>
      </c>
      <c r="X1130" s="2">
        <v>0.251</v>
      </c>
      <c r="Y1130" s="6">
        <f t="shared" si="142"/>
        <v>6.7003016470462617E-3</v>
      </c>
      <c r="AA1130">
        <v>207217</v>
      </c>
      <c r="AB1130">
        <v>26145</v>
      </c>
      <c r="AC1130">
        <v>13623060</v>
      </c>
      <c r="AD1130" t="s">
        <v>7</v>
      </c>
      <c r="AE1130">
        <v>93</v>
      </c>
      <c r="AF1130">
        <v>5</v>
      </c>
      <c r="AH1130" t="s">
        <v>8040</v>
      </c>
      <c r="AI1130" t="s">
        <v>8039</v>
      </c>
      <c r="AJ1130" t="s">
        <v>8038</v>
      </c>
      <c r="AK1130" t="s">
        <v>8037</v>
      </c>
      <c r="AL1130">
        <v>0</v>
      </c>
      <c r="AM1130" s="5">
        <f t="shared" si="146"/>
        <v>0</v>
      </c>
      <c r="AN1130" s="4">
        <f t="shared" si="143"/>
        <v>0</v>
      </c>
      <c r="AO1130" s="3"/>
      <c r="AP1130">
        <v>0</v>
      </c>
      <c r="AR1130" t="s">
        <v>1</v>
      </c>
      <c r="AT1130" s="2">
        <v>1.3360000000000001</v>
      </c>
      <c r="AU1130" s="1">
        <f t="shared" si="147"/>
        <v>0.46902111529323826</v>
      </c>
      <c r="AV1130" s="1">
        <f t="shared" si="148"/>
        <v>0.33501508235231309</v>
      </c>
      <c r="AW1130" s="1">
        <f t="shared" si="149"/>
        <v>0.20100904941138784</v>
      </c>
    </row>
    <row r="1131" spans="1:49" x14ac:dyDescent="0.2">
      <c r="A1131">
        <v>1129</v>
      </c>
      <c r="B1131" t="s">
        <v>8036</v>
      </c>
      <c r="C1131" t="s">
        <v>8035</v>
      </c>
      <c r="F1131" t="s">
        <v>8034</v>
      </c>
      <c r="G1131" t="s">
        <v>15</v>
      </c>
      <c r="H1131" t="s">
        <v>14</v>
      </c>
      <c r="I1131" t="s">
        <v>8033</v>
      </c>
      <c r="J1131">
        <v>60073747</v>
      </c>
      <c r="K1131" t="s">
        <v>8032</v>
      </c>
      <c r="L1131" t="s">
        <v>8031</v>
      </c>
      <c r="M1131" t="s">
        <v>136</v>
      </c>
      <c r="N1131">
        <v>2</v>
      </c>
      <c r="O1131" t="s">
        <v>8030</v>
      </c>
      <c r="P1131" t="s">
        <v>8029</v>
      </c>
      <c r="Q1131" t="s">
        <v>8028</v>
      </c>
      <c r="R1131" s="7">
        <v>38718</v>
      </c>
      <c r="S1131" s="8">
        <f t="shared" si="144"/>
        <v>2006</v>
      </c>
      <c r="T1131" s="8">
        <v>2006</v>
      </c>
      <c r="U1131" s="8">
        <f t="shared" si="145"/>
        <v>16</v>
      </c>
      <c r="V1131" s="7">
        <v>2006</v>
      </c>
      <c r="W1131" t="s">
        <v>8027</v>
      </c>
      <c r="X1131" s="2">
        <v>0.1</v>
      </c>
      <c r="Y1131" s="6">
        <f t="shared" si="142"/>
        <v>2.6694428872694269E-3</v>
      </c>
      <c r="AA1131">
        <v>13426907</v>
      </c>
      <c r="AB1131">
        <v>18800</v>
      </c>
      <c r="AD1131" t="s">
        <v>7</v>
      </c>
      <c r="AE1131">
        <v>60</v>
      </c>
      <c r="AF1131">
        <v>5</v>
      </c>
      <c r="AH1131" t="s">
        <v>8026</v>
      </c>
      <c r="AJ1131" t="s">
        <v>8025</v>
      </c>
      <c r="AL1131">
        <v>0</v>
      </c>
      <c r="AM1131" s="5">
        <f t="shared" si="146"/>
        <v>0</v>
      </c>
      <c r="AN1131" s="4">
        <f t="shared" si="143"/>
        <v>0</v>
      </c>
      <c r="AO1131" s="3"/>
      <c r="AP1131">
        <v>1</v>
      </c>
      <c r="AR1131" t="s">
        <v>1</v>
      </c>
      <c r="AT1131" s="2" t="s">
        <v>20</v>
      </c>
      <c r="AU1131" s="1">
        <f t="shared" si="147"/>
        <v>0.18686100210885986</v>
      </c>
      <c r="AV1131" s="1">
        <f t="shared" si="148"/>
        <v>0.13347214436347135</v>
      </c>
      <c r="AW1131" s="1">
        <f t="shared" si="149"/>
        <v>8.0083286618082811E-2</v>
      </c>
    </row>
    <row r="1132" spans="1:49" x14ac:dyDescent="0.2">
      <c r="A1132">
        <v>1130</v>
      </c>
      <c r="B1132" t="s">
        <v>8024</v>
      </c>
      <c r="C1132" t="s">
        <v>8023</v>
      </c>
      <c r="F1132" t="s">
        <v>8022</v>
      </c>
      <c r="G1132" t="s">
        <v>15</v>
      </c>
      <c r="H1132" t="s">
        <v>14</v>
      </c>
      <c r="I1132" t="s">
        <v>8021</v>
      </c>
      <c r="J1132">
        <v>60025488</v>
      </c>
      <c r="K1132" t="s">
        <v>8020</v>
      </c>
      <c r="L1132" t="s">
        <v>8019</v>
      </c>
      <c r="M1132" t="s">
        <v>107</v>
      </c>
      <c r="N1132">
        <v>1</v>
      </c>
      <c r="O1132" t="s">
        <v>8018</v>
      </c>
      <c r="P1132">
        <v>7003923643</v>
      </c>
      <c r="Q1132">
        <v>60025488</v>
      </c>
      <c r="R1132" s="7">
        <v>38718</v>
      </c>
      <c r="S1132" s="8">
        <f t="shared" si="144"/>
        <v>2006</v>
      </c>
      <c r="T1132" s="8">
        <v>2006</v>
      </c>
      <c r="U1132" s="8">
        <f t="shared" si="145"/>
        <v>16</v>
      </c>
      <c r="V1132" s="7">
        <v>2006</v>
      </c>
      <c r="W1132" t="s">
        <v>8017</v>
      </c>
      <c r="X1132" s="2">
        <v>0.88100000000000001</v>
      </c>
      <c r="Y1132" s="6">
        <f t="shared" si="142"/>
        <v>2.3517791836843653E-2</v>
      </c>
      <c r="AA1132">
        <v>10459243</v>
      </c>
      <c r="AB1132">
        <v>17248</v>
      </c>
      <c r="AD1132" t="s">
        <v>7</v>
      </c>
      <c r="AE1132">
        <v>48</v>
      </c>
      <c r="AF1132">
        <v>4</v>
      </c>
      <c r="AH1132">
        <v>152</v>
      </c>
      <c r="AL1132">
        <v>0</v>
      </c>
      <c r="AM1132" s="5">
        <f t="shared" si="146"/>
        <v>0</v>
      </c>
      <c r="AN1132" s="4">
        <f t="shared" si="143"/>
        <v>0</v>
      </c>
      <c r="AO1132" s="3"/>
      <c r="AP1132">
        <v>0</v>
      </c>
      <c r="AR1132" t="s">
        <v>1</v>
      </c>
      <c r="AT1132" s="2" t="s">
        <v>20</v>
      </c>
      <c r="AU1132" s="1">
        <f t="shared" si="147"/>
        <v>1.6462454285790555</v>
      </c>
      <c r="AV1132" s="1">
        <f t="shared" si="148"/>
        <v>1.1758895918421826</v>
      </c>
      <c r="AW1132" s="1">
        <f t="shared" si="149"/>
        <v>0.70553375510530958</v>
      </c>
    </row>
    <row r="1133" spans="1:49" x14ac:dyDescent="0.2">
      <c r="A1133">
        <v>1131</v>
      </c>
      <c r="B1133" t="s">
        <v>8016</v>
      </c>
      <c r="C1133" t="s">
        <v>8015</v>
      </c>
      <c r="F1133" t="s">
        <v>8014</v>
      </c>
      <c r="G1133" t="s">
        <v>15</v>
      </c>
      <c r="H1133" t="s">
        <v>14</v>
      </c>
      <c r="I1133" t="s">
        <v>8013</v>
      </c>
      <c r="J1133" t="s">
        <v>8012</v>
      </c>
      <c r="K1133" t="s">
        <v>8011</v>
      </c>
      <c r="L1133" t="s">
        <v>8010</v>
      </c>
      <c r="M1133" t="s">
        <v>8009</v>
      </c>
      <c r="N1133">
        <v>3</v>
      </c>
      <c r="O1133" t="s">
        <v>8008</v>
      </c>
      <c r="P1133" t="s">
        <v>8007</v>
      </c>
      <c r="Q1133" t="s">
        <v>8006</v>
      </c>
      <c r="R1133" s="7">
        <v>38718</v>
      </c>
      <c r="S1133" s="8">
        <f t="shared" si="144"/>
        <v>2006</v>
      </c>
      <c r="T1133" s="8">
        <v>2006</v>
      </c>
      <c r="U1133" s="8">
        <f t="shared" si="145"/>
        <v>16</v>
      </c>
      <c r="V1133" s="7">
        <v>2006</v>
      </c>
      <c r="W1133" t="s">
        <v>424</v>
      </c>
      <c r="X1133" s="2">
        <v>2.0099999999999998</v>
      </c>
      <c r="Y1133" s="6">
        <f t="shared" si="142"/>
        <v>5.3655802034115477E-2</v>
      </c>
      <c r="AA1133">
        <v>15361276</v>
      </c>
      <c r="AB1133">
        <v>18933</v>
      </c>
      <c r="AD1133" t="s">
        <v>7</v>
      </c>
      <c r="AE1133">
        <v>5</v>
      </c>
      <c r="AF1133">
        <v>12</v>
      </c>
      <c r="AH1133" t="s">
        <v>8005</v>
      </c>
      <c r="AI1133" t="s">
        <v>8004</v>
      </c>
      <c r="AJ1133" t="s">
        <v>8003</v>
      </c>
      <c r="AK1133" t="s">
        <v>8002</v>
      </c>
      <c r="AL1133">
        <v>1</v>
      </c>
      <c r="AM1133" s="5">
        <f t="shared" si="146"/>
        <v>6.25E-2</v>
      </c>
      <c r="AN1133" s="4">
        <f t="shared" si="143"/>
        <v>9.46611132146914E-5</v>
      </c>
      <c r="AO1133" s="3"/>
      <c r="AP1133">
        <v>0</v>
      </c>
      <c r="AR1133" t="s">
        <v>1</v>
      </c>
      <c r="AT1133" s="2" t="s">
        <v>20</v>
      </c>
      <c r="AU1133" s="1">
        <f t="shared" si="147"/>
        <v>3.7587459757845241</v>
      </c>
      <c r="AV1133" s="1">
        <f t="shared" si="148"/>
        <v>2.6875231573665084</v>
      </c>
      <c r="AW1133" s="1">
        <f t="shared" si="149"/>
        <v>1.6163003389484927</v>
      </c>
    </row>
    <row r="1134" spans="1:49" x14ac:dyDescent="0.2">
      <c r="A1134">
        <v>1132</v>
      </c>
      <c r="B1134" t="s">
        <v>8001</v>
      </c>
      <c r="C1134" t="s">
        <v>8000</v>
      </c>
      <c r="F1134" t="s">
        <v>7999</v>
      </c>
      <c r="G1134" t="s">
        <v>15</v>
      </c>
      <c r="H1134" t="s">
        <v>14</v>
      </c>
      <c r="I1134" t="s">
        <v>7998</v>
      </c>
      <c r="J1134">
        <v>60031004</v>
      </c>
      <c r="K1134" t="s">
        <v>7997</v>
      </c>
      <c r="L1134" t="s">
        <v>7996</v>
      </c>
      <c r="M1134" t="s">
        <v>1559</v>
      </c>
      <c r="N1134">
        <v>2</v>
      </c>
      <c r="O1134" t="s">
        <v>7995</v>
      </c>
      <c r="P1134" t="s">
        <v>7994</v>
      </c>
      <c r="Q1134" t="s">
        <v>7993</v>
      </c>
      <c r="R1134" s="7">
        <v>38718</v>
      </c>
      <c r="S1134" s="8">
        <f t="shared" si="144"/>
        <v>2006</v>
      </c>
      <c r="T1134" s="8">
        <v>2006</v>
      </c>
      <c r="U1134" s="8">
        <f t="shared" si="145"/>
        <v>16</v>
      </c>
      <c r="V1134" s="7">
        <v>38749</v>
      </c>
      <c r="W1134" t="s">
        <v>1449</v>
      </c>
      <c r="X1134" s="2">
        <v>1.6519999999999999</v>
      </c>
      <c r="Y1134" s="6">
        <f t="shared" si="142"/>
        <v>4.409919649769093E-2</v>
      </c>
      <c r="AA1134" t="s">
        <v>1448</v>
      </c>
      <c r="AB1134">
        <v>17337</v>
      </c>
      <c r="AC1134">
        <v>15582221</v>
      </c>
      <c r="AD1134" t="s">
        <v>7</v>
      </c>
      <c r="AE1134">
        <v>54</v>
      </c>
      <c r="AF1134">
        <v>2</v>
      </c>
      <c r="AH1134" t="s">
        <v>7992</v>
      </c>
      <c r="AI1134" t="s">
        <v>7991</v>
      </c>
      <c r="AJ1134" t="s">
        <v>7990</v>
      </c>
      <c r="AK1134" t="s">
        <v>7989</v>
      </c>
      <c r="AL1134">
        <v>23</v>
      </c>
      <c r="AM1134" s="5">
        <f t="shared" si="146"/>
        <v>1.4375</v>
      </c>
      <c r="AN1134" s="4">
        <f t="shared" si="143"/>
        <v>2.1772056039379025E-3</v>
      </c>
      <c r="AO1134" s="3"/>
      <c r="AP1134">
        <v>0</v>
      </c>
      <c r="AR1134" t="s">
        <v>1</v>
      </c>
      <c r="AT1134" s="2" t="s">
        <v>20</v>
      </c>
      <c r="AU1134" s="1">
        <f t="shared" si="147"/>
        <v>3.1522599229565018</v>
      </c>
      <c r="AV1134" s="1">
        <f t="shared" si="148"/>
        <v>2.3138201050814415</v>
      </c>
      <c r="AW1134" s="1">
        <f t="shared" si="149"/>
        <v>1.475380287206381</v>
      </c>
    </row>
    <row r="1135" spans="1:49" x14ac:dyDescent="0.2">
      <c r="A1135">
        <v>1133</v>
      </c>
      <c r="B1135" t="s">
        <v>7988</v>
      </c>
      <c r="C1135" t="s">
        <v>7987</v>
      </c>
      <c r="F1135" t="s">
        <v>7986</v>
      </c>
      <c r="G1135" t="s">
        <v>15</v>
      </c>
      <c r="H1135" t="s">
        <v>14</v>
      </c>
      <c r="I1135" t="s">
        <v>1044</v>
      </c>
      <c r="J1135" t="s">
        <v>7985</v>
      </c>
      <c r="K1135" t="s">
        <v>7984</v>
      </c>
      <c r="L1135" t="s">
        <v>7983</v>
      </c>
      <c r="M1135" t="s">
        <v>7982</v>
      </c>
      <c r="N1135">
        <v>2</v>
      </c>
      <c r="O1135" t="s">
        <v>7981</v>
      </c>
      <c r="P1135" t="s">
        <v>7980</v>
      </c>
      <c r="Q1135" t="s">
        <v>7979</v>
      </c>
      <c r="R1135" s="7">
        <v>38718</v>
      </c>
      <c r="S1135" s="8">
        <f t="shared" si="144"/>
        <v>2006</v>
      </c>
      <c r="T1135" s="8">
        <v>2006</v>
      </c>
      <c r="U1135" s="8">
        <f t="shared" si="145"/>
        <v>16</v>
      </c>
      <c r="V1135" s="7">
        <v>38749</v>
      </c>
      <c r="W1135" t="s">
        <v>424</v>
      </c>
      <c r="X1135" s="2">
        <v>2.0099999999999998</v>
      </c>
      <c r="Y1135" s="6">
        <f t="shared" si="142"/>
        <v>5.3655802034115477E-2</v>
      </c>
      <c r="AA1135">
        <v>15361276</v>
      </c>
      <c r="AB1135">
        <v>18933</v>
      </c>
      <c r="AD1135" t="s">
        <v>7</v>
      </c>
      <c r="AE1135">
        <v>5</v>
      </c>
      <c r="AF1135">
        <v>2</v>
      </c>
      <c r="AH1135" t="s">
        <v>7978</v>
      </c>
      <c r="AI1135" t="s">
        <v>7977</v>
      </c>
      <c r="AK1135" t="s">
        <v>7976</v>
      </c>
      <c r="AL1135">
        <v>4</v>
      </c>
      <c r="AM1135" s="5">
        <f t="shared" si="146"/>
        <v>0.25</v>
      </c>
      <c r="AN1135" s="4">
        <f t="shared" si="143"/>
        <v>3.786444528587656E-4</v>
      </c>
      <c r="AO1135" s="3"/>
      <c r="AP1135">
        <v>0</v>
      </c>
      <c r="AR1135" t="s">
        <v>1</v>
      </c>
      <c r="AT1135" s="2" t="s">
        <v>20</v>
      </c>
      <c r="AU1135" s="1">
        <f t="shared" si="147"/>
        <v>3.7672654759738458</v>
      </c>
      <c r="AV1135" s="1">
        <f t="shared" si="148"/>
        <v>2.7017223243487121</v>
      </c>
      <c r="AW1135" s="1">
        <f t="shared" si="149"/>
        <v>1.6361791727235779</v>
      </c>
    </row>
    <row r="1136" spans="1:49" x14ac:dyDescent="0.2">
      <c r="A1136">
        <v>1134</v>
      </c>
      <c r="B1136" t="s">
        <v>7975</v>
      </c>
      <c r="C1136" t="s">
        <v>7974</v>
      </c>
      <c r="F1136" t="s">
        <v>7973</v>
      </c>
      <c r="G1136" t="s">
        <v>15</v>
      </c>
      <c r="H1136" t="s">
        <v>14</v>
      </c>
      <c r="I1136" t="s">
        <v>7972</v>
      </c>
      <c r="J1136" t="s">
        <v>7971</v>
      </c>
      <c r="K1136" t="s">
        <v>7970</v>
      </c>
      <c r="L1136" t="s">
        <v>7969</v>
      </c>
      <c r="M1136" t="s">
        <v>7783</v>
      </c>
      <c r="N1136">
        <v>4</v>
      </c>
      <c r="O1136" t="s">
        <v>7968</v>
      </c>
      <c r="P1136" t="s">
        <v>7967</v>
      </c>
      <c r="Q1136" t="s">
        <v>7966</v>
      </c>
      <c r="R1136" s="7">
        <v>38718</v>
      </c>
      <c r="S1136" s="8">
        <f t="shared" si="144"/>
        <v>2006</v>
      </c>
      <c r="T1136" s="8">
        <v>2006</v>
      </c>
      <c r="U1136" s="8">
        <f t="shared" si="145"/>
        <v>16</v>
      </c>
      <c r="V1136" s="7">
        <v>38961</v>
      </c>
      <c r="W1136" t="s">
        <v>1449</v>
      </c>
      <c r="X1136" s="2">
        <v>1.6519999999999999</v>
      </c>
      <c r="Y1136" s="6">
        <f t="shared" si="142"/>
        <v>4.409919649769093E-2</v>
      </c>
      <c r="AA1136" t="s">
        <v>1448</v>
      </c>
      <c r="AB1136">
        <v>17337</v>
      </c>
      <c r="AC1136">
        <v>15582221</v>
      </c>
      <c r="AD1136" t="s">
        <v>7</v>
      </c>
      <c r="AE1136">
        <v>54</v>
      </c>
      <c r="AF1136">
        <v>9</v>
      </c>
      <c r="AH1136" t="s">
        <v>7965</v>
      </c>
      <c r="AI1136" t="s">
        <v>7964</v>
      </c>
      <c r="AJ1136" t="s">
        <v>7963</v>
      </c>
      <c r="AK1136" t="s">
        <v>7962</v>
      </c>
      <c r="AL1136">
        <v>97</v>
      </c>
      <c r="AM1136" s="5">
        <f t="shared" si="146"/>
        <v>6.0625</v>
      </c>
      <c r="AN1136" s="4">
        <f t="shared" si="143"/>
        <v>9.1821279818250657E-3</v>
      </c>
      <c r="AO1136" s="3"/>
      <c r="AP1136">
        <v>0</v>
      </c>
      <c r="AR1136" t="s">
        <v>1</v>
      </c>
      <c r="AT1136" s="2" t="s">
        <v>20</v>
      </c>
      <c r="AU1136" s="1">
        <f t="shared" si="147"/>
        <v>3.3624075942931166</v>
      </c>
      <c r="AV1136" s="1">
        <f t="shared" si="148"/>
        <v>2.6640662239757997</v>
      </c>
      <c r="AW1136" s="1">
        <f t="shared" si="149"/>
        <v>1.9657248536584824</v>
      </c>
    </row>
    <row r="1137" spans="1:49" x14ac:dyDescent="0.2">
      <c r="A1137">
        <v>1135</v>
      </c>
      <c r="B1137" t="s">
        <v>7961</v>
      </c>
      <c r="C1137" t="s">
        <v>7960</v>
      </c>
      <c r="F1137" t="s">
        <v>7959</v>
      </c>
      <c r="G1137" t="s">
        <v>15</v>
      </c>
      <c r="H1137" t="s">
        <v>14</v>
      </c>
      <c r="I1137" t="s">
        <v>7958</v>
      </c>
      <c r="J1137">
        <v>60025555</v>
      </c>
      <c r="K1137" t="s">
        <v>5826</v>
      </c>
      <c r="L1137" t="s">
        <v>4039</v>
      </c>
      <c r="M1137" t="s">
        <v>678</v>
      </c>
      <c r="N1137">
        <v>5</v>
      </c>
      <c r="O1137" t="s">
        <v>7957</v>
      </c>
      <c r="P1137" t="s">
        <v>7956</v>
      </c>
      <c r="Q1137" t="s">
        <v>7945</v>
      </c>
      <c r="R1137" s="7">
        <v>38718</v>
      </c>
      <c r="S1137" s="8">
        <f t="shared" si="144"/>
        <v>2006</v>
      </c>
      <c r="T1137" s="8">
        <v>2006</v>
      </c>
      <c r="U1137" s="8">
        <f t="shared" si="145"/>
        <v>16</v>
      </c>
      <c r="V1137" s="7">
        <v>39022</v>
      </c>
      <c r="W1137" t="s">
        <v>1449</v>
      </c>
      <c r="X1137" s="2">
        <v>1.6519999999999999</v>
      </c>
      <c r="Y1137" s="6">
        <f t="shared" si="142"/>
        <v>4.409919649769093E-2</v>
      </c>
      <c r="AA1137" t="s">
        <v>1448</v>
      </c>
      <c r="AB1137">
        <v>17337</v>
      </c>
      <c r="AC1137">
        <v>15582221</v>
      </c>
      <c r="AD1137" t="s">
        <v>7</v>
      </c>
      <c r="AE1137">
        <v>54</v>
      </c>
      <c r="AF1137">
        <v>11</v>
      </c>
      <c r="AH1137" t="s">
        <v>7955</v>
      </c>
      <c r="AI1137" t="s">
        <v>7954</v>
      </c>
      <c r="AJ1137" t="s">
        <v>7953</v>
      </c>
      <c r="AK1137" t="s">
        <v>7952</v>
      </c>
      <c r="AL1137">
        <v>29</v>
      </c>
      <c r="AM1137" s="5">
        <f t="shared" si="146"/>
        <v>1.8125</v>
      </c>
      <c r="AN1137" s="4">
        <f t="shared" si="143"/>
        <v>2.7451722832260508E-3</v>
      </c>
      <c r="AO1137" s="3"/>
      <c r="AP1137">
        <v>0</v>
      </c>
      <c r="AR1137" t="s">
        <v>1</v>
      </c>
      <c r="AT1137" s="2" t="s">
        <v>20</v>
      </c>
      <c r="AU1137" s="1">
        <f t="shared" si="147"/>
        <v>3.169298923335147</v>
      </c>
      <c r="AV1137" s="1">
        <f t="shared" si="148"/>
        <v>2.3422184390458489</v>
      </c>
      <c r="AW1137" s="1">
        <f t="shared" si="149"/>
        <v>1.5151379547565513</v>
      </c>
    </row>
    <row r="1138" spans="1:49" x14ac:dyDescent="0.2">
      <c r="A1138">
        <v>1136</v>
      </c>
      <c r="B1138" t="s">
        <v>7951</v>
      </c>
      <c r="C1138" t="s">
        <v>7950</v>
      </c>
      <c r="F1138" t="s">
        <v>7949</v>
      </c>
      <c r="G1138" t="s">
        <v>15</v>
      </c>
      <c r="H1138" t="s">
        <v>14</v>
      </c>
      <c r="I1138" t="s">
        <v>7948</v>
      </c>
      <c r="J1138">
        <v>60025555</v>
      </c>
      <c r="K1138" t="s">
        <v>5826</v>
      </c>
      <c r="L1138" t="s">
        <v>4039</v>
      </c>
      <c r="M1138" t="s">
        <v>678</v>
      </c>
      <c r="N1138">
        <v>5</v>
      </c>
      <c r="O1138" t="s">
        <v>7947</v>
      </c>
      <c r="P1138" t="s">
        <v>7946</v>
      </c>
      <c r="Q1138" t="s">
        <v>7945</v>
      </c>
      <c r="R1138" s="7">
        <v>38718</v>
      </c>
      <c r="S1138" s="8">
        <f t="shared" si="144"/>
        <v>2006</v>
      </c>
      <c r="T1138" s="8">
        <v>2006</v>
      </c>
      <c r="U1138" s="8">
        <f t="shared" si="145"/>
        <v>16</v>
      </c>
      <c r="V1138" s="7">
        <v>39022</v>
      </c>
      <c r="W1138" t="s">
        <v>1449</v>
      </c>
      <c r="X1138" s="2">
        <v>1.6519999999999999</v>
      </c>
      <c r="Y1138" s="6">
        <f t="shared" si="142"/>
        <v>4.409919649769093E-2</v>
      </c>
      <c r="AA1138" t="s">
        <v>1448</v>
      </c>
      <c r="AB1138">
        <v>17337</v>
      </c>
      <c r="AC1138">
        <v>15582221</v>
      </c>
      <c r="AD1138" t="s">
        <v>7</v>
      </c>
      <c r="AE1138">
        <v>54</v>
      </c>
      <c r="AF1138">
        <v>11</v>
      </c>
      <c r="AH1138">
        <v>3285</v>
      </c>
      <c r="AI1138" t="s">
        <v>7944</v>
      </c>
      <c r="AJ1138" t="s">
        <v>7943</v>
      </c>
      <c r="AK1138" t="s">
        <v>7942</v>
      </c>
      <c r="AL1138">
        <v>33</v>
      </c>
      <c r="AM1138" s="5">
        <f t="shared" si="146"/>
        <v>2.0625</v>
      </c>
      <c r="AN1138" s="4">
        <f t="shared" si="143"/>
        <v>3.1238167360848165E-3</v>
      </c>
      <c r="AO1138" s="3"/>
      <c r="AP1138">
        <v>0</v>
      </c>
      <c r="AR1138" t="s">
        <v>1</v>
      </c>
      <c r="AT1138" s="2" t="s">
        <v>20</v>
      </c>
      <c r="AU1138" s="1">
        <f t="shared" si="147"/>
        <v>3.1806582569209096</v>
      </c>
      <c r="AV1138" s="1">
        <f t="shared" si="148"/>
        <v>2.3611506616887876</v>
      </c>
      <c r="AW1138" s="1">
        <f t="shared" si="149"/>
        <v>1.5416430664566649</v>
      </c>
    </row>
    <row r="1139" spans="1:49" x14ac:dyDescent="0.2">
      <c r="A1139">
        <v>1137</v>
      </c>
      <c r="B1139" t="s">
        <v>7941</v>
      </c>
      <c r="C1139" t="s">
        <v>7940</v>
      </c>
      <c r="F1139" t="s">
        <v>7939</v>
      </c>
      <c r="G1139" t="s">
        <v>15</v>
      </c>
      <c r="H1139" t="s">
        <v>14</v>
      </c>
      <c r="I1139" t="s">
        <v>6405</v>
      </c>
      <c r="J1139">
        <v>60025858</v>
      </c>
      <c r="K1139" t="s">
        <v>2832</v>
      </c>
      <c r="L1139" t="s">
        <v>2831</v>
      </c>
      <c r="M1139" t="s">
        <v>2830</v>
      </c>
      <c r="N1139">
        <v>2</v>
      </c>
      <c r="O1139" t="s">
        <v>7938</v>
      </c>
      <c r="P1139" t="s">
        <v>6403</v>
      </c>
      <c r="Q1139" t="s">
        <v>6402</v>
      </c>
      <c r="R1139" s="7">
        <v>38718</v>
      </c>
      <c r="S1139" s="8">
        <f t="shared" si="144"/>
        <v>2006</v>
      </c>
      <c r="T1139" s="8">
        <v>2006</v>
      </c>
      <c r="U1139" s="8">
        <f t="shared" si="145"/>
        <v>16</v>
      </c>
      <c r="V1139" s="7">
        <v>39022</v>
      </c>
      <c r="W1139" t="s">
        <v>1449</v>
      </c>
      <c r="X1139" s="2">
        <v>1.6519999999999999</v>
      </c>
      <c r="Y1139" s="6">
        <f t="shared" si="142"/>
        <v>4.409919649769093E-2</v>
      </c>
      <c r="AA1139" t="s">
        <v>1448</v>
      </c>
      <c r="AB1139">
        <v>17337</v>
      </c>
      <c r="AC1139">
        <v>15582221</v>
      </c>
      <c r="AD1139" t="s">
        <v>7</v>
      </c>
      <c r="AE1139">
        <v>54</v>
      </c>
      <c r="AF1139">
        <v>11</v>
      </c>
      <c r="AH1139" t="s">
        <v>7937</v>
      </c>
      <c r="AI1139" t="s">
        <v>7936</v>
      </c>
      <c r="AJ1139" t="s">
        <v>7935</v>
      </c>
      <c r="AK1139" t="s">
        <v>7934</v>
      </c>
      <c r="AL1139">
        <v>260</v>
      </c>
      <c r="AM1139" s="5">
        <f t="shared" si="146"/>
        <v>16.25</v>
      </c>
      <c r="AN1139" s="4">
        <f t="shared" si="143"/>
        <v>2.4611889435819764E-2</v>
      </c>
      <c r="AO1139" s="3"/>
      <c r="AP1139">
        <v>0</v>
      </c>
      <c r="AR1139" t="s">
        <v>1</v>
      </c>
      <c r="AT1139" s="2" t="s">
        <v>20</v>
      </c>
      <c r="AU1139" s="1">
        <f t="shared" si="147"/>
        <v>3.8253004379129583</v>
      </c>
      <c r="AV1139" s="1">
        <f t="shared" si="148"/>
        <v>3.4355542966755346</v>
      </c>
      <c r="AW1139" s="1">
        <f t="shared" si="149"/>
        <v>3.0458081554381109</v>
      </c>
    </row>
    <row r="1140" spans="1:49" x14ac:dyDescent="0.2">
      <c r="A1140">
        <v>1138</v>
      </c>
      <c r="B1140" t="s">
        <v>7933</v>
      </c>
      <c r="C1140" t="s">
        <v>7932</v>
      </c>
      <c r="F1140" t="s">
        <v>7931</v>
      </c>
      <c r="G1140" t="s">
        <v>15</v>
      </c>
      <c r="H1140" t="s">
        <v>14</v>
      </c>
      <c r="I1140" t="s">
        <v>7930</v>
      </c>
      <c r="J1140">
        <v>60110693</v>
      </c>
      <c r="K1140" t="s">
        <v>7929</v>
      </c>
      <c r="L1140" t="s">
        <v>7928</v>
      </c>
      <c r="M1140" t="s">
        <v>1261</v>
      </c>
      <c r="N1140">
        <v>5</v>
      </c>
      <c r="O1140" t="s">
        <v>7927</v>
      </c>
      <c r="P1140" t="s">
        <v>7926</v>
      </c>
      <c r="Q1140" t="s">
        <v>7925</v>
      </c>
      <c r="R1140" s="7">
        <v>38718</v>
      </c>
      <c r="S1140" s="8">
        <f t="shared" si="144"/>
        <v>2006</v>
      </c>
      <c r="T1140" s="8">
        <v>2006</v>
      </c>
      <c r="U1140" s="8">
        <f t="shared" si="145"/>
        <v>16</v>
      </c>
      <c r="V1140" s="7">
        <v>39022</v>
      </c>
      <c r="W1140" t="s">
        <v>1449</v>
      </c>
      <c r="X1140" s="2">
        <v>1.6519999999999999</v>
      </c>
      <c r="Y1140" s="6">
        <f t="shared" si="142"/>
        <v>4.409919649769093E-2</v>
      </c>
      <c r="AA1140" t="s">
        <v>1448</v>
      </c>
      <c r="AB1140">
        <v>17337</v>
      </c>
      <c r="AC1140">
        <v>15582221</v>
      </c>
      <c r="AD1140" t="s">
        <v>7</v>
      </c>
      <c r="AE1140">
        <v>54</v>
      </c>
      <c r="AF1140">
        <v>11</v>
      </c>
      <c r="AH1140" t="s">
        <v>7924</v>
      </c>
      <c r="AI1140" t="s">
        <v>7923</v>
      </c>
      <c r="AJ1140" t="s">
        <v>7922</v>
      </c>
      <c r="AK1140" t="s">
        <v>7921</v>
      </c>
      <c r="AL1140">
        <v>369</v>
      </c>
      <c r="AM1140" s="5">
        <f t="shared" si="146"/>
        <v>23.0625</v>
      </c>
      <c r="AN1140" s="4">
        <f t="shared" si="143"/>
        <v>3.492995077622113E-2</v>
      </c>
      <c r="AO1140" s="3"/>
      <c r="AP1140">
        <v>0</v>
      </c>
      <c r="AR1140" t="s">
        <v>1</v>
      </c>
      <c r="AT1140" s="2" t="s">
        <v>20</v>
      </c>
      <c r="AU1140" s="1">
        <f t="shared" si="147"/>
        <v>4.1348422781249994</v>
      </c>
      <c r="AV1140" s="1">
        <f t="shared" si="148"/>
        <v>3.9514573636956025</v>
      </c>
      <c r="AW1140" s="1">
        <f t="shared" si="149"/>
        <v>3.768072449266207</v>
      </c>
    </row>
    <row r="1141" spans="1:49" x14ac:dyDescent="0.2">
      <c r="A1141">
        <v>1139</v>
      </c>
      <c r="B1141" t="s">
        <v>7920</v>
      </c>
      <c r="C1141" t="s">
        <v>7919</v>
      </c>
      <c r="F1141" t="s">
        <v>7918</v>
      </c>
      <c r="G1141" t="s">
        <v>15</v>
      </c>
      <c r="H1141" t="s">
        <v>14</v>
      </c>
      <c r="I1141" t="s">
        <v>7917</v>
      </c>
      <c r="J1141">
        <v>60000874</v>
      </c>
      <c r="K1141" t="s">
        <v>7814</v>
      </c>
      <c r="L1141" t="s">
        <v>7813</v>
      </c>
      <c r="M1141" t="s">
        <v>7812</v>
      </c>
      <c r="N1141">
        <v>2</v>
      </c>
      <c r="O1141" t="s">
        <v>7916</v>
      </c>
      <c r="P1141" t="s">
        <v>7915</v>
      </c>
      <c r="Q1141" t="s">
        <v>7914</v>
      </c>
      <c r="R1141" s="7">
        <v>38718</v>
      </c>
      <c r="S1141" s="8">
        <f t="shared" si="144"/>
        <v>2006</v>
      </c>
      <c r="T1141" s="8">
        <v>2006</v>
      </c>
      <c r="U1141" s="8">
        <f t="shared" si="145"/>
        <v>16</v>
      </c>
      <c r="V1141" s="7">
        <v>38749</v>
      </c>
      <c r="W1141" t="s">
        <v>1449</v>
      </c>
      <c r="X1141" s="2">
        <v>1.6519999999999999</v>
      </c>
      <c r="Y1141" s="6">
        <f t="shared" si="142"/>
        <v>4.409919649769093E-2</v>
      </c>
      <c r="AA1141" t="s">
        <v>1448</v>
      </c>
      <c r="AB1141">
        <v>17337</v>
      </c>
      <c r="AC1141">
        <v>15582221</v>
      </c>
      <c r="AD1141" t="s">
        <v>7</v>
      </c>
      <c r="AE1141">
        <v>54</v>
      </c>
      <c r="AF1141">
        <v>2</v>
      </c>
      <c r="AH1141" t="s">
        <v>7913</v>
      </c>
      <c r="AI1141" t="s">
        <v>7912</v>
      </c>
      <c r="AK1141" t="s">
        <v>7911</v>
      </c>
      <c r="AL1141">
        <v>25</v>
      </c>
      <c r="AM1141" s="5">
        <f t="shared" si="146"/>
        <v>1.5625</v>
      </c>
      <c r="AN1141" s="4">
        <f t="shared" si="143"/>
        <v>2.3665278303672851E-3</v>
      </c>
      <c r="AO1141" s="3"/>
      <c r="AP1141">
        <v>0</v>
      </c>
      <c r="AR1141" t="s">
        <v>1</v>
      </c>
      <c r="AT1141" s="2" t="s">
        <v>20</v>
      </c>
      <c r="AU1141" s="1">
        <f t="shared" si="147"/>
        <v>3.1579395897493838</v>
      </c>
      <c r="AV1141" s="1">
        <f t="shared" si="148"/>
        <v>2.3232862164029107</v>
      </c>
      <c r="AW1141" s="1">
        <f t="shared" si="149"/>
        <v>1.4886328430564377</v>
      </c>
    </row>
    <row r="1142" spans="1:49" x14ac:dyDescent="0.2">
      <c r="A1142">
        <v>1140</v>
      </c>
      <c r="B1142" t="s">
        <v>7910</v>
      </c>
      <c r="C1142" t="s">
        <v>7909</v>
      </c>
      <c r="F1142" t="s">
        <v>7908</v>
      </c>
      <c r="G1142" t="s">
        <v>15</v>
      </c>
      <c r="H1142" t="s">
        <v>14</v>
      </c>
      <c r="I1142" t="s">
        <v>7907</v>
      </c>
      <c r="J1142">
        <v>60003892</v>
      </c>
      <c r="K1142" t="s">
        <v>7906</v>
      </c>
      <c r="L1142" t="s">
        <v>7905</v>
      </c>
      <c r="M1142" t="s">
        <v>107</v>
      </c>
      <c r="N1142">
        <v>2</v>
      </c>
      <c r="O1142" t="s">
        <v>7904</v>
      </c>
      <c r="P1142" t="s">
        <v>7903</v>
      </c>
      <c r="Q1142" t="s">
        <v>7902</v>
      </c>
      <c r="R1142" s="7">
        <v>38718</v>
      </c>
      <c r="S1142" s="8">
        <f t="shared" si="144"/>
        <v>2006</v>
      </c>
      <c r="T1142" s="8">
        <v>2006</v>
      </c>
      <c r="U1142" s="8">
        <f t="shared" si="145"/>
        <v>16</v>
      </c>
      <c r="V1142" s="7">
        <v>38749</v>
      </c>
      <c r="W1142" t="s">
        <v>424</v>
      </c>
      <c r="X1142" s="2">
        <v>2.0099999999999998</v>
      </c>
      <c r="Y1142" s="6">
        <f t="shared" si="142"/>
        <v>5.3655802034115477E-2</v>
      </c>
      <c r="AA1142">
        <v>15361276</v>
      </c>
      <c r="AB1142">
        <v>18933</v>
      </c>
      <c r="AD1142" t="s">
        <v>7</v>
      </c>
      <c r="AE1142">
        <v>5</v>
      </c>
      <c r="AF1142">
        <v>2</v>
      </c>
      <c r="AH1142" t="s">
        <v>7901</v>
      </c>
      <c r="AI1142" t="s">
        <v>7900</v>
      </c>
      <c r="AJ1142" t="s">
        <v>7899</v>
      </c>
      <c r="AK1142" t="s">
        <v>7898</v>
      </c>
      <c r="AL1142">
        <v>43</v>
      </c>
      <c r="AM1142" s="5">
        <f t="shared" si="146"/>
        <v>2.6875</v>
      </c>
      <c r="AN1142" s="4">
        <f t="shared" si="143"/>
        <v>4.0704278682317302E-3</v>
      </c>
      <c r="AO1142" s="3"/>
      <c r="AP1142">
        <v>0</v>
      </c>
      <c r="AR1142" t="s">
        <v>1</v>
      </c>
      <c r="AT1142" s="2" t="s">
        <v>20</v>
      </c>
      <c r="AU1142" s="1">
        <f t="shared" si="147"/>
        <v>3.8780189784350347</v>
      </c>
      <c r="AV1142" s="1">
        <f t="shared" si="148"/>
        <v>2.8863114951173605</v>
      </c>
      <c r="AW1142" s="1">
        <f t="shared" si="149"/>
        <v>1.8946040117996852</v>
      </c>
    </row>
    <row r="1143" spans="1:49" x14ac:dyDescent="0.2">
      <c r="A1143">
        <v>1141</v>
      </c>
      <c r="B1143" t="s">
        <v>7897</v>
      </c>
      <c r="C1143" t="s">
        <v>7896</v>
      </c>
      <c r="F1143" t="s">
        <v>7895</v>
      </c>
      <c r="G1143" t="s">
        <v>15</v>
      </c>
      <c r="H1143" t="s">
        <v>14</v>
      </c>
      <c r="I1143" t="s">
        <v>7894</v>
      </c>
      <c r="J1143" t="s">
        <v>7893</v>
      </c>
      <c r="K1143" t="s">
        <v>7892</v>
      </c>
      <c r="L1143" t="s">
        <v>7891</v>
      </c>
      <c r="M1143" t="s">
        <v>204</v>
      </c>
      <c r="N1143">
        <v>3</v>
      </c>
      <c r="O1143" t="s">
        <v>7890</v>
      </c>
      <c r="P1143" t="s">
        <v>7889</v>
      </c>
      <c r="Q1143" t="s">
        <v>7888</v>
      </c>
      <c r="R1143" s="7">
        <v>38718</v>
      </c>
      <c r="S1143" s="8">
        <f t="shared" si="144"/>
        <v>2006</v>
      </c>
      <c r="T1143" s="8">
        <v>2006</v>
      </c>
      <c r="U1143" s="8">
        <f t="shared" si="145"/>
        <v>16</v>
      </c>
      <c r="V1143" s="7">
        <v>39022</v>
      </c>
      <c r="W1143" t="s">
        <v>1449</v>
      </c>
      <c r="X1143" s="2">
        <v>1.6519999999999999</v>
      </c>
      <c r="Y1143" s="6">
        <f t="shared" si="142"/>
        <v>4.409919649769093E-2</v>
      </c>
      <c r="AA1143" t="s">
        <v>1448</v>
      </c>
      <c r="AB1143">
        <v>17337</v>
      </c>
      <c r="AC1143">
        <v>15582221</v>
      </c>
      <c r="AD1143" t="s">
        <v>7</v>
      </c>
      <c r="AE1143">
        <v>54</v>
      </c>
      <c r="AF1143">
        <v>11</v>
      </c>
      <c r="AH1143" t="s">
        <v>7887</v>
      </c>
      <c r="AI1143" t="s">
        <v>7886</v>
      </c>
      <c r="AJ1143" t="s">
        <v>7885</v>
      </c>
      <c r="AK1143" t="s">
        <v>7884</v>
      </c>
      <c r="AL1143">
        <v>34</v>
      </c>
      <c r="AM1143" s="5">
        <f t="shared" si="146"/>
        <v>2.125</v>
      </c>
      <c r="AN1143" s="4">
        <f t="shared" si="143"/>
        <v>3.2184778492995079E-3</v>
      </c>
      <c r="AO1143" s="3"/>
      <c r="AP1143">
        <v>0</v>
      </c>
      <c r="AR1143" t="s">
        <v>1</v>
      </c>
      <c r="AT1143" s="2" t="s">
        <v>20</v>
      </c>
      <c r="AU1143" s="1">
        <f t="shared" si="147"/>
        <v>3.1834980903173502</v>
      </c>
      <c r="AV1143" s="1">
        <f t="shared" si="148"/>
        <v>2.3658837173495222</v>
      </c>
      <c r="AW1143" s="1">
        <f t="shared" si="149"/>
        <v>1.5482693443816933</v>
      </c>
    </row>
    <row r="1144" spans="1:49" x14ac:dyDescent="0.2">
      <c r="A1144">
        <v>1142</v>
      </c>
      <c r="B1144" t="s">
        <v>7883</v>
      </c>
      <c r="C1144" t="s">
        <v>7882</v>
      </c>
      <c r="F1144" t="s">
        <v>7881</v>
      </c>
      <c r="G1144" t="s">
        <v>15</v>
      </c>
      <c r="H1144" t="s">
        <v>14</v>
      </c>
      <c r="I1144" t="s">
        <v>7880</v>
      </c>
      <c r="J1144">
        <v>60006834</v>
      </c>
      <c r="K1144" t="s">
        <v>7879</v>
      </c>
      <c r="L1144" t="s">
        <v>7878</v>
      </c>
      <c r="M1144" t="s">
        <v>1901</v>
      </c>
      <c r="N1144">
        <v>2</v>
      </c>
      <c r="O1144" t="s">
        <v>7877</v>
      </c>
      <c r="P1144" t="s">
        <v>7876</v>
      </c>
      <c r="Q1144" t="s">
        <v>7875</v>
      </c>
      <c r="R1144" s="7">
        <v>38718</v>
      </c>
      <c r="S1144" s="8">
        <f t="shared" si="144"/>
        <v>2006</v>
      </c>
      <c r="T1144" s="8">
        <v>2006</v>
      </c>
      <c r="U1144" s="8">
        <f t="shared" si="145"/>
        <v>16</v>
      </c>
      <c r="V1144" s="7">
        <v>38961</v>
      </c>
      <c r="W1144" t="s">
        <v>1449</v>
      </c>
      <c r="X1144" s="2">
        <v>1.6519999999999999</v>
      </c>
      <c r="Y1144" s="6">
        <f t="shared" si="142"/>
        <v>4.409919649769093E-2</v>
      </c>
      <c r="AA1144" t="s">
        <v>1448</v>
      </c>
      <c r="AB1144">
        <v>17337</v>
      </c>
      <c r="AC1144">
        <v>15582221</v>
      </c>
      <c r="AD1144" t="s">
        <v>7</v>
      </c>
      <c r="AE1144">
        <v>54</v>
      </c>
      <c r="AF1144">
        <v>9</v>
      </c>
      <c r="AH1144" t="s">
        <v>7874</v>
      </c>
      <c r="AI1144" t="s">
        <v>7873</v>
      </c>
      <c r="AJ1144" t="s">
        <v>7872</v>
      </c>
      <c r="AK1144" t="s">
        <v>7871</v>
      </c>
      <c r="AL1144">
        <v>22</v>
      </c>
      <c r="AM1144" s="5">
        <f t="shared" si="146"/>
        <v>1.375</v>
      </c>
      <c r="AN1144" s="4">
        <f t="shared" si="143"/>
        <v>2.0825444907232107E-3</v>
      </c>
      <c r="AO1144" s="3"/>
      <c r="AP1144">
        <v>0</v>
      </c>
      <c r="AR1144" t="s">
        <v>1</v>
      </c>
      <c r="AT1144" s="2" t="s">
        <v>20</v>
      </c>
      <c r="AU1144" s="1">
        <f t="shared" si="147"/>
        <v>3.1494200895600613</v>
      </c>
      <c r="AV1144" s="1">
        <f t="shared" si="148"/>
        <v>2.309087049420707</v>
      </c>
      <c r="AW1144" s="1">
        <f t="shared" si="149"/>
        <v>1.4687540092813525</v>
      </c>
    </row>
    <row r="1145" spans="1:49" x14ac:dyDescent="0.2">
      <c r="A1145">
        <v>1143</v>
      </c>
      <c r="B1145" t="s">
        <v>7870</v>
      </c>
      <c r="C1145" t="s">
        <v>7869</v>
      </c>
      <c r="F1145" t="s">
        <v>7868</v>
      </c>
      <c r="G1145" t="s">
        <v>15</v>
      </c>
      <c r="H1145" t="s">
        <v>14</v>
      </c>
      <c r="I1145" t="s">
        <v>7867</v>
      </c>
      <c r="J1145">
        <v>60013983</v>
      </c>
      <c r="K1145" t="s">
        <v>2065</v>
      </c>
      <c r="L1145" t="s">
        <v>2064</v>
      </c>
      <c r="M1145" t="s">
        <v>980</v>
      </c>
      <c r="N1145">
        <v>2</v>
      </c>
      <c r="O1145" t="s">
        <v>7866</v>
      </c>
      <c r="P1145" t="s">
        <v>7865</v>
      </c>
      <c r="Q1145" t="s">
        <v>2061</v>
      </c>
      <c r="R1145" s="7">
        <v>38718</v>
      </c>
      <c r="S1145" s="8">
        <f t="shared" si="144"/>
        <v>2006</v>
      </c>
      <c r="T1145" s="8">
        <v>2006</v>
      </c>
      <c r="U1145" s="8">
        <f t="shared" si="145"/>
        <v>16</v>
      </c>
      <c r="V1145" s="7">
        <v>38749</v>
      </c>
      <c r="W1145" t="s">
        <v>1449</v>
      </c>
      <c r="X1145" s="2">
        <v>1.6519999999999999</v>
      </c>
      <c r="Y1145" s="6">
        <f t="shared" si="142"/>
        <v>4.409919649769093E-2</v>
      </c>
      <c r="AA1145" t="s">
        <v>1448</v>
      </c>
      <c r="AB1145">
        <v>17337</v>
      </c>
      <c r="AC1145">
        <v>15582221</v>
      </c>
      <c r="AD1145" t="s">
        <v>7</v>
      </c>
      <c r="AE1145">
        <v>54</v>
      </c>
      <c r="AF1145">
        <v>2</v>
      </c>
      <c r="AH1145" t="s">
        <v>7864</v>
      </c>
      <c r="AI1145" t="s">
        <v>7863</v>
      </c>
      <c r="AJ1145" t="s">
        <v>7862</v>
      </c>
      <c r="AK1145" t="s">
        <v>7861</v>
      </c>
      <c r="AL1145">
        <v>86</v>
      </c>
      <c r="AM1145" s="5">
        <f t="shared" si="146"/>
        <v>5.375</v>
      </c>
      <c r="AN1145" s="4">
        <f t="shared" si="143"/>
        <v>8.1408557364634603E-3</v>
      </c>
      <c r="AO1145" s="3"/>
      <c r="AP1145">
        <v>0</v>
      </c>
      <c r="AR1145" t="s">
        <v>1</v>
      </c>
      <c r="AT1145" s="2" t="s">
        <v>20</v>
      </c>
      <c r="AU1145" s="1">
        <f t="shared" si="147"/>
        <v>3.3311694269322691</v>
      </c>
      <c r="AV1145" s="1">
        <f t="shared" si="148"/>
        <v>2.6120026117077195</v>
      </c>
      <c r="AW1145" s="1">
        <f t="shared" si="149"/>
        <v>1.8928357964831701</v>
      </c>
    </row>
    <row r="1146" spans="1:49" x14ac:dyDescent="0.2">
      <c r="A1146">
        <v>1144</v>
      </c>
      <c r="B1146" t="s">
        <v>7860</v>
      </c>
      <c r="C1146" t="s">
        <v>7859</v>
      </c>
      <c r="F1146" t="s">
        <v>7858</v>
      </c>
      <c r="G1146" t="s">
        <v>15</v>
      </c>
      <c r="H1146" t="s">
        <v>14</v>
      </c>
      <c r="I1146" t="s">
        <v>7857</v>
      </c>
      <c r="J1146" t="s">
        <v>7856</v>
      </c>
      <c r="K1146" t="s">
        <v>7855</v>
      </c>
      <c r="L1146" t="s">
        <v>7854</v>
      </c>
      <c r="M1146" t="s">
        <v>299</v>
      </c>
      <c r="N1146">
        <v>3</v>
      </c>
      <c r="O1146" t="s">
        <v>7853</v>
      </c>
      <c r="P1146" t="s">
        <v>7852</v>
      </c>
      <c r="Q1146" t="s">
        <v>7851</v>
      </c>
      <c r="R1146" s="7">
        <v>38718</v>
      </c>
      <c r="S1146" s="8">
        <f t="shared" si="144"/>
        <v>2006</v>
      </c>
      <c r="T1146" s="8">
        <v>2006</v>
      </c>
      <c r="U1146" s="8">
        <f t="shared" si="145"/>
        <v>16</v>
      </c>
      <c r="V1146" s="7">
        <v>38749</v>
      </c>
      <c r="W1146" t="s">
        <v>424</v>
      </c>
      <c r="X1146" s="2">
        <v>2.0099999999999998</v>
      </c>
      <c r="Y1146" s="6">
        <f t="shared" si="142"/>
        <v>5.3655802034115477E-2</v>
      </c>
      <c r="AA1146">
        <v>15361276</v>
      </c>
      <c r="AB1146">
        <v>18933</v>
      </c>
      <c r="AD1146" t="s">
        <v>7</v>
      </c>
      <c r="AE1146">
        <v>5</v>
      </c>
      <c r="AF1146">
        <v>2</v>
      </c>
      <c r="AH1146" t="s">
        <v>7850</v>
      </c>
      <c r="AI1146" t="s">
        <v>7849</v>
      </c>
      <c r="AJ1146" t="s">
        <v>7848</v>
      </c>
      <c r="AK1146" t="s">
        <v>7847</v>
      </c>
      <c r="AL1146">
        <v>13</v>
      </c>
      <c r="AM1146" s="5">
        <f t="shared" si="146"/>
        <v>0.8125</v>
      </c>
      <c r="AN1146" s="4">
        <f t="shared" si="143"/>
        <v>1.2305944717909882E-3</v>
      </c>
      <c r="AO1146" s="3"/>
      <c r="AP1146">
        <v>0</v>
      </c>
      <c r="AR1146" t="s">
        <v>1</v>
      </c>
      <c r="AT1146" s="2" t="s">
        <v>20</v>
      </c>
      <c r="AU1146" s="1">
        <f t="shared" si="147"/>
        <v>3.7928239765418126</v>
      </c>
      <c r="AV1146" s="1">
        <f t="shared" si="148"/>
        <v>2.7443198252953231</v>
      </c>
      <c r="AW1146" s="1">
        <f t="shared" si="149"/>
        <v>1.6958156740488333</v>
      </c>
    </row>
    <row r="1147" spans="1:49" x14ac:dyDescent="0.2">
      <c r="A1147">
        <v>1145</v>
      </c>
      <c r="B1147" t="s">
        <v>7846</v>
      </c>
      <c r="C1147" t="s">
        <v>7845</v>
      </c>
      <c r="F1147" t="s">
        <v>7844</v>
      </c>
      <c r="G1147" t="s">
        <v>15</v>
      </c>
      <c r="H1147" t="s">
        <v>14</v>
      </c>
      <c r="I1147" t="s">
        <v>7843</v>
      </c>
      <c r="J1147" t="s">
        <v>7842</v>
      </c>
      <c r="K1147" t="s">
        <v>7841</v>
      </c>
      <c r="L1147" t="s">
        <v>7840</v>
      </c>
      <c r="M1147" t="s">
        <v>204</v>
      </c>
      <c r="N1147">
        <v>4</v>
      </c>
      <c r="O1147" t="s">
        <v>7839</v>
      </c>
      <c r="P1147" t="s">
        <v>7838</v>
      </c>
      <c r="Q1147" t="s">
        <v>7837</v>
      </c>
      <c r="R1147" s="7">
        <v>38718</v>
      </c>
      <c r="S1147" s="8">
        <f t="shared" si="144"/>
        <v>2006</v>
      </c>
      <c r="T1147" s="8">
        <v>2006</v>
      </c>
      <c r="U1147" s="8">
        <f t="shared" si="145"/>
        <v>16</v>
      </c>
      <c r="V1147" s="7">
        <v>39022</v>
      </c>
      <c r="W1147" t="s">
        <v>1449</v>
      </c>
      <c r="X1147" s="2">
        <v>1.6519999999999999</v>
      </c>
      <c r="Y1147" s="6">
        <f t="shared" si="142"/>
        <v>4.409919649769093E-2</v>
      </c>
      <c r="AA1147" t="s">
        <v>1448</v>
      </c>
      <c r="AB1147">
        <v>17337</v>
      </c>
      <c r="AC1147">
        <v>15582221</v>
      </c>
      <c r="AD1147" t="s">
        <v>7</v>
      </c>
      <c r="AE1147">
        <v>54</v>
      </c>
      <c r="AF1147">
        <v>11</v>
      </c>
      <c r="AH1147" t="s">
        <v>7836</v>
      </c>
      <c r="AI1147" t="s">
        <v>7835</v>
      </c>
      <c r="AJ1147" t="s">
        <v>7834</v>
      </c>
      <c r="AK1147" t="s">
        <v>7833</v>
      </c>
      <c r="AL1147">
        <v>24</v>
      </c>
      <c r="AM1147" s="5">
        <f t="shared" si="146"/>
        <v>1.5</v>
      </c>
      <c r="AN1147" s="4">
        <f t="shared" si="143"/>
        <v>2.2718667171525938E-3</v>
      </c>
      <c r="AO1147" s="3"/>
      <c r="AP1147">
        <v>0</v>
      </c>
      <c r="AR1147" t="s">
        <v>1</v>
      </c>
      <c r="AT1147" s="2" t="s">
        <v>20</v>
      </c>
      <c r="AU1147" s="1">
        <f t="shared" si="147"/>
        <v>3.1550997563529428</v>
      </c>
      <c r="AV1147" s="1">
        <f t="shared" si="148"/>
        <v>2.3185531607421761</v>
      </c>
      <c r="AW1147" s="1">
        <f t="shared" si="149"/>
        <v>1.4820065651314094</v>
      </c>
    </row>
    <row r="1148" spans="1:49" x14ac:dyDescent="0.2">
      <c r="A1148">
        <v>1146</v>
      </c>
      <c r="B1148" t="s">
        <v>7832</v>
      </c>
      <c r="C1148" t="s">
        <v>7831</v>
      </c>
      <c r="F1148" t="s">
        <v>7830</v>
      </c>
      <c r="G1148" t="s">
        <v>15</v>
      </c>
      <c r="H1148" t="s">
        <v>14</v>
      </c>
      <c r="I1148" t="s">
        <v>7829</v>
      </c>
      <c r="J1148" t="s">
        <v>7828</v>
      </c>
      <c r="K1148" t="s">
        <v>7827</v>
      </c>
      <c r="L1148" t="s">
        <v>7826</v>
      </c>
      <c r="M1148" t="s">
        <v>4966</v>
      </c>
      <c r="N1148">
        <v>3</v>
      </c>
      <c r="O1148" t="s">
        <v>7825</v>
      </c>
      <c r="P1148" t="s">
        <v>7824</v>
      </c>
      <c r="Q1148" t="s">
        <v>7823</v>
      </c>
      <c r="R1148" s="7">
        <v>38718</v>
      </c>
      <c r="S1148" s="8">
        <f t="shared" si="144"/>
        <v>2006</v>
      </c>
      <c r="T1148" s="8">
        <v>2006</v>
      </c>
      <c r="U1148" s="8">
        <f t="shared" si="145"/>
        <v>16</v>
      </c>
      <c r="V1148" s="7">
        <v>39022</v>
      </c>
      <c r="W1148" t="s">
        <v>1449</v>
      </c>
      <c r="X1148" s="2">
        <v>1.6519999999999999</v>
      </c>
      <c r="Y1148" s="6">
        <f t="shared" si="142"/>
        <v>4.409919649769093E-2</v>
      </c>
      <c r="AA1148" t="s">
        <v>1448</v>
      </c>
      <c r="AB1148">
        <v>17337</v>
      </c>
      <c r="AC1148">
        <v>15582221</v>
      </c>
      <c r="AD1148" t="s">
        <v>7</v>
      </c>
      <c r="AE1148">
        <v>54</v>
      </c>
      <c r="AF1148">
        <v>11</v>
      </c>
      <c r="AH1148" t="s">
        <v>7822</v>
      </c>
      <c r="AI1148" t="s">
        <v>7821</v>
      </c>
      <c r="AJ1148" t="s">
        <v>7820</v>
      </c>
      <c r="AK1148" t="s">
        <v>7819</v>
      </c>
      <c r="AL1148">
        <v>27</v>
      </c>
      <c r="AM1148" s="5">
        <f t="shared" si="146"/>
        <v>1.6875</v>
      </c>
      <c r="AN1148" s="4">
        <f t="shared" si="143"/>
        <v>2.5558500567966678E-3</v>
      </c>
      <c r="AO1148" s="3"/>
      <c r="AP1148">
        <v>0</v>
      </c>
      <c r="AQ1148" t="s">
        <v>195</v>
      </c>
      <c r="AR1148" t="s">
        <v>1</v>
      </c>
      <c r="AS1148" t="s">
        <v>194</v>
      </c>
      <c r="AT1148" s="2" t="s">
        <v>20</v>
      </c>
      <c r="AU1148" s="1">
        <f t="shared" si="147"/>
        <v>3.1636192565422654</v>
      </c>
      <c r="AV1148" s="1">
        <f t="shared" si="148"/>
        <v>2.3327523277243802</v>
      </c>
      <c r="AW1148" s="1">
        <f t="shared" si="149"/>
        <v>1.5018853989064944</v>
      </c>
    </row>
    <row r="1149" spans="1:49" x14ac:dyDescent="0.2">
      <c r="A1149">
        <v>1147</v>
      </c>
      <c r="B1149" t="s">
        <v>7818</v>
      </c>
      <c r="C1149" t="s">
        <v>7817</v>
      </c>
      <c r="F1149" t="s">
        <v>7816</v>
      </c>
      <c r="G1149" t="s">
        <v>15</v>
      </c>
      <c r="H1149" t="s">
        <v>14</v>
      </c>
      <c r="I1149" t="s">
        <v>7815</v>
      </c>
      <c r="J1149">
        <v>60000874</v>
      </c>
      <c r="K1149" t="s">
        <v>7814</v>
      </c>
      <c r="L1149" t="s">
        <v>7813</v>
      </c>
      <c r="M1149" t="s">
        <v>7812</v>
      </c>
      <c r="N1149">
        <v>3</v>
      </c>
      <c r="O1149" t="s">
        <v>7811</v>
      </c>
      <c r="P1149" t="s">
        <v>7810</v>
      </c>
      <c r="Q1149" t="s">
        <v>7809</v>
      </c>
      <c r="R1149" s="7">
        <v>38718</v>
      </c>
      <c r="S1149" s="8">
        <f t="shared" si="144"/>
        <v>2006</v>
      </c>
      <c r="T1149" s="8">
        <v>2006</v>
      </c>
      <c r="U1149" s="8">
        <f t="shared" si="145"/>
        <v>16</v>
      </c>
      <c r="V1149" s="7">
        <v>39022</v>
      </c>
      <c r="W1149" t="s">
        <v>1449</v>
      </c>
      <c r="X1149" s="2">
        <v>1.6519999999999999</v>
      </c>
      <c r="Y1149" s="6">
        <f t="shared" si="142"/>
        <v>4.409919649769093E-2</v>
      </c>
      <c r="AA1149" t="s">
        <v>1448</v>
      </c>
      <c r="AB1149">
        <v>17337</v>
      </c>
      <c r="AC1149">
        <v>15582221</v>
      </c>
      <c r="AD1149" t="s">
        <v>7</v>
      </c>
      <c r="AE1149">
        <v>54</v>
      </c>
      <c r="AF1149">
        <v>11</v>
      </c>
      <c r="AH1149" t="s">
        <v>7808</v>
      </c>
      <c r="AI1149" t="s">
        <v>7807</v>
      </c>
      <c r="AJ1149" t="s">
        <v>7806</v>
      </c>
      <c r="AK1149" t="s">
        <v>7805</v>
      </c>
      <c r="AL1149">
        <v>43</v>
      </c>
      <c r="AM1149" s="5">
        <f t="shared" si="146"/>
        <v>2.6875</v>
      </c>
      <c r="AN1149" s="4">
        <f t="shared" si="143"/>
        <v>4.0704278682317302E-3</v>
      </c>
      <c r="AO1149" s="3"/>
      <c r="AP1149">
        <v>0</v>
      </c>
      <c r="AR1149" t="s">
        <v>1</v>
      </c>
      <c r="AT1149" s="2" t="s">
        <v>20</v>
      </c>
      <c r="AU1149" s="1">
        <f t="shared" si="147"/>
        <v>3.2090565908853166</v>
      </c>
      <c r="AV1149" s="1">
        <f t="shared" si="148"/>
        <v>2.4084812182961333</v>
      </c>
      <c r="AW1149" s="1">
        <f t="shared" si="149"/>
        <v>1.6079058457069491</v>
      </c>
    </row>
    <row r="1150" spans="1:49" x14ac:dyDescent="0.2">
      <c r="A1150">
        <v>1148</v>
      </c>
      <c r="B1150" t="s">
        <v>7804</v>
      </c>
      <c r="C1150" t="s">
        <v>7803</v>
      </c>
      <c r="F1150" t="s">
        <v>7802</v>
      </c>
      <c r="G1150" t="s">
        <v>15</v>
      </c>
      <c r="H1150" t="s">
        <v>14</v>
      </c>
      <c r="I1150" t="s">
        <v>7801</v>
      </c>
      <c r="J1150">
        <v>100362955</v>
      </c>
      <c r="K1150" t="s">
        <v>7800</v>
      </c>
      <c r="L1150" t="s">
        <v>7799</v>
      </c>
      <c r="M1150" t="s">
        <v>107</v>
      </c>
      <c r="N1150">
        <v>2</v>
      </c>
      <c r="O1150" t="s">
        <v>7798</v>
      </c>
      <c r="P1150" t="s">
        <v>7797</v>
      </c>
      <c r="Q1150" t="s">
        <v>7796</v>
      </c>
      <c r="R1150" s="7">
        <v>38718</v>
      </c>
      <c r="S1150" s="8">
        <f t="shared" si="144"/>
        <v>2006</v>
      </c>
      <c r="T1150" s="8">
        <v>2006</v>
      </c>
      <c r="U1150" s="8">
        <f t="shared" si="145"/>
        <v>16</v>
      </c>
      <c r="V1150" s="7">
        <v>38718</v>
      </c>
      <c r="W1150" t="s">
        <v>659</v>
      </c>
      <c r="X1150" s="2">
        <v>2.141</v>
      </c>
      <c r="Y1150" s="6">
        <f t="shared" si="142"/>
        <v>5.7152772216438434E-2</v>
      </c>
      <c r="AA1150">
        <v>1962892</v>
      </c>
      <c r="AB1150">
        <v>17360</v>
      </c>
      <c r="AC1150">
        <v>15580644</v>
      </c>
      <c r="AD1150" t="s">
        <v>7</v>
      </c>
      <c r="AE1150">
        <v>44</v>
      </c>
      <c r="AF1150">
        <v>1</v>
      </c>
      <c r="AH1150" t="s">
        <v>7795</v>
      </c>
      <c r="AI1150" t="s">
        <v>7794</v>
      </c>
      <c r="AJ1150" t="s">
        <v>7793</v>
      </c>
      <c r="AK1150" t="s">
        <v>7792</v>
      </c>
      <c r="AL1150">
        <v>21</v>
      </c>
      <c r="AM1150" s="5">
        <f t="shared" si="146"/>
        <v>1.3125</v>
      </c>
      <c r="AN1150" s="4">
        <f t="shared" si="143"/>
        <v>1.9878833775085194E-3</v>
      </c>
      <c r="AO1150" s="3"/>
      <c r="AP1150">
        <v>0</v>
      </c>
      <c r="AR1150" t="s">
        <v>7791</v>
      </c>
      <c r="AT1150" s="2" t="s">
        <v>20</v>
      </c>
      <c r="AU1150" s="1">
        <f t="shared" si="147"/>
        <v>4.0603305564759458</v>
      </c>
      <c r="AV1150" s="1">
        <f t="shared" si="148"/>
        <v>2.9570327796973479</v>
      </c>
      <c r="AW1150" s="1">
        <f t="shared" si="149"/>
        <v>1.8537350029187494</v>
      </c>
    </row>
    <row r="1151" spans="1:49" x14ac:dyDescent="0.2">
      <c r="A1151">
        <v>1149</v>
      </c>
      <c r="B1151" t="s">
        <v>7790</v>
      </c>
      <c r="C1151" t="s">
        <v>7789</v>
      </c>
      <c r="F1151" t="s">
        <v>7788</v>
      </c>
      <c r="G1151" t="s">
        <v>15</v>
      </c>
      <c r="H1151" t="s">
        <v>14</v>
      </c>
      <c r="I1151" t="s">
        <v>7787</v>
      </c>
      <c r="J1151" t="s">
        <v>7786</v>
      </c>
      <c r="K1151" t="s">
        <v>7785</v>
      </c>
      <c r="L1151" t="s">
        <v>7784</v>
      </c>
      <c r="M1151" t="s">
        <v>7783</v>
      </c>
      <c r="N1151">
        <v>3</v>
      </c>
      <c r="O1151" t="s">
        <v>7782</v>
      </c>
      <c r="P1151" t="s">
        <v>7781</v>
      </c>
      <c r="Q1151" t="s">
        <v>7780</v>
      </c>
      <c r="R1151" s="7">
        <v>38718</v>
      </c>
      <c r="S1151" s="8">
        <f t="shared" si="144"/>
        <v>2006</v>
      </c>
      <c r="T1151" s="8">
        <v>2006</v>
      </c>
      <c r="U1151" s="8">
        <f t="shared" si="145"/>
        <v>16</v>
      </c>
      <c r="V1151" s="7">
        <v>38749</v>
      </c>
      <c r="W1151" t="s">
        <v>1449</v>
      </c>
      <c r="X1151" s="2">
        <v>1.6519999999999999</v>
      </c>
      <c r="Y1151" s="6">
        <f t="shared" si="142"/>
        <v>4.409919649769093E-2</v>
      </c>
      <c r="AA1151" t="s">
        <v>1448</v>
      </c>
      <c r="AB1151">
        <v>17337</v>
      </c>
      <c r="AC1151">
        <v>15582221</v>
      </c>
      <c r="AD1151" t="s">
        <v>7</v>
      </c>
      <c r="AE1151">
        <v>54</v>
      </c>
      <c r="AF1151">
        <v>2</v>
      </c>
      <c r="AH1151" t="s">
        <v>7779</v>
      </c>
      <c r="AI1151" t="s">
        <v>7778</v>
      </c>
      <c r="AJ1151" t="s">
        <v>7777</v>
      </c>
      <c r="AK1151" t="s">
        <v>7776</v>
      </c>
      <c r="AL1151">
        <v>44</v>
      </c>
      <c r="AM1151" s="5">
        <f t="shared" si="146"/>
        <v>2.75</v>
      </c>
      <c r="AN1151" s="4">
        <f t="shared" si="143"/>
        <v>4.1650889814464215E-3</v>
      </c>
      <c r="AO1151" s="3"/>
      <c r="AP1151">
        <v>0</v>
      </c>
      <c r="AQ1151" t="s">
        <v>342</v>
      </c>
      <c r="AR1151" t="s">
        <v>7775</v>
      </c>
      <c r="AS1151" t="s">
        <v>341</v>
      </c>
      <c r="AT1151" s="2" t="s">
        <v>20</v>
      </c>
      <c r="AU1151" s="1">
        <f t="shared" si="147"/>
        <v>3.211896424281758</v>
      </c>
      <c r="AV1151" s="1">
        <f t="shared" si="148"/>
        <v>2.4132142739568674</v>
      </c>
      <c r="AW1151" s="1">
        <f t="shared" si="149"/>
        <v>1.6145321236319774</v>
      </c>
    </row>
    <row r="1152" spans="1:49" x14ac:dyDescent="0.2">
      <c r="A1152">
        <v>1150</v>
      </c>
      <c r="B1152" t="s">
        <v>7774</v>
      </c>
      <c r="C1152" t="s">
        <v>7773</v>
      </c>
      <c r="F1152" t="s">
        <v>7772</v>
      </c>
      <c r="G1152" t="s">
        <v>15</v>
      </c>
      <c r="H1152" t="s">
        <v>14</v>
      </c>
      <c r="I1152" t="s">
        <v>7771</v>
      </c>
      <c r="J1152">
        <v>60033021</v>
      </c>
      <c r="K1152" t="s">
        <v>7770</v>
      </c>
      <c r="L1152" t="s">
        <v>7769</v>
      </c>
      <c r="M1152" t="s">
        <v>107</v>
      </c>
      <c r="N1152">
        <v>4</v>
      </c>
      <c r="O1152" t="s">
        <v>7768</v>
      </c>
      <c r="P1152" t="s">
        <v>7767</v>
      </c>
      <c r="Q1152" t="s">
        <v>7766</v>
      </c>
      <c r="R1152" s="7">
        <v>38718</v>
      </c>
      <c r="S1152" s="8">
        <f t="shared" si="144"/>
        <v>2006</v>
      </c>
      <c r="T1152" s="8">
        <v>2006</v>
      </c>
      <c r="U1152" s="8">
        <f t="shared" si="145"/>
        <v>16</v>
      </c>
      <c r="V1152" s="7">
        <v>38749</v>
      </c>
      <c r="W1152" t="s">
        <v>1449</v>
      </c>
      <c r="X1152" s="2">
        <v>1.6519999999999999</v>
      </c>
      <c r="Y1152" s="6">
        <f t="shared" si="142"/>
        <v>4.409919649769093E-2</v>
      </c>
      <c r="AA1152" t="s">
        <v>1448</v>
      </c>
      <c r="AB1152">
        <v>17337</v>
      </c>
      <c r="AC1152">
        <v>15582221</v>
      </c>
      <c r="AD1152" t="s">
        <v>7</v>
      </c>
      <c r="AE1152">
        <v>54</v>
      </c>
      <c r="AF1152">
        <v>2</v>
      </c>
      <c r="AH1152" t="s">
        <v>7765</v>
      </c>
      <c r="AI1152" t="s">
        <v>7764</v>
      </c>
      <c r="AJ1152" t="s">
        <v>7763</v>
      </c>
      <c r="AK1152" t="s">
        <v>7762</v>
      </c>
      <c r="AL1152">
        <v>2</v>
      </c>
      <c r="AM1152" s="5">
        <f t="shared" si="146"/>
        <v>0.125</v>
      </c>
      <c r="AN1152" s="4">
        <f t="shared" si="143"/>
        <v>1.893222264293828E-4</v>
      </c>
      <c r="AO1152" s="3"/>
      <c r="AP1152">
        <v>0</v>
      </c>
      <c r="AR1152" t="s">
        <v>1</v>
      </c>
      <c r="AT1152" s="2" t="s">
        <v>20</v>
      </c>
      <c r="AU1152" s="1">
        <f t="shared" si="147"/>
        <v>3.0926234216312465</v>
      </c>
      <c r="AV1152" s="1">
        <f t="shared" si="148"/>
        <v>2.2144259362060157</v>
      </c>
      <c r="AW1152" s="1">
        <f t="shared" si="149"/>
        <v>1.3362284507807847</v>
      </c>
    </row>
    <row r="1153" spans="1:49" x14ac:dyDescent="0.2">
      <c r="A1153">
        <v>1151</v>
      </c>
      <c r="B1153" t="s">
        <v>7761</v>
      </c>
      <c r="C1153" t="s">
        <v>7760</v>
      </c>
      <c r="F1153" t="s">
        <v>7759</v>
      </c>
      <c r="G1153" t="s">
        <v>15</v>
      </c>
      <c r="H1153" t="s">
        <v>14</v>
      </c>
      <c r="I1153" t="s">
        <v>7758</v>
      </c>
      <c r="J1153">
        <v>60025278</v>
      </c>
      <c r="K1153" t="s">
        <v>3843</v>
      </c>
      <c r="L1153" t="s">
        <v>3842</v>
      </c>
      <c r="M1153" t="s">
        <v>721</v>
      </c>
      <c r="N1153">
        <v>4</v>
      </c>
      <c r="O1153" t="s">
        <v>7757</v>
      </c>
      <c r="P1153" t="s">
        <v>7756</v>
      </c>
      <c r="Q1153" t="s">
        <v>4253</v>
      </c>
      <c r="R1153" s="7">
        <v>38718</v>
      </c>
      <c r="S1153" s="8">
        <f t="shared" si="144"/>
        <v>2006</v>
      </c>
      <c r="T1153" s="8">
        <v>2006</v>
      </c>
      <c r="U1153" s="8">
        <f t="shared" si="145"/>
        <v>16</v>
      </c>
      <c r="V1153" s="7">
        <v>38718</v>
      </c>
      <c r="W1153" t="s">
        <v>1449</v>
      </c>
      <c r="X1153" s="2">
        <v>1.6519999999999999</v>
      </c>
      <c r="Y1153" s="6">
        <f t="shared" si="142"/>
        <v>4.409919649769093E-2</v>
      </c>
      <c r="AA1153" t="s">
        <v>1448</v>
      </c>
      <c r="AB1153">
        <v>17337</v>
      </c>
      <c r="AC1153">
        <v>15582221</v>
      </c>
      <c r="AD1153" t="s">
        <v>7</v>
      </c>
      <c r="AE1153">
        <v>54</v>
      </c>
      <c r="AF1153">
        <v>1</v>
      </c>
      <c r="AH1153" t="s">
        <v>7755</v>
      </c>
      <c r="AI1153" t="s">
        <v>7754</v>
      </c>
      <c r="AJ1153" t="s">
        <v>7753</v>
      </c>
      <c r="AK1153" t="s">
        <v>7752</v>
      </c>
      <c r="AL1153">
        <v>45</v>
      </c>
      <c r="AM1153" s="5">
        <f t="shared" si="146"/>
        <v>2.8125</v>
      </c>
      <c r="AN1153" s="4">
        <f t="shared" si="143"/>
        <v>4.2597500946611128E-3</v>
      </c>
      <c r="AO1153" s="3"/>
      <c r="AP1153">
        <v>0</v>
      </c>
      <c r="AR1153" t="s">
        <v>1</v>
      </c>
      <c r="AT1153" s="2" t="s">
        <v>20</v>
      </c>
      <c r="AU1153" s="1">
        <f t="shared" si="147"/>
        <v>3.2147362576781982</v>
      </c>
      <c r="AV1153" s="1">
        <f t="shared" si="148"/>
        <v>2.4179473296176019</v>
      </c>
      <c r="AW1153" s="1">
        <f t="shared" si="149"/>
        <v>1.6211584015570057</v>
      </c>
    </row>
    <row r="1154" spans="1:49" x14ac:dyDescent="0.2">
      <c r="A1154">
        <v>1152</v>
      </c>
      <c r="B1154" t="s">
        <v>7751</v>
      </c>
      <c r="C1154" t="s">
        <v>7750</v>
      </c>
      <c r="F1154" t="s">
        <v>7749</v>
      </c>
      <c r="G1154" t="s">
        <v>15</v>
      </c>
      <c r="H1154" t="s">
        <v>14</v>
      </c>
      <c r="I1154" t="s">
        <v>7748</v>
      </c>
      <c r="J1154" t="s">
        <v>7747</v>
      </c>
      <c r="K1154" t="s">
        <v>7746</v>
      </c>
      <c r="L1154" t="s">
        <v>7745</v>
      </c>
      <c r="M1154" t="s">
        <v>204</v>
      </c>
      <c r="N1154">
        <v>1</v>
      </c>
      <c r="O1154" t="s">
        <v>7744</v>
      </c>
      <c r="P1154">
        <v>7201718507</v>
      </c>
      <c r="Q1154" t="s">
        <v>7743</v>
      </c>
      <c r="R1154" s="7">
        <v>38718</v>
      </c>
      <c r="S1154" s="8">
        <f t="shared" si="144"/>
        <v>2006</v>
      </c>
      <c r="T1154" s="8">
        <v>2006</v>
      </c>
      <c r="U1154" s="8">
        <f t="shared" si="145"/>
        <v>16</v>
      </c>
      <c r="V1154" s="7">
        <v>38749</v>
      </c>
      <c r="W1154" t="s">
        <v>424</v>
      </c>
      <c r="X1154" s="2">
        <v>2.0099999999999998</v>
      </c>
      <c r="Y1154" s="6">
        <f t="shared" ref="Y1154:Y1217" si="150">(X1154-$Z$4)/($Z$3-$Z$4)</f>
        <v>5.3655802034115477E-2</v>
      </c>
      <c r="AA1154">
        <v>15361276</v>
      </c>
      <c r="AB1154">
        <v>18933</v>
      </c>
      <c r="AD1154" t="s">
        <v>7</v>
      </c>
      <c r="AE1154">
        <v>5</v>
      </c>
      <c r="AF1154">
        <v>2</v>
      </c>
      <c r="AH1154" t="s">
        <v>7742</v>
      </c>
      <c r="AI1154" t="s">
        <v>7741</v>
      </c>
      <c r="AJ1154" t="s">
        <v>7740</v>
      </c>
      <c r="AK1154" t="s">
        <v>7739</v>
      </c>
      <c r="AL1154">
        <v>646</v>
      </c>
      <c r="AM1154" s="5">
        <f t="shared" si="146"/>
        <v>40.375</v>
      </c>
      <c r="AN1154" s="4">
        <f t="shared" ref="AN1154:AN1217" si="151">(AM1154-$AO$4)/($AO$3-$AO$4)</f>
        <v>6.1151079136690649E-2</v>
      </c>
      <c r="AO1154" s="3"/>
      <c r="AP1154">
        <v>0</v>
      </c>
      <c r="AQ1154" t="s">
        <v>195</v>
      </c>
      <c r="AR1154" t="s">
        <v>7738</v>
      </c>
      <c r="AS1154" t="s">
        <v>194</v>
      </c>
      <c r="AT1154" s="2" t="s">
        <v>20</v>
      </c>
      <c r="AU1154" s="1">
        <f t="shared" si="147"/>
        <v>5.5904385164888017</v>
      </c>
      <c r="AV1154" s="1">
        <f t="shared" si="148"/>
        <v>5.7403440585403063</v>
      </c>
      <c r="AW1154" s="1">
        <f t="shared" si="149"/>
        <v>5.8902496005918099</v>
      </c>
    </row>
    <row r="1155" spans="1:49" x14ac:dyDescent="0.2">
      <c r="A1155">
        <v>1153</v>
      </c>
      <c r="B1155" t="s">
        <v>7737</v>
      </c>
      <c r="C1155" t="s">
        <v>7736</v>
      </c>
      <c r="F1155" t="s">
        <v>7735</v>
      </c>
      <c r="G1155" t="s">
        <v>15</v>
      </c>
      <c r="H1155" t="s">
        <v>14</v>
      </c>
      <c r="I1155" t="s">
        <v>7734</v>
      </c>
      <c r="J1155">
        <v>60022054</v>
      </c>
      <c r="K1155" t="s">
        <v>7733</v>
      </c>
      <c r="L1155" t="s">
        <v>7732</v>
      </c>
      <c r="M1155" t="s">
        <v>107</v>
      </c>
      <c r="N1155">
        <v>6</v>
      </c>
      <c r="O1155" t="s">
        <v>7731</v>
      </c>
      <c r="P1155" t="s">
        <v>7730</v>
      </c>
      <c r="Q1155" t="s">
        <v>7729</v>
      </c>
      <c r="R1155" s="7">
        <v>38718</v>
      </c>
      <c r="S1155" s="8">
        <f t="shared" si="144"/>
        <v>2006</v>
      </c>
      <c r="T1155" s="8">
        <v>2006</v>
      </c>
      <c r="U1155" s="8">
        <f t="shared" si="145"/>
        <v>16</v>
      </c>
      <c r="V1155" s="7">
        <v>38749</v>
      </c>
      <c r="W1155" t="s">
        <v>1449</v>
      </c>
      <c r="X1155" s="2">
        <v>1.6519999999999999</v>
      </c>
      <c r="Y1155" s="6">
        <f t="shared" si="150"/>
        <v>4.409919649769093E-2</v>
      </c>
      <c r="AA1155" t="s">
        <v>1448</v>
      </c>
      <c r="AB1155">
        <v>17337</v>
      </c>
      <c r="AC1155">
        <v>15582221</v>
      </c>
      <c r="AD1155" t="s">
        <v>7</v>
      </c>
      <c r="AE1155">
        <v>54</v>
      </c>
      <c r="AF1155">
        <v>2</v>
      </c>
      <c r="AH1155" t="s">
        <v>7728</v>
      </c>
      <c r="AI1155" t="s">
        <v>7727</v>
      </c>
      <c r="AJ1155" t="s">
        <v>7726</v>
      </c>
      <c r="AK1155" t="s">
        <v>7725</v>
      </c>
      <c r="AL1155">
        <v>59</v>
      </c>
      <c r="AM1155" s="5">
        <f t="shared" si="146"/>
        <v>3.6875</v>
      </c>
      <c r="AN1155" s="4">
        <f t="shared" si="151"/>
        <v>5.585005679666793E-3</v>
      </c>
      <c r="AO1155" s="3"/>
      <c r="AP1155">
        <v>0</v>
      </c>
      <c r="AR1155" t="s">
        <v>1</v>
      </c>
      <c r="AT1155" s="2" t="s">
        <v>20</v>
      </c>
      <c r="AU1155" s="1">
        <f t="shared" si="147"/>
        <v>3.2544939252283687</v>
      </c>
      <c r="AV1155" s="1">
        <f t="shared" si="148"/>
        <v>2.4842101088678863</v>
      </c>
      <c r="AW1155" s="1">
        <f t="shared" si="149"/>
        <v>1.7139262925074035</v>
      </c>
    </row>
    <row r="1156" spans="1:49" x14ac:dyDescent="0.2">
      <c r="A1156">
        <v>1154</v>
      </c>
      <c r="B1156" t="s">
        <v>7724</v>
      </c>
      <c r="C1156" t="s">
        <v>7723</v>
      </c>
      <c r="F1156" t="s">
        <v>7722</v>
      </c>
      <c r="G1156" t="s">
        <v>15</v>
      </c>
      <c r="H1156" t="s">
        <v>14</v>
      </c>
      <c r="I1156" t="s">
        <v>7721</v>
      </c>
      <c r="J1156" t="s">
        <v>7720</v>
      </c>
      <c r="K1156" t="s">
        <v>7719</v>
      </c>
      <c r="L1156" t="s">
        <v>7718</v>
      </c>
      <c r="M1156" t="s">
        <v>204</v>
      </c>
      <c r="N1156">
        <v>1</v>
      </c>
      <c r="O1156" t="s">
        <v>7717</v>
      </c>
      <c r="P1156">
        <v>7403949128</v>
      </c>
      <c r="Q1156" t="s">
        <v>7716</v>
      </c>
      <c r="R1156" s="7">
        <v>38718</v>
      </c>
      <c r="S1156" s="8">
        <f t="shared" si="144"/>
        <v>2006</v>
      </c>
      <c r="T1156" s="8">
        <v>2006</v>
      </c>
      <c r="U1156" s="8">
        <f t="shared" si="145"/>
        <v>16</v>
      </c>
      <c r="V1156" s="7">
        <v>38749</v>
      </c>
      <c r="W1156" t="s">
        <v>424</v>
      </c>
      <c r="X1156" s="2">
        <v>2.0099999999999998</v>
      </c>
      <c r="Y1156" s="6">
        <f t="shared" si="150"/>
        <v>5.3655802034115477E-2</v>
      </c>
      <c r="AA1156">
        <v>15361276</v>
      </c>
      <c r="AB1156">
        <v>18933</v>
      </c>
      <c r="AD1156" t="s">
        <v>7</v>
      </c>
      <c r="AE1156">
        <v>5</v>
      </c>
      <c r="AF1156">
        <v>2</v>
      </c>
      <c r="AH1156" t="s">
        <v>7715</v>
      </c>
      <c r="AI1156" t="s">
        <v>7714</v>
      </c>
      <c r="AJ1156" t="s">
        <v>7713</v>
      </c>
      <c r="AK1156" t="s">
        <v>7712</v>
      </c>
      <c r="AL1156">
        <v>3</v>
      </c>
      <c r="AM1156" s="5">
        <f t="shared" si="146"/>
        <v>0.1875</v>
      </c>
      <c r="AN1156" s="4">
        <f t="shared" si="151"/>
        <v>2.8398333964407423E-4</v>
      </c>
      <c r="AO1156" s="3"/>
      <c r="AP1156">
        <v>0</v>
      </c>
      <c r="AR1156" t="s">
        <v>1</v>
      </c>
      <c r="AT1156" s="2" t="s">
        <v>20</v>
      </c>
      <c r="AU1156" s="1">
        <f t="shared" si="147"/>
        <v>3.7644256425774056</v>
      </c>
      <c r="AV1156" s="1">
        <f t="shared" si="148"/>
        <v>2.6969892686879775</v>
      </c>
      <c r="AW1156" s="1">
        <f t="shared" si="149"/>
        <v>1.6295528947985496</v>
      </c>
    </row>
    <row r="1157" spans="1:49" x14ac:dyDescent="0.2">
      <c r="A1157">
        <v>1155</v>
      </c>
      <c r="B1157" t="s">
        <v>7711</v>
      </c>
      <c r="C1157" t="s">
        <v>7710</v>
      </c>
      <c r="F1157" t="s">
        <v>7709</v>
      </c>
      <c r="G1157" t="s">
        <v>15</v>
      </c>
      <c r="H1157" t="s">
        <v>14</v>
      </c>
      <c r="I1157" t="s">
        <v>7708</v>
      </c>
      <c r="J1157">
        <v>60005510</v>
      </c>
      <c r="K1157" t="s">
        <v>6633</v>
      </c>
      <c r="L1157" t="s">
        <v>2755</v>
      </c>
      <c r="M1157" t="s">
        <v>2754</v>
      </c>
      <c r="N1157">
        <v>2</v>
      </c>
      <c r="O1157" t="s">
        <v>7707</v>
      </c>
      <c r="P1157" t="s">
        <v>7706</v>
      </c>
      <c r="Q1157" t="s">
        <v>6630</v>
      </c>
      <c r="R1157" s="7">
        <v>38718</v>
      </c>
      <c r="S1157" s="8">
        <f t="shared" si="144"/>
        <v>2006</v>
      </c>
      <c r="T1157" s="8">
        <v>2006</v>
      </c>
      <c r="U1157" s="8">
        <f t="shared" si="145"/>
        <v>16</v>
      </c>
      <c r="V1157" s="7">
        <v>38718</v>
      </c>
      <c r="W1157" t="s">
        <v>1449</v>
      </c>
      <c r="X1157" s="2">
        <v>1.6519999999999999</v>
      </c>
      <c r="Y1157" s="6">
        <f t="shared" si="150"/>
        <v>4.409919649769093E-2</v>
      </c>
      <c r="AA1157" t="s">
        <v>1448</v>
      </c>
      <c r="AB1157">
        <v>17337</v>
      </c>
      <c r="AC1157">
        <v>15582221</v>
      </c>
      <c r="AD1157" t="s">
        <v>7</v>
      </c>
      <c r="AE1157">
        <v>54</v>
      </c>
      <c r="AF1157">
        <v>1</v>
      </c>
      <c r="AH1157" t="s">
        <v>7705</v>
      </c>
      <c r="AI1157" t="s">
        <v>7704</v>
      </c>
      <c r="AJ1157" t="s">
        <v>7703</v>
      </c>
      <c r="AK1157" t="s">
        <v>7702</v>
      </c>
      <c r="AL1157">
        <v>28</v>
      </c>
      <c r="AM1157" s="5">
        <f t="shared" si="146"/>
        <v>1.75</v>
      </c>
      <c r="AN1157" s="4">
        <f t="shared" si="151"/>
        <v>2.6505111700113595E-3</v>
      </c>
      <c r="AO1157" s="3"/>
      <c r="AP1157">
        <v>0</v>
      </c>
      <c r="AR1157" t="s">
        <v>1</v>
      </c>
      <c r="AT1157" s="2" t="s">
        <v>20</v>
      </c>
      <c r="AU1157" s="1">
        <f t="shared" si="147"/>
        <v>3.166459089938706</v>
      </c>
      <c r="AV1157" s="1">
        <f t="shared" si="148"/>
        <v>2.3374853833851144</v>
      </c>
      <c r="AW1157" s="1">
        <f t="shared" si="149"/>
        <v>1.508511676831523</v>
      </c>
    </row>
    <row r="1158" spans="1:49" x14ac:dyDescent="0.2">
      <c r="A1158">
        <v>1156</v>
      </c>
      <c r="B1158" t="s">
        <v>7701</v>
      </c>
      <c r="C1158" t="s">
        <v>7700</v>
      </c>
      <c r="F1158" t="s">
        <v>7699</v>
      </c>
      <c r="G1158" t="s">
        <v>15</v>
      </c>
      <c r="H1158" t="s">
        <v>14</v>
      </c>
      <c r="I1158" t="s">
        <v>7698</v>
      </c>
      <c r="J1158">
        <v>60009455</v>
      </c>
      <c r="K1158" t="s">
        <v>7697</v>
      </c>
      <c r="L1158" t="s">
        <v>1726</v>
      </c>
      <c r="M1158" t="s">
        <v>224</v>
      </c>
      <c r="N1158">
        <v>4</v>
      </c>
      <c r="O1158" t="s">
        <v>7696</v>
      </c>
      <c r="P1158" t="s">
        <v>7695</v>
      </c>
      <c r="Q1158" t="s">
        <v>7694</v>
      </c>
      <c r="R1158" s="7">
        <v>38718</v>
      </c>
      <c r="S1158" s="8">
        <f t="shared" si="144"/>
        <v>2006</v>
      </c>
      <c r="T1158" s="8">
        <v>2006</v>
      </c>
      <c r="U1158" s="8">
        <f t="shared" si="145"/>
        <v>16</v>
      </c>
      <c r="V1158" s="7">
        <v>39022</v>
      </c>
      <c r="W1158" t="s">
        <v>1449</v>
      </c>
      <c r="X1158" s="2">
        <v>1.6519999999999999</v>
      </c>
      <c r="Y1158" s="6">
        <f t="shared" si="150"/>
        <v>4.409919649769093E-2</v>
      </c>
      <c r="AA1158" t="s">
        <v>1448</v>
      </c>
      <c r="AB1158">
        <v>17337</v>
      </c>
      <c r="AC1158">
        <v>15582221</v>
      </c>
      <c r="AD1158" t="s">
        <v>7</v>
      </c>
      <c r="AE1158">
        <v>54</v>
      </c>
      <c r="AF1158">
        <v>11</v>
      </c>
      <c r="AH1158" t="s">
        <v>7693</v>
      </c>
      <c r="AI1158" t="s">
        <v>7692</v>
      </c>
      <c r="AJ1158" t="s">
        <v>7691</v>
      </c>
      <c r="AK1158" t="s">
        <v>7690</v>
      </c>
      <c r="AL1158">
        <v>23</v>
      </c>
      <c r="AM1158" s="5">
        <f t="shared" si="146"/>
        <v>1.4375</v>
      </c>
      <c r="AN1158" s="4">
        <f t="shared" si="151"/>
        <v>2.1772056039379025E-3</v>
      </c>
      <c r="AO1158" s="3"/>
      <c r="AP1158">
        <v>0</v>
      </c>
      <c r="AQ1158" t="s">
        <v>7689</v>
      </c>
      <c r="AR1158" t="s">
        <v>7688</v>
      </c>
      <c r="AS1158" t="s">
        <v>7687</v>
      </c>
      <c r="AT1158" s="2" t="s">
        <v>20</v>
      </c>
      <c r="AU1158" s="1">
        <f t="shared" si="147"/>
        <v>3.1522599229565018</v>
      </c>
      <c r="AV1158" s="1">
        <f t="shared" si="148"/>
        <v>2.3138201050814415</v>
      </c>
      <c r="AW1158" s="1">
        <f t="shared" si="149"/>
        <v>1.475380287206381</v>
      </c>
    </row>
    <row r="1159" spans="1:49" x14ac:dyDescent="0.2">
      <c r="A1159">
        <v>1157</v>
      </c>
      <c r="B1159" t="s">
        <v>7686</v>
      </c>
      <c r="C1159" t="s">
        <v>7685</v>
      </c>
      <c r="F1159" t="s">
        <v>7684</v>
      </c>
      <c r="G1159" t="s">
        <v>15</v>
      </c>
      <c r="H1159" t="s">
        <v>14</v>
      </c>
      <c r="I1159" t="s">
        <v>7683</v>
      </c>
      <c r="J1159">
        <v>60013983</v>
      </c>
      <c r="K1159" t="s">
        <v>2065</v>
      </c>
      <c r="L1159" t="s">
        <v>2064</v>
      </c>
      <c r="M1159" t="s">
        <v>980</v>
      </c>
      <c r="N1159">
        <v>3</v>
      </c>
      <c r="O1159" t="s">
        <v>7682</v>
      </c>
      <c r="P1159" t="s">
        <v>7681</v>
      </c>
      <c r="Q1159" t="s">
        <v>6106</v>
      </c>
      <c r="R1159" s="7">
        <v>38718</v>
      </c>
      <c r="S1159" s="8">
        <f t="shared" si="144"/>
        <v>2006</v>
      </c>
      <c r="T1159" s="8">
        <v>2006</v>
      </c>
      <c r="U1159" s="8">
        <f t="shared" si="145"/>
        <v>16</v>
      </c>
      <c r="V1159" s="7">
        <v>38749</v>
      </c>
      <c r="W1159" t="s">
        <v>1449</v>
      </c>
      <c r="X1159" s="2">
        <v>1.6519999999999999</v>
      </c>
      <c r="Y1159" s="6">
        <f t="shared" si="150"/>
        <v>4.409919649769093E-2</v>
      </c>
      <c r="AA1159" t="s">
        <v>1448</v>
      </c>
      <c r="AB1159">
        <v>17337</v>
      </c>
      <c r="AC1159">
        <v>15582221</v>
      </c>
      <c r="AD1159" t="s">
        <v>7</v>
      </c>
      <c r="AE1159">
        <v>54</v>
      </c>
      <c r="AF1159">
        <v>2</v>
      </c>
      <c r="AH1159" t="s">
        <v>7680</v>
      </c>
      <c r="AI1159" t="s">
        <v>7679</v>
      </c>
      <c r="AJ1159" t="s">
        <v>7678</v>
      </c>
      <c r="AK1159" t="s">
        <v>7677</v>
      </c>
      <c r="AL1159">
        <v>13</v>
      </c>
      <c r="AM1159" s="5">
        <f t="shared" si="146"/>
        <v>0.8125</v>
      </c>
      <c r="AN1159" s="4">
        <f t="shared" si="151"/>
        <v>1.2305944717909882E-3</v>
      </c>
      <c r="AO1159" s="3"/>
      <c r="AP1159">
        <v>0</v>
      </c>
      <c r="AR1159" t="s">
        <v>1</v>
      </c>
      <c r="AT1159" s="2" t="s">
        <v>20</v>
      </c>
      <c r="AU1159" s="1">
        <f t="shared" si="147"/>
        <v>3.1238615889920949</v>
      </c>
      <c r="AV1159" s="1">
        <f t="shared" si="148"/>
        <v>2.2664895484740959</v>
      </c>
      <c r="AW1159" s="1">
        <f t="shared" si="149"/>
        <v>1.4091175079560969</v>
      </c>
    </row>
    <row r="1160" spans="1:49" x14ac:dyDescent="0.2">
      <c r="A1160">
        <v>1158</v>
      </c>
      <c r="B1160" t="s">
        <v>7676</v>
      </c>
      <c r="C1160" t="s">
        <v>7675</v>
      </c>
      <c r="F1160" t="s">
        <v>7674</v>
      </c>
      <c r="G1160" t="s">
        <v>15</v>
      </c>
      <c r="H1160" t="s">
        <v>14</v>
      </c>
      <c r="I1160" t="s">
        <v>2172</v>
      </c>
      <c r="J1160">
        <v>60013372</v>
      </c>
      <c r="K1160" t="s">
        <v>1297</v>
      </c>
      <c r="L1160" t="s">
        <v>1296</v>
      </c>
      <c r="M1160" t="s">
        <v>107</v>
      </c>
      <c r="N1160">
        <v>2</v>
      </c>
      <c r="O1160" t="s">
        <v>7673</v>
      </c>
      <c r="P1160" t="s">
        <v>7672</v>
      </c>
      <c r="Q1160" t="s">
        <v>1293</v>
      </c>
      <c r="R1160" s="7">
        <v>38718</v>
      </c>
      <c r="S1160" s="8">
        <f t="shared" si="144"/>
        <v>2006</v>
      </c>
      <c r="T1160" s="8">
        <v>2006</v>
      </c>
      <c r="U1160" s="8">
        <f t="shared" si="145"/>
        <v>16</v>
      </c>
      <c r="V1160" s="7">
        <v>38749</v>
      </c>
      <c r="W1160" t="s">
        <v>1449</v>
      </c>
      <c r="X1160" s="2">
        <v>1.6519999999999999</v>
      </c>
      <c r="Y1160" s="6">
        <f t="shared" si="150"/>
        <v>4.409919649769093E-2</v>
      </c>
      <c r="AA1160" t="s">
        <v>1448</v>
      </c>
      <c r="AB1160">
        <v>17337</v>
      </c>
      <c r="AC1160">
        <v>15582221</v>
      </c>
      <c r="AD1160" t="s">
        <v>7</v>
      </c>
      <c r="AE1160">
        <v>54</v>
      </c>
      <c r="AF1160">
        <v>2</v>
      </c>
      <c r="AH1160" t="s">
        <v>7671</v>
      </c>
      <c r="AI1160" t="s">
        <v>7670</v>
      </c>
      <c r="AK1160" t="s">
        <v>7669</v>
      </c>
      <c r="AL1160">
        <v>6</v>
      </c>
      <c r="AM1160" s="5">
        <f t="shared" si="146"/>
        <v>0.375</v>
      </c>
      <c r="AN1160" s="4">
        <f t="shared" si="151"/>
        <v>5.6796667928814845E-4</v>
      </c>
      <c r="AO1160" s="3"/>
      <c r="AP1160">
        <v>0</v>
      </c>
      <c r="AR1160" t="s">
        <v>1</v>
      </c>
      <c r="AT1160" s="2" t="s">
        <v>20</v>
      </c>
      <c r="AU1160" s="1">
        <f t="shared" si="147"/>
        <v>3.1039827552170092</v>
      </c>
      <c r="AV1160" s="1">
        <f t="shared" si="148"/>
        <v>2.2333581588489539</v>
      </c>
      <c r="AW1160" s="1">
        <f t="shared" si="149"/>
        <v>1.3627335624808981</v>
      </c>
    </row>
    <row r="1161" spans="1:49" x14ac:dyDescent="0.2">
      <c r="A1161">
        <v>1159</v>
      </c>
      <c r="B1161" t="s">
        <v>7668</v>
      </c>
      <c r="C1161" t="s">
        <v>7667</v>
      </c>
      <c r="F1161" t="s">
        <v>7666</v>
      </c>
      <c r="G1161" t="s">
        <v>15</v>
      </c>
      <c r="H1161" t="s">
        <v>14</v>
      </c>
      <c r="I1161" t="s">
        <v>7665</v>
      </c>
      <c r="J1161">
        <v>60017161</v>
      </c>
      <c r="K1161" t="s">
        <v>6654</v>
      </c>
      <c r="L1161" t="s">
        <v>2755</v>
      </c>
      <c r="M1161" t="s">
        <v>2754</v>
      </c>
      <c r="N1161">
        <v>5</v>
      </c>
      <c r="O1161" t="s">
        <v>7664</v>
      </c>
      <c r="P1161" t="s">
        <v>7663</v>
      </c>
      <c r="Q1161" t="s">
        <v>7662</v>
      </c>
      <c r="R1161" s="7">
        <v>38718</v>
      </c>
      <c r="S1161" s="8">
        <f t="shared" si="144"/>
        <v>2006</v>
      </c>
      <c r="T1161" s="8">
        <v>2006</v>
      </c>
      <c r="U1161" s="8">
        <f t="shared" si="145"/>
        <v>16</v>
      </c>
      <c r="V1161" s="7">
        <v>38749</v>
      </c>
      <c r="W1161" t="s">
        <v>1449</v>
      </c>
      <c r="X1161" s="2">
        <v>1.6519999999999999</v>
      </c>
      <c r="Y1161" s="6">
        <f t="shared" si="150"/>
        <v>4.409919649769093E-2</v>
      </c>
      <c r="AA1161" t="s">
        <v>1448</v>
      </c>
      <c r="AB1161">
        <v>17337</v>
      </c>
      <c r="AC1161">
        <v>15582221</v>
      </c>
      <c r="AD1161" t="s">
        <v>7</v>
      </c>
      <c r="AE1161">
        <v>54</v>
      </c>
      <c r="AF1161">
        <v>2</v>
      </c>
      <c r="AH1161" t="s">
        <v>7661</v>
      </c>
      <c r="AI1161" t="s">
        <v>7660</v>
      </c>
      <c r="AJ1161" t="s">
        <v>7659</v>
      </c>
      <c r="AK1161" t="s">
        <v>7658</v>
      </c>
      <c r="AL1161">
        <v>41</v>
      </c>
      <c r="AM1161" s="5">
        <f t="shared" si="146"/>
        <v>2.5625</v>
      </c>
      <c r="AN1161" s="4">
        <f t="shared" si="151"/>
        <v>3.8811056418023475E-3</v>
      </c>
      <c r="AO1161" s="3"/>
      <c r="AP1161">
        <v>0</v>
      </c>
      <c r="AR1161" t="s">
        <v>1</v>
      </c>
      <c r="AT1161" s="2" t="s">
        <v>20</v>
      </c>
      <c r="AU1161" s="1">
        <f t="shared" si="147"/>
        <v>3.2033769240924355</v>
      </c>
      <c r="AV1161" s="1">
        <f t="shared" si="148"/>
        <v>2.3990151069746641</v>
      </c>
      <c r="AW1161" s="1">
        <f t="shared" si="149"/>
        <v>1.5946532898568919</v>
      </c>
    </row>
    <row r="1162" spans="1:49" x14ac:dyDescent="0.2">
      <c r="A1162">
        <v>1160</v>
      </c>
      <c r="B1162" t="s">
        <v>7657</v>
      </c>
      <c r="C1162" t="s">
        <v>7656</v>
      </c>
      <c r="F1162" t="s">
        <v>7655</v>
      </c>
      <c r="G1162" t="s">
        <v>15</v>
      </c>
      <c r="H1162" t="s">
        <v>14</v>
      </c>
      <c r="I1162" t="s">
        <v>7654</v>
      </c>
      <c r="J1162" t="s">
        <v>7653</v>
      </c>
      <c r="K1162" t="s">
        <v>7652</v>
      </c>
      <c r="L1162" t="s">
        <v>7651</v>
      </c>
      <c r="M1162" t="s">
        <v>7650</v>
      </c>
      <c r="N1162">
        <v>3</v>
      </c>
      <c r="O1162" t="s">
        <v>7649</v>
      </c>
      <c r="P1162" t="s">
        <v>7648</v>
      </c>
      <c r="Q1162" t="s">
        <v>7647</v>
      </c>
      <c r="R1162" s="7">
        <v>38718</v>
      </c>
      <c r="S1162" s="8">
        <f t="shared" si="144"/>
        <v>2006</v>
      </c>
      <c r="T1162" s="8">
        <v>2006</v>
      </c>
      <c r="U1162" s="8">
        <f t="shared" si="145"/>
        <v>16</v>
      </c>
      <c r="V1162" s="7">
        <v>39022</v>
      </c>
      <c r="W1162" t="s">
        <v>1449</v>
      </c>
      <c r="X1162" s="2">
        <v>1.6519999999999999</v>
      </c>
      <c r="Y1162" s="6">
        <f t="shared" si="150"/>
        <v>4.409919649769093E-2</v>
      </c>
      <c r="AA1162" t="s">
        <v>1448</v>
      </c>
      <c r="AB1162">
        <v>17337</v>
      </c>
      <c r="AC1162">
        <v>15582221</v>
      </c>
      <c r="AD1162" t="s">
        <v>7</v>
      </c>
      <c r="AE1162">
        <v>54</v>
      </c>
      <c r="AF1162">
        <v>11</v>
      </c>
      <c r="AH1162" t="s">
        <v>7646</v>
      </c>
      <c r="AI1162" t="s">
        <v>7645</v>
      </c>
      <c r="AJ1162" t="s">
        <v>7644</v>
      </c>
      <c r="AK1162" t="s">
        <v>7643</v>
      </c>
      <c r="AL1162">
        <v>100</v>
      </c>
      <c r="AM1162" s="5">
        <f t="shared" si="146"/>
        <v>6.25</v>
      </c>
      <c r="AN1162" s="4">
        <f t="shared" si="151"/>
        <v>9.4661113214691405E-3</v>
      </c>
      <c r="AO1162" s="3"/>
      <c r="AP1162">
        <v>0</v>
      </c>
      <c r="AR1162" t="s">
        <v>1</v>
      </c>
      <c r="AT1162" s="2" t="s">
        <v>20</v>
      </c>
      <c r="AU1162" s="1">
        <f t="shared" si="147"/>
        <v>3.3709270944824392</v>
      </c>
      <c r="AV1162" s="1">
        <f t="shared" si="148"/>
        <v>2.6782653909580034</v>
      </c>
      <c r="AW1162" s="1">
        <f t="shared" si="149"/>
        <v>1.9856036874335676</v>
      </c>
    </row>
    <row r="1163" spans="1:49" x14ac:dyDescent="0.2">
      <c r="A1163">
        <v>1161</v>
      </c>
      <c r="B1163" t="s">
        <v>7642</v>
      </c>
      <c r="C1163" t="s">
        <v>7641</v>
      </c>
      <c r="F1163" t="s">
        <v>7640</v>
      </c>
      <c r="G1163" t="s">
        <v>15</v>
      </c>
      <c r="H1163" t="s">
        <v>14</v>
      </c>
      <c r="I1163" t="s">
        <v>7639</v>
      </c>
      <c r="J1163">
        <v>60023053</v>
      </c>
      <c r="K1163" t="s">
        <v>7638</v>
      </c>
      <c r="L1163" t="s">
        <v>7637</v>
      </c>
      <c r="M1163" t="s">
        <v>107</v>
      </c>
      <c r="N1163">
        <v>6</v>
      </c>
      <c r="O1163" t="s">
        <v>7636</v>
      </c>
      <c r="P1163" t="s">
        <v>7635</v>
      </c>
      <c r="Q1163" t="s">
        <v>7634</v>
      </c>
      <c r="R1163" s="7">
        <v>38718</v>
      </c>
      <c r="S1163" s="8">
        <f t="shared" si="144"/>
        <v>2006</v>
      </c>
      <c r="T1163" s="8">
        <v>2006</v>
      </c>
      <c r="U1163" s="8">
        <f t="shared" si="145"/>
        <v>16</v>
      </c>
      <c r="V1163" s="7">
        <v>39022</v>
      </c>
      <c r="W1163" t="s">
        <v>1449</v>
      </c>
      <c r="X1163" s="2">
        <v>1.6519999999999999</v>
      </c>
      <c r="Y1163" s="6">
        <f t="shared" si="150"/>
        <v>4.409919649769093E-2</v>
      </c>
      <c r="AA1163" t="s">
        <v>1448</v>
      </c>
      <c r="AB1163">
        <v>17337</v>
      </c>
      <c r="AC1163">
        <v>15582221</v>
      </c>
      <c r="AD1163" t="s">
        <v>7</v>
      </c>
      <c r="AE1163">
        <v>54</v>
      </c>
      <c r="AF1163">
        <v>11</v>
      </c>
      <c r="AH1163" t="s">
        <v>7633</v>
      </c>
      <c r="AI1163" t="s">
        <v>7632</v>
      </c>
      <c r="AJ1163" t="s">
        <v>7631</v>
      </c>
      <c r="AK1163" t="s">
        <v>7630</v>
      </c>
      <c r="AL1163">
        <v>275</v>
      </c>
      <c r="AM1163" s="5">
        <f t="shared" si="146"/>
        <v>17.1875</v>
      </c>
      <c r="AN1163" s="4">
        <f t="shared" si="151"/>
        <v>2.6031806134040138E-2</v>
      </c>
      <c r="AO1163" s="3"/>
      <c r="AP1163">
        <v>0</v>
      </c>
      <c r="AR1163" t="s">
        <v>1</v>
      </c>
      <c r="AT1163" s="2" t="s">
        <v>20</v>
      </c>
      <c r="AU1163" s="1">
        <f t="shared" si="147"/>
        <v>3.8678979388595693</v>
      </c>
      <c r="AV1163" s="1">
        <f t="shared" si="148"/>
        <v>3.5065501315865535</v>
      </c>
      <c r="AW1163" s="1">
        <f t="shared" si="149"/>
        <v>3.1452023243135376</v>
      </c>
    </row>
    <row r="1164" spans="1:49" x14ac:dyDescent="0.2">
      <c r="A1164">
        <v>1162</v>
      </c>
      <c r="B1164" t="s">
        <v>7629</v>
      </c>
      <c r="C1164" t="s">
        <v>7628</v>
      </c>
      <c r="F1164" t="s">
        <v>7627</v>
      </c>
      <c r="G1164" t="s">
        <v>15</v>
      </c>
      <c r="H1164" t="s">
        <v>14</v>
      </c>
      <c r="I1164" t="s">
        <v>7626</v>
      </c>
      <c r="J1164">
        <v>60068504</v>
      </c>
      <c r="K1164" t="s">
        <v>7625</v>
      </c>
      <c r="L1164" t="s">
        <v>5923</v>
      </c>
      <c r="M1164" t="s">
        <v>5922</v>
      </c>
      <c r="N1164">
        <v>1</v>
      </c>
      <c r="O1164" t="s">
        <v>7624</v>
      </c>
      <c r="P1164">
        <v>7003684032</v>
      </c>
      <c r="Q1164">
        <v>60068504</v>
      </c>
      <c r="R1164" s="7">
        <v>38718</v>
      </c>
      <c r="S1164" s="8">
        <f t="shared" si="144"/>
        <v>2006</v>
      </c>
      <c r="T1164" s="8">
        <v>2006</v>
      </c>
      <c r="U1164" s="8">
        <f t="shared" si="145"/>
        <v>16</v>
      </c>
      <c r="V1164" s="7">
        <v>38749</v>
      </c>
      <c r="W1164" t="s">
        <v>1449</v>
      </c>
      <c r="X1164" s="2">
        <v>1.6519999999999999</v>
      </c>
      <c r="Y1164" s="6">
        <f t="shared" si="150"/>
        <v>4.409919649769093E-2</v>
      </c>
      <c r="AA1164" t="s">
        <v>1448</v>
      </c>
      <c r="AB1164">
        <v>17337</v>
      </c>
      <c r="AC1164">
        <v>15582221</v>
      </c>
      <c r="AD1164" t="s">
        <v>7</v>
      </c>
      <c r="AE1164">
        <v>54</v>
      </c>
      <c r="AF1164">
        <v>2</v>
      </c>
      <c r="AH1164" t="s">
        <v>7623</v>
      </c>
      <c r="AI1164" t="s">
        <v>7622</v>
      </c>
      <c r="AJ1164" t="s">
        <v>7621</v>
      </c>
      <c r="AK1164" t="s">
        <v>7620</v>
      </c>
      <c r="AL1164">
        <v>0</v>
      </c>
      <c r="AM1164" s="5">
        <f t="shared" si="146"/>
        <v>0</v>
      </c>
      <c r="AN1164" s="4">
        <f t="shared" si="151"/>
        <v>0</v>
      </c>
      <c r="AO1164" s="3"/>
      <c r="AP1164">
        <v>0</v>
      </c>
      <c r="AR1164" s="9">
        <v>1397844</v>
      </c>
      <c r="AT1164" s="2" t="s">
        <v>20</v>
      </c>
      <c r="AU1164" s="1">
        <f t="shared" si="147"/>
        <v>3.0869437548383649</v>
      </c>
      <c r="AV1164" s="1">
        <f t="shared" si="148"/>
        <v>2.2049598248845466</v>
      </c>
      <c r="AW1164" s="1">
        <f t="shared" si="149"/>
        <v>1.3229758949307278</v>
      </c>
    </row>
    <row r="1165" spans="1:49" x14ac:dyDescent="0.2">
      <c r="A1165">
        <v>1163</v>
      </c>
      <c r="B1165" t="s">
        <v>7619</v>
      </c>
      <c r="C1165" t="s">
        <v>7618</v>
      </c>
      <c r="F1165" t="s">
        <v>7617</v>
      </c>
      <c r="G1165" t="s">
        <v>15</v>
      </c>
      <c r="H1165" t="s">
        <v>14</v>
      </c>
      <c r="I1165" t="s">
        <v>7616</v>
      </c>
      <c r="J1165">
        <v>60021032</v>
      </c>
      <c r="K1165" t="s">
        <v>7538</v>
      </c>
      <c r="L1165" t="s">
        <v>7544</v>
      </c>
      <c r="M1165" t="s">
        <v>107</v>
      </c>
      <c r="N1165">
        <v>2</v>
      </c>
      <c r="O1165" t="s">
        <v>7615</v>
      </c>
      <c r="P1165" t="s">
        <v>7614</v>
      </c>
      <c r="Q1165" t="s">
        <v>7613</v>
      </c>
      <c r="R1165" s="7">
        <v>38718</v>
      </c>
      <c r="S1165" s="8">
        <f t="shared" si="144"/>
        <v>2006</v>
      </c>
      <c r="T1165" s="8">
        <v>2006</v>
      </c>
      <c r="U1165" s="8">
        <f t="shared" si="145"/>
        <v>16</v>
      </c>
      <c r="V1165" s="7">
        <v>38749</v>
      </c>
      <c r="W1165" t="s">
        <v>1449</v>
      </c>
      <c r="X1165" s="2">
        <v>1.6519999999999999</v>
      </c>
      <c r="Y1165" s="6">
        <f t="shared" si="150"/>
        <v>4.409919649769093E-2</v>
      </c>
      <c r="AA1165" t="s">
        <v>1448</v>
      </c>
      <c r="AB1165">
        <v>17337</v>
      </c>
      <c r="AC1165">
        <v>15582221</v>
      </c>
      <c r="AD1165" t="s">
        <v>7</v>
      </c>
      <c r="AE1165">
        <v>54</v>
      </c>
      <c r="AF1165">
        <v>2</v>
      </c>
      <c r="AH1165" t="s">
        <v>7612</v>
      </c>
      <c r="AI1165" t="s">
        <v>7611</v>
      </c>
      <c r="AJ1165" t="s">
        <v>7610</v>
      </c>
      <c r="AK1165" t="s">
        <v>7609</v>
      </c>
      <c r="AL1165">
        <v>5</v>
      </c>
      <c r="AM1165" s="5">
        <f t="shared" si="146"/>
        <v>0.3125</v>
      </c>
      <c r="AN1165" s="4">
        <f t="shared" si="151"/>
        <v>4.7330556607345703E-4</v>
      </c>
      <c r="AO1165" s="3"/>
      <c r="AP1165">
        <v>0</v>
      </c>
      <c r="AR1165" t="s">
        <v>1</v>
      </c>
      <c r="AS1165" t="s">
        <v>7538</v>
      </c>
      <c r="AT1165" s="2" t="s">
        <v>20</v>
      </c>
      <c r="AU1165" s="1">
        <f t="shared" si="147"/>
        <v>3.1011429218205686</v>
      </c>
      <c r="AV1165" s="1">
        <f t="shared" si="148"/>
        <v>2.2286251031882194</v>
      </c>
      <c r="AW1165" s="1">
        <f t="shared" si="149"/>
        <v>1.3561072845558697</v>
      </c>
    </row>
    <row r="1166" spans="1:49" x14ac:dyDescent="0.2">
      <c r="A1166">
        <v>1164</v>
      </c>
      <c r="B1166" t="s">
        <v>7608</v>
      </c>
      <c r="C1166" t="s">
        <v>7607</v>
      </c>
      <c r="F1166" t="s">
        <v>7606</v>
      </c>
      <c r="G1166" t="s">
        <v>15</v>
      </c>
      <c r="H1166" t="s">
        <v>14</v>
      </c>
      <c r="I1166" t="s">
        <v>4596</v>
      </c>
      <c r="J1166">
        <v>60010080</v>
      </c>
      <c r="K1166" t="s">
        <v>7605</v>
      </c>
      <c r="L1166" t="s">
        <v>3609</v>
      </c>
      <c r="M1166" t="s">
        <v>721</v>
      </c>
      <c r="N1166">
        <v>3</v>
      </c>
      <c r="O1166" t="s">
        <v>7604</v>
      </c>
      <c r="P1166" t="s">
        <v>7603</v>
      </c>
      <c r="Q1166" t="s">
        <v>7602</v>
      </c>
      <c r="R1166" s="7">
        <v>38718</v>
      </c>
      <c r="S1166" s="8">
        <f t="shared" si="144"/>
        <v>2006</v>
      </c>
      <c r="T1166" s="8">
        <v>2006</v>
      </c>
      <c r="U1166" s="8">
        <f t="shared" si="145"/>
        <v>16</v>
      </c>
      <c r="V1166" s="7">
        <v>38749</v>
      </c>
      <c r="W1166" t="s">
        <v>1449</v>
      </c>
      <c r="X1166" s="2">
        <v>1.6519999999999999</v>
      </c>
      <c r="Y1166" s="6">
        <f t="shared" si="150"/>
        <v>4.409919649769093E-2</v>
      </c>
      <c r="AA1166" t="s">
        <v>1448</v>
      </c>
      <c r="AB1166">
        <v>17337</v>
      </c>
      <c r="AC1166">
        <v>15582221</v>
      </c>
      <c r="AD1166" t="s">
        <v>7</v>
      </c>
      <c r="AE1166">
        <v>54</v>
      </c>
      <c r="AF1166">
        <v>2</v>
      </c>
      <c r="AH1166" t="s">
        <v>7601</v>
      </c>
      <c r="AI1166" t="s">
        <v>7600</v>
      </c>
      <c r="AJ1166" t="s">
        <v>7599</v>
      </c>
      <c r="AK1166" t="s">
        <v>7598</v>
      </c>
      <c r="AL1166">
        <v>107</v>
      </c>
      <c r="AM1166" s="5">
        <f t="shared" si="146"/>
        <v>6.6875</v>
      </c>
      <c r="AN1166" s="4">
        <f t="shared" si="151"/>
        <v>1.0128739113971981E-2</v>
      </c>
      <c r="AO1166" s="3"/>
      <c r="AP1166">
        <v>0</v>
      </c>
      <c r="AR1166" t="s">
        <v>7597</v>
      </c>
      <c r="AT1166" s="2" t="s">
        <v>20</v>
      </c>
      <c r="AU1166" s="1">
        <f t="shared" si="147"/>
        <v>3.3908059282575245</v>
      </c>
      <c r="AV1166" s="1">
        <f t="shared" si="148"/>
        <v>2.7113967805831458</v>
      </c>
      <c r="AW1166" s="1">
        <f t="shared" si="149"/>
        <v>2.0319876329087663</v>
      </c>
    </row>
    <row r="1167" spans="1:49" x14ac:dyDescent="0.2">
      <c r="A1167">
        <v>1165</v>
      </c>
      <c r="B1167" t="s">
        <v>7596</v>
      </c>
      <c r="C1167" t="s">
        <v>7595</v>
      </c>
      <c r="F1167" t="s">
        <v>7594</v>
      </c>
      <c r="G1167" t="s">
        <v>15</v>
      </c>
      <c r="H1167" t="s">
        <v>14</v>
      </c>
      <c r="I1167" t="s">
        <v>7586</v>
      </c>
      <c r="J1167" t="s">
        <v>7580</v>
      </c>
      <c r="K1167" t="s">
        <v>7585</v>
      </c>
      <c r="L1167" t="s">
        <v>7584</v>
      </c>
      <c r="M1167" t="s">
        <v>7583</v>
      </c>
      <c r="N1167">
        <v>2</v>
      </c>
      <c r="O1167" t="s">
        <v>7582</v>
      </c>
      <c r="P1167" t="s">
        <v>7581</v>
      </c>
      <c r="Q1167" t="s">
        <v>7580</v>
      </c>
      <c r="R1167" s="7">
        <v>38718</v>
      </c>
      <c r="S1167" s="8">
        <f t="shared" si="144"/>
        <v>2006</v>
      </c>
      <c r="T1167" s="8">
        <v>2006</v>
      </c>
      <c r="U1167" s="8">
        <f t="shared" si="145"/>
        <v>16</v>
      </c>
      <c r="V1167" s="7">
        <v>38718</v>
      </c>
      <c r="W1167" t="s">
        <v>1449</v>
      </c>
      <c r="X1167" s="2">
        <v>1.6519999999999999</v>
      </c>
      <c r="Y1167" s="6">
        <f t="shared" si="150"/>
        <v>4.409919649769093E-2</v>
      </c>
      <c r="AA1167" t="s">
        <v>1448</v>
      </c>
      <c r="AB1167">
        <v>17337</v>
      </c>
      <c r="AC1167">
        <v>15582221</v>
      </c>
      <c r="AD1167" t="s">
        <v>7</v>
      </c>
      <c r="AE1167">
        <v>54</v>
      </c>
      <c r="AF1167">
        <v>1</v>
      </c>
      <c r="AH1167" t="s">
        <v>7593</v>
      </c>
      <c r="AI1167" t="s">
        <v>7592</v>
      </c>
      <c r="AJ1167" t="s">
        <v>7591</v>
      </c>
      <c r="AK1167" t="s">
        <v>7590</v>
      </c>
      <c r="AL1167">
        <v>20</v>
      </c>
      <c r="AM1167" s="5">
        <f t="shared" si="146"/>
        <v>1.25</v>
      </c>
      <c r="AN1167" s="4">
        <f t="shared" si="151"/>
        <v>1.8932222642938281E-3</v>
      </c>
      <c r="AO1167" s="3"/>
      <c r="AP1167">
        <v>0</v>
      </c>
      <c r="AR1167" t="s">
        <v>1</v>
      </c>
      <c r="AT1167" s="2" t="s">
        <v>20</v>
      </c>
      <c r="AU1167" s="1">
        <f t="shared" si="147"/>
        <v>3.1437404227671801</v>
      </c>
      <c r="AV1167" s="1">
        <f t="shared" si="148"/>
        <v>2.2996209380992378</v>
      </c>
      <c r="AW1167" s="1">
        <f t="shared" si="149"/>
        <v>1.4555014534312958</v>
      </c>
    </row>
    <row r="1168" spans="1:49" x14ac:dyDescent="0.2">
      <c r="A1168">
        <v>1166</v>
      </c>
      <c r="B1168" t="s">
        <v>7589</v>
      </c>
      <c r="C1168" t="s">
        <v>7588</v>
      </c>
      <c r="F1168" t="s">
        <v>7587</v>
      </c>
      <c r="G1168" t="s">
        <v>15</v>
      </c>
      <c r="H1168" t="s">
        <v>14</v>
      </c>
      <c r="I1168" t="s">
        <v>7586</v>
      </c>
      <c r="J1168" t="s">
        <v>7580</v>
      </c>
      <c r="K1168" t="s">
        <v>7585</v>
      </c>
      <c r="L1168" t="s">
        <v>7584</v>
      </c>
      <c r="M1168" t="s">
        <v>7583</v>
      </c>
      <c r="N1168">
        <v>2</v>
      </c>
      <c r="O1168" t="s">
        <v>7582</v>
      </c>
      <c r="P1168" t="s">
        <v>7581</v>
      </c>
      <c r="Q1168" t="s">
        <v>7580</v>
      </c>
      <c r="R1168" s="7">
        <v>38718</v>
      </c>
      <c r="S1168" s="8">
        <f t="shared" si="144"/>
        <v>2006</v>
      </c>
      <c r="T1168" s="8">
        <v>2006</v>
      </c>
      <c r="U1168" s="8">
        <f t="shared" si="145"/>
        <v>16</v>
      </c>
      <c r="V1168" s="7">
        <v>38749</v>
      </c>
      <c r="W1168" t="s">
        <v>1449</v>
      </c>
      <c r="X1168" s="2">
        <v>1.6519999999999999</v>
      </c>
      <c r="Y1168" s="6">
        <f t="shared" si="150"/>
        <v>4.409919649769093E-2</v>
      </c>
      <c r="AA1168" t="s">
        <v>1448</v>
      </c>
      <c r="AB1168">
        <v>17337</v>
      </c>
      <c r="AC1168">
        <v>15582221</v>
      </c>
      <c r="AD1168" t="s">
        <v>7</v>
      </c>
      <c r="AE1168">
        <v>54</v>
      </c>
      <c r="AF1168">
        <v>2</v>
      </c>
      <c r="AH1168" t="s">
        <v>7579</v>
      </c>
      <c r="AI1168" t="s">
        <v>7578</v>
      </c>
      <c r="AJ1168" t="s">
        <v>7577</v>
      </c>
      <c r="AK1168" t="s">
        <v>7576</v>
      </c>
      <c r="AL1168">
        <v>46</v>
      </c>
      <c r="AM1168" s="5">
        <f t="shared" si="146"/>
        <v>2.875</v>
      </c>
      <c r="AN1168" s="4">
        <f t="shared" si="151"/>
        <v>4.354411207875805E-3</v>
      </c>
      <c r="AO1168" s="3"/>
      <c r="AP1168">
        <v>0</v>
      </c>
      <c r="AR1168" t="s">
        <v>1</v>
      </c>
      <c r="AT1168" s="2" t="s">
        <v>20</v>
      </c>
      <c r="AU1168" s="1">
        <f t="shared" si="147"/>
        <v>3.2175760910746392</v>
      </c>
      <c r="AV1168" s="1">
        <f t="shared" si="148"/>
        <v>2.4226803852783365</v>
      </c>
      <c r="AW1168" s="1">
        <f t="shared" si="149"/>
        <v>1.6277846794820341</v>
      </c>
    </row>
    <row r="1169" spans="1:49" x14ac:dyDescent="0.2">
      <c r="A1169">
        <v>1167</v>
      </c>
      <c r="B1169" t="s">
        <v>7575</v>
      </c>
      <c r="C1169" t="s">
        <v>7574</v>
      </c>
      <c r="F1169" t="s">
        <v>7573</v>
      </c>
      <c r="G1169" t="s">
        <v>15</v>
      </c>
      <c r="H1169" t="s">
        <v>14</v>
      </c>
      <c r="I1169" t="s">
        <v>7572</v>
      </c>
      <c r="J1169">
        <v>60003500</v>
      </c>
      <c r="K1169" t="s">
        <v>7571</v>
      </c>
      <c r="L1169" t="s">
        <v>7570</v>
      </c>
      <c r="M1169" t="s">
        <v>107</v>
      </c>
      <c r="N1169">
        <v>4</v>
      </c>
      <c r="O1169" t="s">
        <v>7569</v>
      </c>
      <c r="P1169" t="s">
        <v>7568</v>
      </c>
      <c r="Q1169" t="s">
        <v>7567</v>
      </c>
      <c r="R1169" s="7">
        <v>38718</v>
      </c>
      <c r="S1169" s="8">
        <f t="shared" si="144"/>
        <v>2006</v>
      </c>
      <c r="T1169" s="8">
        <v>2006</v>
      </c>
      <c r="U1169" s="8">
        <f t="shared" si="145"/>
        <v>16</v>
      </c>
      <c r="V1169" s="7">
        <v>38718</v>
      </c>
      <c r="W1169" t="s">
        <v>1449</v>
      </c>
      <c r="X1169" s="2">
        <v>1.6519999999999999</v>
      </c>
      <c r="Y1169" s="6">
        <f t="shared" si="150"/>
        <v>4.409919649769093E-2</v>
      </c>
      <c r="AA1169" t="s">
        <v>1448</v>
      </c>
      <c r="AB1169">
        <v>17337</v>
      </c>
      <c r="AC1169">
        <v>15582221</v>
      </c>
      <c r="AD1169" t="s">
        <v>7</v>
      </c>
      <c r="AE1169">
        <v>54</v>
      </c>
      <c r="AF1169">
        <v>1</v>
      </c>
      <c r="AH1169" t="s">
        <v>7566</v>
      </c>
      <c r="AI1169" t="s">
        <v>7565</v>
      </c>
      <c r="AJ1169" t="s">
        <v>7564</v>
      </c>
      <c r="AK1169" t="s">
        <v>7563</v>
      </c>
      <c r="AL1169">
        <v>21</v>
      </c>
      <c r="AM1169" s="5">
        <f t="shared" si="146"/>
        <v>1.3125</v>
      </c>
      <c r="AN1169" s="4">
        <f t="shared" si="151"/>
        <v>1.9878833775085194E-3</v>
      </c>
      <c r="AO1169" s="3"/>
      <c r="AP1169">
        <v>0</v>
      </c>
      <c r="AR1169" t="s">
        <v>1</v>
      </c>
      <c r="AT1169" s="2" t="s">
        <v>20</v>
      </c>
      <c r="AU1169" s="1">
        <f t="shared" si="147"/>
        <v>3.1465802561636202</v>
      </c>
      <c r="AV1169" s="1">
        <f t="shared" si="148"/>
        <v>2.3043539937599724</v>
      </c>
      <c r="AW1169" s="1">
        <f t="shared" si="149"/>
        <v>1.4621277313563241</v>
      </c>
    </row>
    <row r="1170" spans="1:49" x14ac:dyDescent="0.2">
      <c r="A1170">
        <v>1168</v>
      </c>
      <c r="B1170" t="s">
        <v>7562</v>
      </c>
      <c r="C1170" t="s">
        <v>7561</v>
      </c>
      <c r="F1170" t="s">
        <v>7560</v>
      </c>
      <c r="G1170" t="s">
        <v>15</v>
      </c>
      <c r="H1170" t="s">
        <v>14</v>
      </c>
      <c r="I1170" t="s">
        <v>7559</v>
      </c>
      <c r="J1170" t="s">
        <v>7558</v>
      </c>
      <c r="K1170" t="s">
        <v>7557</v>
      </c>
      <c r="L1170" t="s">
        <v>7556</v>
      </c>
      <c r="M1170" t="s">
        <v>5980</v>
      </c>
      <c r="N1170">
        <v>3</v>
      </c>
      <c r="O1170" t="s">
        <v>7555</v>
      </c>
      <c r="P1170" t="s">
        <v>7554</v>
      </c>
      <c r="Q1170" t="s">
        <v>7553</v>
      </c>
      <c r="R1170" s="7">
        <v>38718</v>
      </c>
      <c r="S1170" s="8">
        <f t="shared" si="144"/>
        <v>2006</v>
      </c>
      <c r="T1170" s="8">
        <v>2006</v>
      </c>
      <c r="U1170" s="8">
        <f t="shared" si="145"/>
        <v>16</v>
      </c>
      <c r="V1170" s="7">
        <v>39022</v>
      </c>
      <c r="W1170" t="s">
        <v>1449</v>
      </c>
      <c r="X1170" s="2">
        <v>1.6519999999999999</v>
      </c>
      <c r="Y1170" s="6">
        <f t="shared" si="150"/>
        <v>4.409919649769093E-2</v>
      </c>
      <c r="AA1170" t="s">
        <v>1448</v>
      </c>
      <c r="AB1170">
        <v>17337</v>
      </c>
      <c r="AC1170">
        <v>15582221</v>
      </c>
      <c r="AD1170" t="s">
        <v>7</v>
      </c>
      <c r="AE1170">
        <v>54</v>
      </c>
      <c r="AF1170">
        <v>11</v>
      </c>
      <c r="AH1170" t="s">
        <v>7552</v>
      </c>
      <c r="AI1170" t="s">
        <v>7551</v>
      </c>
      <c r="AJ1170" t="s">
        <v>7550</v>
      </c>
      <c r="AK1170" t="s">
        <v>7549</v>
      </c>
      <c r="AL1170">
        <v>24</v>
      </c>
      <c r="AM1170" s="5">
        <f t="shared" si="146"/>
        <v>1.5</v>
      </c>
      <c r="AN1170" s="4">
        <f t="shared" si="151"/>
        <v>2.2718667171525938E-3</v>
      </c>
      <c r="AO1170" s="3"/>
      <c r="AP1170">
        <v>0</v>
      </c>
      <c r="AR1170" t="s">
        <v>1</v>
      </c>
      <c r="AT1170" s="2" t="s">
        <v>20</v>
      </c>
      <c r="AU1170" s="1">
        <f t="shared" si="147"/>
        <v>3.1550997563529428</v>
      </c>
      <c r="AV1170" s="1">
        <f t="shared" si="148"/>
        <v>2.3185531607421761</v>
      </c>
      <c r="AW1170" s="1">
        <f t="shared" si="149"/>
        <v>1.4820065651314094</v>
      </c>
    </row>
    <row r="1171" spans="1:49" x14ac:dyDescent="0.2">
      <c r="A1171">
        <v>1169</v>
      </c>
      <c r="B1171" t="s">
        <v>7548</v>
      </c>
      <c r="C1171" t="s">
        <v>7547</v>
      </c>
      <c r="F1171" t="s">
        <v>7546</v>
      </c>
      <c r="G1171" t="s">
        <v>15</v>
      </c>
      <c r="H1171" t="s">
        <v>14</v>
      </c>
      <c r="I1171" t="s">
        <v>7545</v>
      </c>
      <c r="J1171">
        <v>60021032</v>
      </c>
      <c r="K1171" t="s">
        <v>7538</v>
      </c>
      <c r="L1171" t="s">
        <v>7544</v>
      </c>
      <c r="M1171" t="s">
        <v>107</v>
      </c>
      <c r="N1171">
        <v>1</v>
      </c>
      <c r="O1171" t="s">
        <v>7543</v>
      </c>
      <c r="P1171">
        <v>7406739047</v>
      </c>
      <c r="Q1171">
        <v>60021032</v>
      </c>
      <c r="R1171" s="7">
        <v>38718</v>
      </c>
      <c r="S1171" s="8">
        <f t="shared" si="144"/>
        <v>2006</v>
      </c>
      <c r="T1171" s="8">
        <v>2006</v>
      </c>
      <c r="U1171" s="8">
        <f t="shared" si="145"/>
        <v>16</v>
      </c>
      <c r="V1171" s="7">
        <v>38718</v>
      </c>
      <c r="W1171" t="s">
        <v>1449</v>
      </c>
      <c r="X1171" s="2">
        <v>1.6519999999999999</v>
      </c>
      <c r="Y1171" s="6">
        <f t="shared" si="150"/>
        <v>4.409919649769093E-2</v>
      </c>
      <c r="AA1171" t="s">
        <v>1448</v>
      </c>
      <c r="AB1171">
        <v>17337</v>
      </c>
      <c r="AC1171">
        <v>15582221</v>
      </c>
      <c r="AD1171" t="s">
        <v>7</v>
      </c>
      <c r="AE1171">
        <v>54</v>
      </c>
      <c r="AF1171">
        <v>1</v>
      </c>
      <c r="AH1171" t="s">
        <v>7542</v>
      </c>
      <c r="AI1171" t="s">
        <v>7541</v>
      </c>
      <c r="AJ1171" t="s">
        <v>7540</v>
      </c>
      <c r="AK1171" t="s">
        <v>7539</v>
      </c>
      <c r="AL1171">
        <v>6</v>
      </c>
      <c r="AM1171" s="5">
        <f t="shared" si="146"/>
        <v>0.375</v>
      </c>
      <c r="AN1171" s="4">
        <f t="shared" si="151"/>
        <v>5.6796667928814845E-4</v>
      </c>
      <c r="AO1171" s="3"/>
      <c r="AP1171">
        <v>0</v>
      </c>
      <c r="AR1171" t="s">
        <v>1</v>
      </c>
      <c r="AS1171" t="s">
        <v>7538</v>
      </c>
      <c r="AT1171" s="2" t="s">
        <v>20</v>
      </c>
      <c r="AU1171" s="1">
        <f t="shared" si="147"/>
        <v>3.1039827552170092</v>
      </c>
      <c r="AV1171" s="1">
        <f t="shared" si="148"/>
        <v>2.2333581588489539</v>
      </c>
      <c r="AW1171" s="1">
        <f t="shared" si="149"/>
        <v>1.3627335624808981</v>
      </c>
    </row>
    <row r="1172" spans="1:49" x14ac:dyDescent="0.2">
      <c r="A1172">
        <v>1170</v>
      </c>
      <c r="B1172" t="s">
        <v>7537</v>
      </c>
      <c r="C1172" t="s">
        <v>7536</v>
      </c>
      <c r="F1172" t="s">
        <v>7535</v>
      </c>
      <c r="G1172" t="s">
        <v>15</v>
      </c>
      <c r="H1172" t="s">
        <v>14</v>
      </c>
      <c r="I1172" t="s">
        <v>7534</v>
      </c>
      <c r="J1172" t="s">
        <v>7533</v>
      </c>
      <c r="K1172" t="s">
        <v>7532</v>
      </c>
      <c r="L1172" t="s">
        <v>7531</v>
      </c>
      <c r="M1172" t="s">
        <v>204</v>
      </c>
      <c r="N1172">
        <v>5</v>
      </c>
      <c r="O1172" t="s">
        <v>7530</v>
      </c>
      <c r="P1172" t="s">
        <v>7529</v>
      </c>
      <c r="Q1172" t="s">
        <v>7528</v>
      </c>
      <c r="R1172" s="7">
        <v>38718</v>
      </c>
      <c r="S1172" s="8">
        <f t="shared" si="144"/>
        <v>2006</v>
      </c>
      <c r="T1172" s="8">
        <v>2006</v>
      </c>
      <c r="U1172" s="8">
        <f t="shared" si="145"/>
        <v>16</v>
      </c>
      <c r="V1172" s="7">
        <v>39022</v>
      </c>
      <c r="W1172" t="s">
        <v>1449</v>
      </c>
      <c r="X1172" s="2">
        <v>1.6519999999999999</v>
      </c>
      <c r="Y1172" s="6">
        <f t="shared" si="150"/>
        <v>4.409919649769093E-2</v>
      </c>
      <c r="AA1172" t="s">
        <v>1448</v>
      </c>
      <c r="AB1172">
        <v>17337</v>
      </c>
      <c r="AC1172">
        <v>15582221</v>
      </c>
      <c r="AD1172" t="s">
        <v>7</v>
      </c>
      <c r="AE1172">
        <v>54</v>
      </c>
      <c r="AF1172">
        <v>11</v>
      </c>
      <c r="AH1172" t="s">
        <v>7527</v>
      </c>
      <c r="AI1172" t="s">
        <v>7526</v>
      </c>
      <c r="AJ1172" t="s">
        <v>7525</v>
      </c>
      <c r="AK1172" t="s">
        <v>7524</v>
      </c>
      <c r="AL1172">
        <v>148</v>
      </c>
      <c r="AM1172" s="5">
        <f t="shared" si="146"/>
        <v>9.25</v>
      </c>
      <c r="AN1172" s="4">
        <f t="shared" si="151"/>
        <v>1.4009844755774327E-2</v>
      </c>
      <c r="AO1172" s="3"/>
      <c r="AP1172">
        <v>0</v>
      </c>
      <c r="AQ1172" t="s">
        <v>195</v>
      </c>
      <c r="AR1172" t="s">
        <v>7523</v>
      </c>
      <c r="AS1172" t="s">
        <v>194</v>
      </c>
      <c r="AT1172" s="2" t="s">
        <v>20</v>
      </c>
      <c r="AU1172" s="1">
        <f t="shared" si="147"/>
        <v>3.507239097511595</v>
      </c>
      <c r="AV1172" s="1">
        <f t="shared" si="148"/>
        <v>2.9054520626732629</v>
      </c>
      <c r="AW1172" s="1">
        <f t="shared" si="149"/>
        <v>2.3036650278349309</v>
      </c>
    </row>
    <row r="1173" spans="1:49" x14ac:dyDescent="0.2">
      <c r="A1173">
        <v>1171</v>
      </c>
      <c r="B1173" t="s">
        <v>7522</v>
      </c>
      <c r="C1173" t="s">
        <v>7521</v>
      </c>
      <c r="F1173" t="s">
        <v>7520</v>
      </c>
      <c r="G1173" t="s">
        <v>15</v>
      </c>
      <c r="H1173" t="s">
        <v>14</v>
      </c>
      <c r="I1173" t="s">
        <v>7519</v>
      </c>
      <c r="J1173" t="s">
        <v>7518</v>
      </c>
      <c r="K1173" t="s">
        <v>7517</v>
      </c>
      <c r="L1173" t="s">
        <v>7516</v>
      </c>
      <c r="M1173" t="s">
        <v>785</v>
      </c>
      <c r="N1173">
        <v>5</v>
      </c>
      <c r="O1173" t="s">
        <v>7515</v>
      </c>
      <c r="P1173" t="s">
        <v>7514</v>
      </c>
      <c r="Q1173" t="s">
        <v>7513</v>
      </c>
      <c r="R1173" s="7">
        <v>38718</v>
      </c>
      <c r="S1173" s="8">
        <f t="shared" si="144"/>
        <v>2006</v>
      </c>
      <c r="T1173" s="8">
        <v>2006</v>
      </c>
      <c r="U1173" s="8">
        <f t="shared" si="145"/>
        <v>16</v>
      </c>
      <c r="V1173" s="7">
        <v>39022</v>
      </c>
      <c r="W1173" t="s">
        <v>1449</v>
      </c>
      <c r="X1173" s="2">
        <v>1.6519999999999999</v>
      </c>
      <c r="Y1173" s="6">
        <f t="shared" si="150"/>
        <v>4.409919649769093E-2</v>
      </c>
      <c r="AA1173" t="s">
        <v>1448</v>
      </c>
      <c r="AB1173">
        <v>17337</v>
      </c>
      <c r="AC1173">
        <v>15582221</v>
      </c>
      <c r="AD1173" t="s">
        <v>7</v>
      </c>
      <c r="AE1173">
        <v>54</v>
      </c>
      <c r="AF1173">
        <v>11</v>
      </c>
      <c r="AH1173" t="s">
        <v>7512</v>
      </c>
      <c r="AI1173" t="s">
        <v>7511</v>
      </c>
      <c r="AJ1173" t="s">
        <v>7510</v>
      </c>
      <c r="AK1173" t="s">
        <v>7509</v>
      </c>
      <c r="AL1173">
        <v>21</v>
      </c>
      <c r="AM1173" s="5">
        <f t="shared" si="146"/>
        <v>1.3125</v>
      </c>
      <c r="AN1173" s="4">
        <f t="shared" si="151"/>
        <v>1.9878833775085194E-3</v>
      </c>
      <c r="AO1173" s="3"/>
      <c r="AP1173">
        <v>0</v>
      </c>
      <c r="AQ1173" t="s">
        <v>195</v>
      </c>
      <c r="AR1173" t="s">
        <v>7508</v>
      </c>
      <c r="AS1173" t="s">
        <v>194</v>
      </c>
      <c r="AT1173" s="2" t="s">
        <v>20</v>
      </c>
      <c r="AU1173" s="1">
        <f t="shared" si="147"/>
        <v>3.1465802561636202</v>
      </c>
      <c r="AV1173" s="1">
        <f t="shared" si="148"/>
        <v>2.3043539937599724</v>
      </c>
      <c r="AW1173" s="1">
        <f t="shared" si="149"/>
        <v>1.4621277313563241</v>
      </c>
    </row>
    <row r="1174" spans="1:49" x14ac:dyDescent="0.2">
      <c r="A1174">
        <v>1172</v>
      </c>
      <c r="B1174" t="s">
        <v>7507</v>
      </c>
      <c r="C1174" t="s">
        <v>7506</v>
      </c>
      <c r="F1174" t="s">
        <v>7505</v>
      </c>
      <c r="G1174" t="s">
        <v>15</v>
      </c>
      <c r="H1174" t="s">
        <v>14</v>
      </c>
      <c r="I1174" t="s">
        <v>7504</v>
      </c>
      <c r="J1174">
        <v>60104134</v>
      </c>
      <c r="K1174" t="s">
        <v>7503</v>
      </c>
      <c r="L1174" t="s">
        <v>7502</v>
      </c>
      <c r="M1174" t="s">
        <v>7501</v>
      </c>
      <c r="N1174">
        <v>4</v>
      </c>
      <c r="O1174" t="s">
        <v>7500</v>
      </c>
      <c r="P1174" t="s">
        <v>7499</v>
      </c>
      <c r="Q1174" t="s">
        <v>7498</v>
      </c>
      <c r="R1174" s="7">
        <v>38718</v>
      </c>
      <c r="S1174" s="8">
        <f t="shared" si="144"/>
        <v>2006</v>
      </c>
      <c r="T1174" s="8">
        <v>2006</v>
      </c>
      <c r="U1174" s="8">
        <f t="shared" si="145"/>
        <v>16</v>
      </c>
      <c r="V1174" s="7">
        <v>38991</v>
      </c>
      <c r="W1174" t="s">
        <v>7497</v>
      </c>
      <c r="X1174" s="2" t="s">
        <v>20</v>
      </c>
      <c r="Y1174" s="6" t="e">
        <f t="shared" si="150"/>
        <v>#VALUE!</v>
      </c>
      <c r="AA1174">
        <v>15480631</v>
      </c>
      <c r="AB1174">
        <v>12100156732</v>
      </c>
      <c r="AC1174" t="s">
        <v>7496</v>
      </c>
      <c r="AD1174" t="s">
        <v>7</v>
      </c>
      <c r="AE1174">
        <v>2</v>
      </c>
      <c r="AF1174">
        <v>4</v>
      </c>
      <c r="AH1174" t="s">
        <v>7495</v>
      </c>
      <c r="AI1174" t="s">
        <v>7494</v>
      </c>
      <c r="AJ1174" t="s">
        <v>7493</v>
      </c>
      <c r="AK1174" t="s">
        <v>7492</v>
      </c>
      <c r="AL1174">
        <v>1</v>
      </c>
      <c r="AM1174" s="5">
        <f t="shared" si="146"/>
        <v>6.25E-2</v>
      </c>
      <c r="AN1174" s="4">
        <f t="shared" si="151"/>
        <v>9.46611132146914E-5</v>
      </c>
      <c r="AO1174" s="3"/>
      <c r="AP1174">
        <v>0</v>
      </c>
      <c r="AR1174" t="s">
        <v>1</v>
      </c>
      <c r="AT1174" s="2" t="s">
        <v>20</v>
      </c>
      <c r="AU1174" s="1" t="e">
        <f t="shared" si="147"/>
        <v>#VALUE!</v>
      </c>
      <c r="AV1174" s="1" t="e">
        <f t="shared" si="148"/>
        <v>#VALUE!</v>
      </c>
      <c r="AW1174" s="1" t="e">
        <f t="shared" si="149"/>
        <v>#VALUE!</v>
      </c>
    </row>
    <row r="1175" spans="1:49" x14ac:dyDescent="0.2">
      <c r="A1175">
        <v>1173</v>
      </c>
      <c r="B1175" t="s">
        <v>7491</v>
      </c>
      <c r="C1175" t="s">
        <v>7490</v>
      </c>
      <c r="F1175" t="s">
        <v>7489</v>
      </c>
      <c r="G1175" t="s">
        <v>15</v>
      </c>
      <c r="H1175" t="s">
        <v>14</v>
      </c>
      <c r="I1175" t="s">
        <v>7488</v>
      </c>
      <c r="J1175">
        <v>60005429</v>
      </c>
      <c r="K1175" t="s">
        <v>7487</v>
      </c>
      <c r="L1175" t="s">
        <v>7486</v>
      </c>
      <c r="M1175" t="s">
        <v>1901</v>
      </c>
      <c r="N1175">
        <v>2</v>
      </c>
      <c r="O1175" t="s">
        <v>7485</v>
      </c>
      <c r="P1175" t="s">
        <v>7484</v>
      </c>
      <c r="Q1175" t="s">
        <v>7483</v>
      </c>
      <c r="R1175" s="7">
        <v>38718</v>
      </c>
      <c r="S1175" s="8">
        <f t="shared" si="144"/>
        <v>2006</v>
      </c>
      <c r="T1175" s="8">
        <v>2006</v>
      </c>
      <c r="U1175" s="8">
        <f t="shared" si="145"/>
        <v>16</v>
      </c>
      <c r="V1175" s="7">
        <v>39022</v>
      </c>
      <c r="W1175" t="s">
        <v>1449</v>
      </c>
      <c r="X1175" s="2">
        <v>1.6519999999999999</v>
      </c>
      <c r="Y1175" s="6">
        <f t="shared" si="150"/>
        <v>4.409919649769093E-2</v>
      </c>
      <c r="AA1175" t="s">
        <v>1448</v>
      </c>
      <c r="AB1175">
        <v>17337</v>
      </c>
      <c r="AC1175">
        <v>15582221</v>
      </c>
      <c r="AD1175" t="s">
        <v>7</v>
      </c>
      <c r="AE1175">
        <v>54</v>
      </c>
      <c r="AF1175">
        <v>11</v>
      </c>
      <c r="AH1175" t="s">
        <v>7482</v>
      </c>
      <c r="AI1175" t="s">
        <v>7481</v>
      </c>
      <c r="AJ1175" t="s">
        <v>7480</v>
      </c>
      <c r="AK1175" t="s">
        <v>7479</v>
      </c>
      <c r="AL1175">
        <v>292</v>
      </c>
      <c r="AM1175" s="5">
        <f t="shared" si="146"/>
        <v>18.25</v>
      </c>
      <c r="AN1175" s="4">
        <f t="shared" si="151"/>
        <v>2.7641045058689889E-2</v>
      </c>
      <c r="AO1175" s="3"/>
      <c r="AP1175">
        <v>0</v>
      </c>
      <c r="AQ1175" t="s">
        <v>2849</v>
      </c>
      <c r="AR1175" t="s">
        <v>7478</v>
      </c>
      <c r="AS1175" t="s">
        <v>2847</v>
      </c>
      <c r="AT1175" s="2" t="s">
        <v>20</v>
      </c>
      <c r="AU1175" s="1">
        <f t="shared" si="147"/>
        <v>3.9161751065990615</v>
      </c>
      <c r="AV1175" s="1">
        <f t="shared" si="148"/>
        <v>3.5870120778190406</v>
      </c>
      <c r="AW1175" s="1">
        <f t="shared" si="149"/>
        <v>3.2578490490390202</v>
      </c>
    </row>
    <row r="1176" spans="1:49" x14ac:dyDescent="0.2">
      <c r="A1176">
        <v>1174</v>
      </c>
      <c r="B1176" t="s">
        <v>7477</v>
      </c>
      <c r="C1176" t="s">
        <v>7476</v>
      </c>
      <c r="F1176" t="s">
        <v>7475</v>
      </c>
      <c r="G1176" t="s">
        <v>15</v>
      </c>
      <c r="H1176" t="s">
        <v>14</v>
      </c>
      <c r="I1176" t="s">
        <v>7474</v>
      </c>
      <c r="J1176">
        <v>60016930</v>
      </c>
      <c r="K1176" t="s">
        <v>4542</v>
      </c>
      <c r="L1176" t="s">
        <v>3842</v>
      </c>
      <c r="M1176" t="s">
        <v>721</v>
      </c>
      <c r="N1176">
        <v>2</v>
      </c>
      <c r="O1176" t="s">
        <v>7473</v>
      </c>
      <c r="P1176" t="s">
        <v>7472</v>
      </c>
      <c r="Q1176" t="s">
        <v>4539</v>
      </c>
      <c r="R1176" s="7">
        <v>38718</v>
      </c>
      <c r="S1176" s="8">
        <f t="shared" si="144"/>
        <v>2006</v>
      </c>
      <c r="T1176" s="8">
        <v>2006</v>
      </c>
      <c r="U1176" s="8">
        <f t="shared" si="145"/>
        <v>16</v>
      </c>
      <c r="V1176" s="7">
        <v>2006</v>
      </c>
      <c r="W1176" t="s">
        <v>7471</v>
      </c>
      <c r="X1176" s="2">
        <v>0.115</v>
      </c>
      <c r="Y1176" s="6">
        <f t="shared" si="150"/>
        <v>3.069859320359841E-3</v>
      </c>
      <c r="AA1176">
        <v>17442869</v>
      </c>
      <c r="AB1176">
        <v>6700153285</v>
      </c>
      <c r="AC1176">
        <v>17442850</v>
      </c>
      <c r="AD1176" t="s">
        <v>7</v>
      </c>
      <c r="AE1176">
        <v>1</v>
      </c>
      <c r="AF1176" s="10">
        <v>44289</v>
      </c>
      <c r="AH1176" t="s">
        <v>7470</v>
      </c>
      <c r="AI1176" t="s">
        <v>7469</v>
      </c>
      <c r="AJ1176" t="s">
        <v>7468</v>
      </c>
      <c r="AK1176" t="s">
        <v>7467</v>
      </c>
      <c r="AL1176">
        <v>0</v>
      </c>
      <c r="AM1176" s="5">
        <f t="shared" si="146"/>
        <v>0</v>
      </c>
      <c r="AN1176" s="4">
        <f t="shared" si="151"/>
        <v>0</v>
      </c>
      <c r="AO1176" s="3"/>
      <c r="AP1176">
        <v>0</v>
      </c>
      <c r="AR1176" t="s">
        <v>1</v>
      </c>
      <c r="AT1176" s="2" t="s">
        <v>20</v>
      </c>
      <c r="AU1176" s="1">
        <f t="shared" si="147"/>
        <v>0.21489015242518883</v>
      </c>
      <c r="AV1176" s="1">
        <f t="shared" si="148"/>
        <v>0.15349296601799206</v>
      </c>
      <c r="AW1176" s="1">
        <f t="shared" si="149"/>
        <v>9.2095779610795223E-2</v>
      </c>
    </row>
    <row r="1177" spans="1:49" x14ac:dyDescent="0.2">
      <c r="A1177">
        <v>1175</v>
      </c>
      <c r="B1177" t="s">
        <v>7466</v>
      </c>
      <c r="F1177" t="s">
        <v>7465</v>
      </c>
      <c r="G1177" t="s">
        <v>15</v>
      </c>
      <c r="H1177" t="s">
        <v>14</v>
      </c>
      <c r="I1177" t="s">
        <v>7464</v>
      </c>
      <c r="J1177" t="s">
        <v>7463</v>
      </c>
      <c r="K1177" t="s">
        <v>7462</v>
      </c>
      <c r="L1177" t="s">
        <v>7461</v>
      </c>
      <c r="M1177" t="s">
        <v>6241</v>
      </c>
      <c r="N1177">
        <v>3</v>
      </c>
      <c r="O1177" t="s">
        <v>7460</v>
      </c>
      <c r="P1177" t="s">
        <v>7459</v>
      </c>
      <c r="Q1177" t="s">
        <v>7458</v>
      </c>
      <c r="R1177" s="7">
        <v>38718</v>
      </c>
      <c r="S1177" s="8">
        <f t="shared" si="144"/>
        <v>2006</v>
      </c>
      <c r="T1177" s="8">
        <v>2006</v>
      </c>
      <c r="U1177" s="8">
        <f t="shared" si="145"/>
        <v>16</v>
      </c>
      <c r="V1177" s="7">
        <v>2006</v>
      </c>
      <c r="W1177" t="s">
        <v>6237</v>
      </c>
      <c r="X1177" s="2">
        <v>0.22500000000000001</v>
      </c>
      <c r="Y1177" s="6">
        <f t="shared" si="150"/>
        <v>6.0062464963562111E-3</v>
      </c>
      <c r="AA1177">
        <v>12102512</v>
      </c>
      <c r="AB1177">
        <v>17500155108</v>
      </c>
      <c r="AD1177" t="s">
        <v>7</v>
      </c>
      <c r="AE1177">
        <v>15</v>
      </c>
      <c r="AF1177">
        <v>4</v>
      </c>
      <c r="AH1177" t="s">
        <v>7457</v>
      </c>
      <c r="AI1177" t="s">
        <v>7456</v>
      </c>
      <c r="AJ1177" t="s">
        <v>7455</v>
      </c>
      <c r="AK1177" t="s">
        <v>7454</v>
      </c>
      <c r="AL1177">
        <v>2</v>
      </c>
      <c r="AM1177" s="5">
        <f t="shared" si="146"/>
        <v>0.125</v>
      </c>
      <c r="AN1177" s="4">
        <f t="shared" si="151"/>
        <v>1.893222264293828E-4</v>
      </c>
      <c r="AO1177" s="3"/>
      <c r="AP1177">
        <v>0</v>
      </c>
      <c r="AR1177" t="s">
        <v>1</v>
      </c>
      <c r="AT1177" s="2">
        <v>0.95099999999999996</v>
      </c>
      <c r="AU1177" s="1">
        <f t="shared" si="147"/>
        <v>0.42611692153781627</v>
      </c>
      <c r="AV1177" s="1">
        <f t="shared" si="148"/>
        <v>0.30977843613927969</v>
      </c>
      <c r="AW1177" s="1">
        <f t="shared" si="149"/>
        <v>0.19343995074074313</v>
      </c>
    </row>
    <row r="1178" spans="1:49" x14ac:dyDescent="0.2">
      <c r="A1178">
        <v>1176</v>
      </c>
      <c r="B1178" t="s">
        <v>7453</v>
      </c>
      <c r="F1178" t="s">
        <v>7452</v>
      </c>
      <c r="G1178" t="s">
        <v>15</v>
      </c>
      <c r="H1178" t="s">
        <v>14</v>
      </c>
      <c r="I1178" t="s">
        <v>7451</v>
      </c>
      <c r="J1178" t="s">
        <v>7450</v>
      </c>
      <c r="K1178" t="s">
        <v>7449</v>
      </c>
      <c r="L1178" t="s">
        <v>7448</v>
      </c>
      <c r="M1178" t="s">
        <v>7447</v>
      </c>
      <c r="N1178">
        <v>2</v>
      </c>
      <c r="O1178" t="s">
        <v>7446</v>
      </c>
      <c r="P1178" t="s">
        <v>7445</v>
      </c>
      <c r="Q1178" t="s">
        <v>7444</v>
      </c>
      <c r="R1178" s="7">
        <v>38718</v>
      </c>
      <c r="S1178" s="8">
        <f t="shared" si="144"/>
        <v>2006</v>
      </c>
      <c r="T1178" s="8">
        <v>2006</v>
      </c>
      <c r="U1178" s="8">
        <f t="shared" si="145"/>
        <v>16</v>
      </c>
      <c r="V1178" s="7">
        <v>2006</v>
      </c>
      <c r="W1178" t="s">
        <v>6237</v>
      </c>
      <c r="X1178" s="2">
        <v>0.22500000000000001</v>
      </c>
      <c r="Y1178" s="6">
        <f t="shared" si="150"/>
        <v>6.0062464963562111E-3</v>
      </c>
      <c r="AA1178">
        <v>12102512</v>
      </c>
      <c r="AB1178">
        <v>17500155108</v>
      </c>
      <c r="AD1178" t="s">
        <v>7</v>
      </c>
      <c r="AE1178">
        <v>15</v>
      </c>
      <c r="AF1178">
        <v>4</v>
      </c>
      <c r="AH1178" s="9">
        <v>42248</v>
      </c>
      <c r="AI1178" t="s">
        <v>7443</v>
      </c>
      <c r="AJ1178" t="s">
        <v>7442</v>
      </c>
      <c r="AK1178" t="s">
        <v>7441</v>
      </c>
      <c r="AL1178">
        <v>1</v>
      </c>
      <c r="AM1178" s="5">
        <f t="shared" si="146"/>
        <v>6.25E-2</v>
      </c>
      <c r="AN1178" s="4">
        <f t="shared" si="151"/>
        <v>9.46611132146914E-5</v>
      </c>
      <c r="AO1178" s="3"/>
      <c r="AP1178">
        <v>0</v>
      </c>
      <c r="AR1178" t="s">
        <v>1</v>
      </c>
      <c r="AT1178" s="2">
        <v>0.95099999999999996</v>
      </c>
      <c r="AU1178" s="1">
        <f t="shared" si="147"/>
        <v>0.42327708814137549</v>
      </c>
      <c r="AV1178" s="1">
        <f t="shared" si="148"/>
        <v>0.30504538047854513</v>
      </c>
      <c r="AW1178" s="1">
        <f t="shared" si="149"/>
        <v>0.18681367281571473</v>
      </c>
    </row>
    <row r="1179" spans="1:49" x14ac:dyDescent="0.2">
      <c r="A1179">
        <v>1177</v>
      </c>
      <c r="B1179" t="s">
        <v>7440</v>
      </c>
      <c r="F1179" t="s">
        <v>7439</v>
      </c>
      <c r="G1179" t="s">
        <v>15</v>
      </c>
      <c r="H1179" t="s">
        <v>14</v>
      </c>
      <c r="I1179" t="s">
        <v>7438</v>
      </c>
      <c r="J1179">
        <v>60068756</v>
      </c>
      <c r="K1179" t="s">
        <v>7437</v>
      </c>
      <c r="L1179" t="s">
        <v>7436</v>
      </c>
      <c r="M1179" t="s">
        <v>7435</v>
      </c>
      <c r="N1179">
        <v>3</v>
      </c>
      <c r="O1179" t="s">
        <v>7434</v>
      </c>
      <c r="P1179" t="s">
        <v>7433</v>
      </c>
      <c r="Q1179" t="s">
        <v>7432</v>
      </c>
      <c r="R1179" s="7">
        <v>38718</v>
      </c>
      <c r="S1179" s="8">
        <f t="shared" si="144"/>
        <v>2006</v>
      </c>
      <c r="T1179" s="8">
        <v>2006</v>
      </c>
      <c r="U1179" s="8">
        <f t="shared" si="145"/>
        <v>16</v>
      </c>
      <c r="V1179" s="7">
        <v>2006</v>
      </c>
      <c r="W1179" t="s">
        <v>6237</v>
      </c>
      <c r="X1179" s="2">
        <v>0.22500000000000001</v>
      </c>
      <c r="Y1179" s="6">
        <f t="shared" si="150"/>
        <v>6.0062464963562111E-3</v>
      </c>
      <c r="AA1179">
        <v>12102512</v>
      </c>
      <c r="AB1179">
        <v>17500155108</v>
      </c>
      <c r="AD1179" t="s">
        <v>7</v>
      </c>
      <c r="AE1179">
        <v>15</v>
      </c>
      <c r="AF1179">
        <v>3</v>
      </c>
      <c r="AH1179" s="9">
        <v>41913</v>
      </c>
      <c r="AI1179" t="s">
        <v>7431</v>
      </c>
      <c r="AJ1179" t="s">
        <v>7430</v>
      </c>
      <c r="AK1179" t="s">
        <v>7429</v>
      </c>
      <c r="AL1179">
        <v>4</v>
      </c>
      <c r="AM1179" s="5">
        <f t="shared" si="146"/>
        <v>0.25</v>
      </c>
      <c r="AN1179" s="4">
        <f t="shared" si="151"/>
        <v>3.786444528587656E-4</v>
      </c>
      <c r="AO1179" s="3"/>
      <c r="AP1179">
        <v>0</v>
      </c>
      <c r="AR1179" t="s">
        <v>1</v>
      </c>
      <c r="AT1179" s="2">
        <v>0.95099999999999996</v>
      </c>
      <c r="AU1179" s="1">
        <f t="shared" si="147"/>
        <v>0.43179658833069773</v>
      </c>
      <c r="AV1179" s="1">
        <f t="shared" si="148"/>
        <v>0.31924454746074882</v>
      </c>
      <c r="AW1179" s="1">
        <f t="shared" si="149"/>
        <v>0.20669250659079993</v>
      </c>
    </row>
    <row r="1180" spans="1:49" x14ac:dyDescent="0.2">
      <c r="A1180">
        <v>1178</v>
      </c>
      <c r="B1180" t="s">
        <v>7428</v>
      </c>
      <c r="F1180" t="s">
        <v>7427</v>
      </c>
      <c r="G1180" t="s">
        <v>15</v>
      </c>
      <c r="H1180" t="s">
        <v>14</v>
      </c>
      <c r="I1180" t="s">
        <v>7426</v>
      </c>
      <c r="J1180">
        <v>60013826</v>
      </c>
      <c r="K1180" t="s">
        <v>7033</v>
      </c>
      <c r="L1180" t="s">
        <v>7032</v>
      </c>
      <c r="M1180" t="s">
        <v>7031</v>
      </c>
      <c r="N1180">
        <v>3</v>
      </c>
      <c r="O1180" t="s">
        <v>7425</v>
      </c>
      <c r="P1180" t="s">
        <v>7424</v>
      </c>
      <c r="Q1180" t="s">
        <v>7028</v>
      </c>
      <c r="R1180" s="7">
        <v>38718</v>
      </c>
      <c r="S1180" s="8">
        <f t="shared" si="144"/>
        <v>2006</v>
      </c>
      <c r="T1180" s="8">
        <v>2006</v>
      </c>
      <c r="U1180" s="8">
        <f t="shared" si="145"/>
        <v>16</v>
      </c>
      <c r="V1180" s="7">
        <v>2006</v>
      </c>
      <c r="W1180" t="s">
        <v>6237</v>
      </c>
      <c r="X1180" s="2">
        <v>0.22500000000000001</v>
      </c>
      <c r="Y1180" s="6">
        <f t="shared" si="150"/>
        <v>6.0062464963562111E-3</v>
      </c>
      <c r="AA1180">
        <v>12102512</v>
      </c>
      <c r="AB1180">
        <v>17500155108</v>
      </c>
      <c r="AD1180" t="s">
        <v>7</v>
      </c>
      <c r="AE1180">
        <v>15</v>
      </c>
      <c r="AF1180">
        <v>4</v>
      </c>
      <c r="AH1180" t="s">
        <v>7423</v>
      </c>
      <c r="AI1180" t="s">
        <v>7422</v>
      </c>
      <c r="AJ1180" t="s">
        <v>7421</v>
      </c>
      <c r="AK1180" t="s">
        <v>7420</v>
      </c>
      <c r="AL1180">
        <v>1</v>
      </c>
      <c r="AM1180" s="5">
        <f t="shared" si="146"/>
        <v>6.25E-2</v>
      </c>
      <c r="AN1180" s="4">
        <f t="shared" si="151"/>
        <v>9.46611132146914E-5</v>
      </c>
      <c r="AO1180" s="3"/>
      <c r="AP1180">
        <v>0</v>
      </c>
      <c r="AR1180" t="s">
        <v>1</v>
      </c>
      <c r="AT1180" s="2">
        <v>0.95099999999999996</v>
      </c>
      <c r="AU1180" s="1">
        <f t="shared" si="147"/>
        <v>0.42327708814137549</v>
      </c>
      <c r="AV1180" s="1">
        <f t="shared" si="148"/>
        <v>0.30504538047854513</v>
      </c>
      <c r="AW1180" s="1">
        <f t="shared" si="149"/>
        <v>0.18681367281571473</v>
      </c>
    </row>
    <row r="1181" spans="1:49" x14ac:dyDescent="0.2">
      <c r="A1181">
        <v>1179</v>
      </c>
      <c r="B1181" t="s">
        <v>7419</v>
      </c>
      <c r="F1181" t="s">
        <v>7418</v>
      </c>
      <c r="G1181" t="s">
        <v>15</v>
      </c>
      <c r="H1181" t="s">
        <v>14</v>
      </c>
      <c r="I1181" t="s">
        <v>7412</v>
      </c>
      <c r="J1181">
        <v>60013826</v>
      </c>
      <c r="K1181" t="s">
        <v>7033</v>
      </c>
      <c r="L1181" t="s">
        <v>7032</v>
      </c>
      <c r="M1181" t="s">
        <v>7031</v>
      </c>
      <c r="N1181">
        <v>2</v>
      </c>
      <c r="O1181" t="s">
        <v>7417</v>
      </c>
      <c r="P1181" t="s">
        <v>7410</v>
      </c>
      <c r="Q1181" t="s">
        <v>7409</v>
      </c>
      <c r="R1181" s="7">
        <v>38718</v>
      </c>
      <c r="S1181" s="8">
        <f t="shared" si="144"/>
        <v>2006</v>
      </c>
      <c r="T1181" s="8">
        <v>2006</v>
      </c>
      <c r="U1181" s="8">
        <f t="shared" si="145"/>
        <v>16</v>
      </c>
      <c r="V1181" s="7">
        <v>2006</v>
      </c>
      <c r="W1181" t="s">
        <v>7408</v>
      </c>
      <c r="X1181" s="2">
        <v>0.64600000000000002</v>
      </c>
      <c r="Y1181" s="6">
        <f t="shared" si="150"/>
        <v>1.72446010517605E-2</v>
      </c>
      <c r="AA1181" t="s">
        <v>7407</v>
      </c>
      <c r="AB1181">
        <v>69085</v>
      </c>
      <c r="AD1181" t="s">
        <v>7</v>
      </c>
      <c r="AE1181">
        <v>6</v>
      </c>
      <c r="AF1181">
        <v>2</v>
      </c>
      <c r="AH1181" s="10">
        <v>44409</v>
      </c>
      <c r="AI1181" t="s">
        <v>7416</v>
      </c>
      <c r="AJ1181" t="s">
        <v>7405</v>
      </c>
      <c r="AK1181" t="s">
        <v>7415</v>
      </c>
      <c r="AL1181">
        <v>0</v>
      </c>
      <c r="AM1181" s="5">
        <f t="shared" si="146"/>
        <v>0</v>
      </c>
      <c r="AN1181" s="4">
        <f t="shared" si="151"/>
        <v>0</v>
      </c>
      <c r="AO1181" s="3"/>
      <c r="AP1181">
        <v>0</v>
      </c>
      <c r="AR1181" t="s">
        <v>1</v>
      </c>
      <c r="AT1181" s="2">
        <v>2.3759999999999999</v>
      </c>
      <c r="AU1181" s="1">
        <f t="shared" si="147"/>
        <v>1.2071220736232351</v>
      </c>
      <c r="AV1181" s="1">
        <f t="shared" si="148"/>
        <v>0.86223005258802499</v>
      </c>
      <c r="AW1181" s="1">
        <f t="shared" si="149"/>
        <v>0.51733803155281499</v>
      </c>
    </row>
    <row r="1182" spans="1:49" x14ac:dyDescent="0.2">
      <c r="A1182">
        <v>1180</v>
      </c>
      <c r="B1182" t="s">
        <v>7414</v>
      </c>
      <c r="F1182" t="s">
        <v>7413</v>
      </c>
      <c r="G1182" t="s">
        <v>15</v>
      </c>
      <c r="H1182" t="s">
        <v>14</v>
      </c>
      <c r="I1182" t="s">
        <v>7412</v>
      </c>
      <c r="J1182">
        <v>60013826</v>
      </c>
      <c r="K1182" t="s">
        <v>7033</v>
      </c>
      <c r="L1182" t="s">
        <v>7032</v>
      </c>
      <c r="M1182" t="s">
        <v>7031</v>
      </c>
      <c r="N1182">
        <v>2</v>
      </c>
      <c r="O1182" t="s">
        <v>7411</v>
      </c>
      <c r="P1182" t="s">
        <v>7410</v>
      </c>
      <c r="Q1182" t="s">
        <v>7409</v>
      </c>
      <c r="R1182" s="7">
        <v>38718</v>
      </c>
      <c r="S1182" s="8">
        <f t="shared" ref="S1182:S1245" si="152">YEAR(R1182)</f>
        <v>2006</v>
      </c>
      <c r="T1182" s="8">
        <v>2006</v>
      </c>
      <c r="U1182" s="8">
        <f t="shared" ref="U1182:U1245" si="153">2022-T1182</f>
        <v>16</v>
      </c>
      <c r="V1182" s="7">
        <v>2006</v>
      </c>
      <c r="W1182" t="s">
        <v>7408</v>
      </c>
      <c r="X1182" s="2">
        <v>0.64600000000000002</v>
      </c>
      <c r="Y1182" s="6">
        <f t="shared" si="150"/>
        <v>1.72446010517605E-2</v>
      </c>
      <c r="AA1182" t="s">
        <v>7407</v>
      </c>
      <c r="AB1182">
        <v>69085</v>
      </c>
      <c r="AD1182" t="s">
        <v>7</v>
      </c>
      <c r="AE1182">
        <v>6</v>
      </c>
      <c r="AF1182">
        <v>2</v>
      </c>
      <c r="AH1182" s="9">
        <v>41518</v>
      </c>
      <c r="AI1182" t="s">
        <v>7406</v>
      </c>
      <c r="AJ1182" t="s">
        <v>7405</v>
      </c>
      <c r="AK1182" t="s">
        <v>7404</v>
      </c>
      <c r="AL1182">
        <v>0</v>
      </c>
      <c r="AM1182" s="5">
        <f t="shared" ref="AM1182:AM1245" si="154">AL1182/U1182</f>
        <v>0</v>
      </c>
      <c r="AN1182" s="4">
        <f t="shared" si="151"/>
        <v>0</v>
      </c>
      <c r="AO1182" s="3"/>
      <c r="AP1182">
        <v>0</v>
      </c>
      <c r="AR1182" t="s">
        <v>1</v>
      </c>
      <c r="AT1182" s="2">
        <v>2.3759999999999999</v>
      </c>
      <c r="AU1182" s="1">
        <f t="shared" ref="AU1182:AU1245" si="155">(Y1182*0.7+AN1182*0.3)*100</f>
        <v>1.2071220736232351</v>
      </c>
      <c r="AV1182" s="1">
        <f t="shared" ref="AV1182:AV1245" si="156">(Y1182*0.5+AN1182*0.5)*100</f>
        <v>0.86223005258802499</v>
      </c>
      <c r="AW1182" s="1">
        <f t="shared" ref="AW1182:AW1245" si="157">(Y1182*0.3+AN1182*0.7)*100</f>
        <v>0.51733803155281499</v>
      </c>
    </row>
    <row r="1183" spans="1:49" x14ac:dyDescent="0.2">
      <c r="A1183">
        <v>1181</v>
      </c>
      <c r="B1183" t="s">
        <v>7403</v>
      </c>
      <c r="C1183" t="s">
        <v>7402</v>
      </c>
      <c r="F1183" t="s">
        <v>7401</v>
      </c>
      <c r="G1183" t="s">
        <v>15</v>
      </c>
      <c r="H1183" t="s">
        <v>14</v>
      </c>
      <c r="I1183" t="s">
        <v>7400</v>
      </c>
      <c r="J1183" t="s">
        <v>7395</v>
      </c>
      <c r="K1183" t="s">
        <v>7399</v>
      </c>
      <c r="L1183" t="s">
        <v>7398</v>
      </c>
      <c r="M1183" t="s">
        <v>1319</v>
      </c>
      <c r="N1183">
        <v>2</v>
      </c>
      <c r="O1183" t="s">
        <v>7397</v>
      </c>
      <c r="P1183" t="s">
        <v>7396</v>
      </c>
      <c r="Q1183" t="s">
        <v>7395</v>
      </c>
      <c r="R1183" s="7">
        <v>38718</v>
      </c>
      <c r="S1183" s="8">
        <f t="shared" si="152"/>
        <v>2006</v>
      </c>
      <c r="T1183" s="8">
        <v>2006</v>
      </c>
      <c r="U1183" s="8">
        <f t="shared" si="153"/>
        <v>16</v>
      </c>
      <c r="V1183" s="7">
        <v>2006</v>
      </c>
      <c r="W1183" t="s">
        <v>7394</v>
      </c>
      <c r="X1183" s="2">
        <v>0.83</v>
      </c>
      <c r="Y1183" s="6">
        <f t="shared" si="150"/>
        <v>2.2156375964336242E-2</v>
      </c>
      <c r="AA1183">
        <v>13488945</v>
      </c>
      <c r="AB1183">
        <v>19700175102</v>
      </c>
      <c r="AC1183">
        <v>13494147</v>
      </c>
      <c r="AD1183" t="s">
        <v>7</v>
      </c>
      <c r="AE1183">
        <v>34</v>
      </c>
      <c r="AF1183">
        <v>4</v>
      </c>
      <c r="AH1183" t="s">
        <v>7393</v>
      </c>
      <c r="AI1183" t="s">
        <v>7392</v>
      </c>
      <c r="AJ1183" t="s">
        <v>7391</v>
      </c>
      <c r="AK1183" t="s">
        <v>7390</v>
      </c>
      <c r="AL1183">
        <v>1</v>
      </c>
      <c r="AM1183" s="5">
        <f t="shared" si="154"/>
        <v>6.25E-2</v>
      </c>
      <c r="AN1183" s="4">
        <f t="shared" si="151"/>
        <v>9.46611132146914E-5</v>
      </c>
      <c r="AO1183" s="3"/>
      <c r="AP1183">
        <v>1</v>
      </c>
      <c r="AR1183" t="s">
        <v>1</v>
      </c>
      <c r="AT1183" s="2" t="s">
        <v>20</v>
      </c>
      <c r="AU1183" s="1">
        <f t="shared" si="155"/>
        <v>1.5537861508999775</v>
      </c>
      <c r="AV1183" s="1">
        <f t="shared" si="156"/>
        <v>1.1125518538775465</v>
      </c>
      <c r="AW1183" s="1">
        <f t="shared" si="157"/>
        <v>0.67131755685511563</v>
      </c>
    </row>
    <row r="1184" spans="1:49" x14ac:dyDescent="0.2">
      <c r="A1184">
        <v>1182</v>
      </c>
      <c r="B1184" t="s">
        <v>7389</v>
      </c>
      <c r="C1184" t="s">
        <v>7388</v>
      </c>
      <c r="F1184" t="s">
        <v>7387</v>
      </c>
      <c r="G1184" t="s">
        <v>15</v>
      </c>
      <c r="H1184" t="s">
        <v>14</v>
      </c>
      <c r="I1184" t="s">
        <v>7386</v>
      </c>
      <c r="J1184" t="s">
        <v>7385</v>
      </c>
      <c r="K1184" t="s">
        <v>7384</v>
      </c>
      <c r="L1184" t="s">
        <v>7383</v>
      </c>
      <c r="M1184" t="s">
        <v>7382</v>
      </c>
      <c r="N1184">
        <v>4</v>
      </c>
      <c r="O1184" t="s">
        <v>7381</v>
      </c>
      <c r="P1184" t="s">
        <v>7380</v>
      </c>
      <c r="Q1184" t="s">
        <v>7379</v>
      </c>
      <c r="R1184" s="7">
        <v>38718</v>
      </c>
      <c r="S1184" s="8">
        <f t="shared" si="152"/>
        <v>2006</v>
      </c>
      <c r="T1184" s="8">
        <v>2006</v>
      </c>
      <c r="U1184" s="8">
        <f t="shared" si="153"/>
        <v>16</v>
      </c>
      <c r="V1184" s="7">
        <v>39022</v>
      </c>
      <c r="W1184" t="s">
        <v>1449</v>
      </c>
      <c r="X1184" s="2">
        <v>1.6519999999999999</v>
      </c>
      <c r="Y1184" s="6">
        <f t="shared" si="150"/>
        <v>4.409919649769093E-2</v>
      </c>
      <c r="AA1184" t="s">
        <v>1448</v>
      </c>
      <c r="AB1184">
        <v>17337</v>
      </c>
      <c r="AD1184" t="s">
        <v>7</v>
      </c>
      <c r="AE1184">
        <v>54</v>
      </c>
      <c r="AF1184">
        <v>11</v>
      </c>
      <c r="AG1184">
        <v>883984</v>
      </c>
      <c r="AH1184" t="s">
        <v>7378</v>
      </c>
      <c r="AI1184" t="s">
        <v>7377</v>
      </c>
      <c r="AJ1184" t="s">
        <v>7376</v>
      </c>
      <c r="AK1184" t="s">
        <v>7375</v>
      </c>
      <c r="AL1184">
        <v>166</v>
      </c>
      <c r="AM1184" s="5">
        <f t="shared" si="154"/>
        <v>10.375</v>
      </c>
      <c r="AN1184" s="4">
        <f t="shared" si="151"/>
        <v>1.5713744793638774E-2</v>
      </c>
      <c r="AO1184" s="3"/>
      <c r="AP1184">
        <v>0</v>
      </c>
      <c r="AR1184" t="s">
        <v>7374</v>
      </c>
      <c r="AS1184" t="s">
        <v>7373</v>
      </c>
      <c r="AT1184" s="2" t="s">
        <v>20</v>
      </c>
      <c r="AU1184" s="1">
        <f t="shared" si="155"/>
        <v>3.5583560986475282</v>
      </c>
      <c r="AV1184" s="1">
        <f t="shared" si="156"/>
        <v>2.9906470645664851</v>
      </c>
      <c r="AW1184" s="1">
        <f t="shared" si="157"/>
        <v>2.422938030485442</v>
      </c>
    </row>
    <row r="1185" spans="1:49" x14ac:dyDescent="0.2">
      <c r="A1185">
        <v>1183</v>
      </c>
      <c r="B1185" t="s">
        <v>7372</v>
      </c>
      <c r="C1185" t="s">
        <v>7371</v>
      </c>
      <c r="F1185" t="s">
        <v>7370</v>
      </c>
      <c r="G1185" t="s">
        <v>15</v>
      </c>
      <c r="H1185" t="s">
        <v>14</v>
      </c>
      <c r="I1185" t="s">
        <v>7369</v>
      </c>
      <c r="J1185" t="s">
        <v>7368</v>
      </c>
      <c r="K1185" t="s">
        <v>7367</v>
      </c>
      <c r="L1185" t="s">
        <v>7366</v>
      </c>
      <c r="M1185" t="s">
        <v>7365</v>
      </c>
      <c r="N1185">
        <v>3</v>
      </c>
      <c r="O1185" t="s">
        <v>7364</v>
      </c>
      <c r="P1185" t="s">
        <v>7363</v>
      </c>
      <c r="Q1185" t="s">
        <v>7362</v>
      </c>
      <c r="R1185" s="7">
        <v>38718</v>
      </c>
      <c r="S1185" s="8">
        <f t="shared" si="152"/>
        <v>2006</v>
      </c>
      <c r="T1185" s="8">
        <v>2006</v>
      </c>
      <c r="U1185" s="8">
        <f t="shared" si="153"/>
        <v>16</v>
      </c>
      <c r="V1185" s="7">
        <v>38718</v>
      </c>
      <c r="W1185" t="s">
        <v>7361</v>
      </c>
      <c r="X1185" s="2">
        <v>0.55500000000000005</v>
      </c>
      <c r="Y1185" s="6">
        <f t="shared" si="150"/>
        <v>1.4815408024345321E-2</v>
      </c>
      <c r="AA1185" t="s">
        <v>7360</v>
      </c>
      <c r="AB1185">
        <v>19900193250</v>
      </c>
      <c r="AD1185" t="s">
        <v>7</v>
      </c>
      <c r="AE1185">
        <v>13</v>
      </c>
      <c r="AF1185">
        <v>1</v>
      </c>
      <c r="AH1185" t="s">
        <v>7359</v>
      </c>
      <c r="AI1185" t="s">
        <v>7358</v>
      </c>
      <c r="AK1185" t="s">
        <v>7357</v>
      </c>
      <c r="AL1185">
        <v>3</v>
      </c>
      <c r="AM1185" s="5">
        <f t="shared" si="154"/>
        <v>0.1875</v>
      </c>
      <c r="AN1185" s="4">
        <f t="shared" si="151"/>
        <v>2.8398333964407423E-4</v>
      </c>
      <c r="AO1185" s="3"/>
      <c r="AP1185">
        <v>0</v>
      </c>
      <c r="AR1185" t="s">
        <v>1</v>
      </c>
      <c r="AT1185" s="2" t="s">
        <v>20</v>
      </c>
      <c r="AU1185" s="1">
        <f t="shared" si="155"/>
        <v>1.0455980618934946</v>
      </c>
      <c r="AV1185" s="1">
        <f t="shared" si="156"/>
        <v>0.75496956819946981</v>
      </c>
      <c r="AW1185" s="1">
        <f t="shared" si="157"/>
        <v>0.46434107450544476</v>
      </c>
    </row>
    <row r="1186" spans="1:49" x14ac:dyDescent="0.2">
      <c r="A1186">
        <v>1184</v>
      </c>
      <c r="B1186" t="s">
        <v>7356</v>
      </c>
      <c r="F1186" t="s">
        <v>7355</v>
      </c>
      <c r="G1186" t="s">
        <v>15</v>
      </c>
      <c r="H1186" t="s">
        <v>14</v>
      </c>
      <c r="I1186" t="s">
        <v>7354</v>
      </c>
      <c r="J1186">
        <v>60013323</v>
      </c>
      <c r="K1186" t="s">
        <v>7270</v>
      </c>
      <c r="L1186" t="s">
        <v>7269</v>
      </c>
      <c r="M1186" t="s">
        <v>7031</v>
      </c>
      <c r="N1186">
        <v>2</v>
      </c>
      <c r="O1186" t="s">
        <v>7353</v>
      </c>
      <c r="P1186" t="s">
        <v>7352</v>
      </c>
      <c r="Q1186" t="s">
        <v>7278</v>
      </c>
      <c r="R1186" s="7">
        <v>38718</v>
      </c>
      <c r="S1186" s="8">
        <f t="shared" si="152"/>
        <v>2006</v>
      </c>
      <c r="T1186" s="8">
        <v>2006</v>
      </c>
      <c r="U1186" s="8">
        <f t="shared" si="153"/>
        <v>16</v>
      </c>
      <c r="V1186" s="7">
        <v>2006</v>
      </c>
      <c r="W1186" t="s">
        <v>6237</v>
      </c>
      <c r="X1186" s="2">
        <v>0.22500000000000001</v>
      </c>
      <c r="Y1186" s="6">
        <f t="shared" si="150"/>
        <v>6.0062464963562111E-3</v>
      </c>
      <c r="AA1186">
        <v>12102512</v>
      </c>
      <c r="AB1186">
        <v>17500155108</v>
      </c>
      <c r="AD1186" t="s">
        <v>7</v>
      </c>
      <c r="AE1186">
        <v>15</v>
      </c>
      <c r="AF1186">
        <v>2</v>
      </c>
      <c r="AH1186" t="s">
        <v>7351</v>
      </c>
      <c r="AI1186" t="s">
        <v>7350</v>
      </c>
      <c r="AJ1186" t="s">
        <v>7349</v>
      </c>
      <c r="AK1186" t="s">
        <v>7348</v>
      </c>
      <c r="AL1186">
        <v>2</v>
      </c>
      <c r="AM1186" s="5">
        <f t="shared" si="154"/>
        <v>0.125</v>
      </c>
      <c r="AN1186" s="4">
        <f t="shared" si="151"/>
        <v>1.893222264293828E-4</v>
      </c>
      <c r="AO1186" s="3"/>
      <c r="AP1186">
        <v>0</v>
      </c>
      <c r="AR1186" t="s">
        <v>1</v>
      </c>
      <c r="AT1186" s="2">
        <v>0.95099999999999996</v>
      </c>
      <c r="AU1186" s="1">
        <f t="shared" si="155"/>
        <v>0.42611692153781627</v>
      </c>
      <c r="AV1186" s="1">
        <f t="shared" si="156"/>
        <v>0.30977843613927969</v>
      </c>
      <c r="AW1186" s="1">
        <f t="shared" si="157"/>
        <v>0.19343995074074313</v>
      </c>
    </row>
    <row r="1187" spans="1:49" x14ac:dyDescent="0.2">
      <c r="A1187">
        <v>1185</v>
      </c>
      <c r="B1187" t="s">
        <v>7347</v>
      </c>
      <c r="C1187" t="s">
        <v>7346</v>
      </c>
      <c r="F1187" t="s">
        <v>7345</v>
      </c>
      <c r="G1187" t="s">
        <v>15</v>
      </c>
      <c r="H1187" t="s">
        <v>14</v>
      </c>
      <c r="I1187" t="s">
        <v>7344</v>
      </c>
      <c r="J1187">
        <v>60025152</v>
      </c>
      <c r="K1187" t="s">
        <v>7343</v>
      </c>
      <c r="L1187" t="s">
        <v>7342</v>
      </c>
      <c r="M1187" t="s">
        <v>107</v>
      </c>
      <c r="N1187">
        <v>3</v>
      </c>
      <c r="O1187" t="s">
        <v>7341</v>
      </c>
      <c r="P1187" t="s">
        <v>7340</v>
      </c>
      <c r="Q1187" t="s">
        <v>7339</v>
      </c>
      <c r="R1187" s="7">
        <v>38718</v>
      </c>
      <c r="S1187" s="8">
        <f t="shared" si="152"/>
        <v>2006</v>
      </c>
      <c r="T1187" s="8">
        <v>2006</v>
      </c>
      <c r="U1187" s="8">
        <f t="shared" si="153"/>
        <v>16</v>
      </c>
      <c r="V1187" s="7">
        <v>2006</v>
      </c>
      <c r="W1187" t="s">
        <v>7338</v>
      </c>
      <c r="X1187" s="2" t="s">
        <v>20</v>
      </c>
      <c r="Y1187" s="6" t="e">
        <f t="shared" si="150"/>
        <v>#VALUE!</v>
      </c>
      <c r="AA1187">
        <v>17400562</v>
      </c>
      <c r="AB1187">
        <v>12400154721</v>
      </c>
      <c r="AC1187">
        <v>17400570</v>
      </c>
      <c r="AD1187" t="s">
        <v>7</v>
      </c>
      <c r="AE1187">
        <v>4</v>
      </c>
      <c r="AF1187" s="10">
        <v>44228</v>
      </c>
      <c r="AH1187" t="s">
        <v>7337</v>
      </c>
      <c r="AI1187" t="s">
        <v>7336</v>
      </c>
      <c r="AJ1187" t="s">
        <v>7335</v>
      </c>
      <c r="AK1187" t="s">
        <v>7334</v>
      </c>
      <c r="AL1187">
        <v>2</v>
      </c>
      <c r="AM1187" s="5">
        <f t="shared" si="154"/>
        <v>0.125</v>
      </c>
      <c r="AN1187" s="4">
        <f t="shared" si="151"/>
        <v>1.893222264293828E-4</v>
      </c>
      <c r="AO1187" s="3"/>
      <c r="AP1187">
        <v>0</v>
      </c>
      <c r="AR1187" t="s">
        <v>1</v>
      </c>
      <c r="AT1187" s="2" t="s">
        <v>20</v>
      </c>
      <c r="AU1187" s="1" t="e">
        <f t="shared" si="155"/>
        <v>#VALUE!</v>
      </c>
      <c r="AV1187" s="1" t="e">
        <f t="shared" si="156"/>
        <v>#VALUE!</v>
      </c>
      <c r="AW1187" s="1" t="e">
        <f t="shared" si="157"/>
        <v>#VALUE!</v>
      </c>
    </row>
    <row r="1188" spans="1:49" x14ac:dyDescent="0.2">
      <c r="A1188">
        <v>1186</v>
      </c>
      <c r="B1188" t="s">
        <v>7333</v>
      </c>
      <c r="F1188" t="s">
        <v>7332</v>
      </c>
      <c r="G1188" t="s">
        <v>15</v>
      </c>
      <c r="H1188" t="s">
        <v>14</v>
      </c>
      <c r="I1188" t="s">
        <v>7331</v>
      </c>
      <c r="J1188">
        <v>60006861</v>
      </c>
      <c r="K1188" t="s">
        <v>7330</v>
      </c>
      <c r="L1188" t="s">
        <v>7329</v>
      </c>
      <c r="M1188" t="s">
        <v>7328</v>
      </c>
      <c r="N1188">
        <v>3</v>
      </c>
      <c r="O1188" t="s">
        <v>7327</v>
      </c>
      <c r="P1188" t="s">
        <v>7326</v>
      </c>
      <c r="Q1188" t="s">
        <v>7325</v>
      </c>
      <c r="R1188" s="7">
        <v>38718</v>
      </c>
      <c r="S1188" s="8">
        <f t="shared" si="152"/>
        <v>2006</v>
      </c>
      <c r="T1188" s="8">
        <v>2006</v>
      </c>
      <c r="U1188" s="8">
        <f t="shared" si="153"/>
        <v>16</v>
      </c>
      <c r="V1188" s="7">
        <v>2006</v>
      </c>
      <c r="W1188" t="s">
        <v>6237</v>
      </c>
      <c r="X1188" s="2">
        <v>0.22500000000000001</v>
      </c>
      <c r="Y1188" s="6">
        <f t="shared" si="150"/>
        <v>6.0062464963562111E-3</v>
      </c>
      <c r="AA1188">
        <v>12102512</v>
      </c>
      <c r="AB1188">
        <v>17500155108</v>
      </c>
      <c r="AD1188" t="s">
        <v>7</v>
      </c>
      <c r="AE1188">
        <v>15</v>
      </c>
      <c r="AF1188">
        <v>4</v>
      </c>
      <c r="AH1188" t="s">
        <v>7324</v>
      </c>
      <c r="AI1188" t="s">
        <v>7323</v>
      </c>
      <c r="AJ1188" t="s">
        <v>7322</v>
      </c>
      <c r="AK1188" t="s">
        <v>7321</v>
      </c>
      <c r="AL1188">
        <v>2</v>
      </c>
      <c r="AM1188" s="5">
        <f t="shared" si="154"/>
        <v>0.125</v>
      </c>
      <c r="AN1188" s="4">
        <f t="shared" si="151"/>
        <v>1.893222264293828E-4</v>
      </c>
      <c r="AO1188" s="3"/>
      <c r="AP1188">
        <v>0</v>
      </c>
      <c r="AR1188" t="s">
        <v>1</v>
      </c>
      <c r="AT1188" s="2">
        <v>0.95099999999999996</v>
      </c>
      <c r="AU1188" s="1">
        <f t="shared" si="155"/>
        <v>0.42611692153781627</v>
      </c>
      <c r="AV1188" s="1">
        <f t="shared" si="156"/>
        <v>0.30977843613927969</v>
      </c>
      <c r="AW1188" s="1">
        <f t="shared" si="157"/>
        <v>0.19343995074074313</v>
      </c>
    </row>
    <row r="1189" spans="1:49" x14ac:dyDescent="0.2">
      <c r="A1189">
        <v>1187</v>
      </c>
      <c r="B1189" t="s">
        <v>7320</v>
      </c>
      <c r="C1189" t="s">
        <v>7319</v>
      </c>
      <c r="F1189" t="s">
        <v>7318</v>
      </c>
      <c r="G1189" t="s">
        <v>15</v>
      </c>
      <c r="H1189" t="s">
        <v>14</v>
      </c>
      <c r="I1189" t="s">
        <v>7317</v>
      </c>
      <c r="J1189">
        <v>60011170</v>
      </c>
      <c r="K1189" t="s">
        <v>7102</v>
      </c>
      <c r="L1189" t="s">
        <v>7101</v>
      </c>
      <c r="M1189" t="s">
        <v>2036</v>
      </c>
      <c r="N1189">
        <v>3</v>
      </c>
      <c r="O1189" t="s">
        <v>7316</v>
      </c>
      <c r="P1189" t="s">
        <v>7315</v>
      </c>
      <c r="Q1189" t="s">
        <v>7314</v>
      </c>
      <c r="R1189" s="7">
        <v>38718</v>
      </c>
      <c r="S1189" s="8">
        <f t="shared" si="152"/>
        <v>2006</v>
      </c>
      <c r="T1189" s="8">
        <v>2006</v>
      </c>
      <c r="U1189" s="8">
        <f t="shared" si="153"/>
        <v>16</v>
      </c>
      <c r="V1189" s="7">
        <v>2006</v>
      </c>
      <c r="W1189" t="s">
        <v>7097</v>
      </c>
      <c r="X1189" s="2" t="s">
        <v>20</v>
      </c>
      <c r="Y1189" s="6" t="e">
        <f t="shared" si="150"/>
        <v>#VALUE!</v>
      </c>
      <c r="AA1189">
        <v>17453216</v>
      </c>
      <c r="AB1189">
        <v>19700186846</v>
      </c>
      <c r="AC1189">
        <v>17453224</v>
      </c>
      <c r="AD1189" t="s">
        <v>7</v>
      </c>
      <c r="AE1189">
        <v>1</v>
      </c>
      <c r="AF1189">
        <v>1</v>
      </c>
      <c r="AH1189" t="s">
        <v>7313</v>
      </c>
      <c r="AI1189" t="s">
        <v>7312</v>
      </c>
      <c r="AJ1189" t="s">
        <v>7311</v>
      </c>
      <c r="AK1189" t="s">
        <v>7310</v>
      </c>
      <c r="AL1189">
        <v>26</v>
      </c>
      <c r="AM1189" s="5">
        <f t="shared" si="154"/>
        <v>1.625</v>
      </c>
      <c r="AN1189" s="4">
        <f t="shared" si="151"/>
        <v>2.4611889435819764E-3</v>
      </c>
      <c r="AO1189" s="3"/>
      <c r="AP1189">
        <v>0</v>
      </c>
      <c r="AR1189" t="s">
        <v>1</v>
      </c>
      <c r="AT1189" s="2" t="s">
        <v>20</v>
      </c>
      <c r="AU1189" s="1" t="e">
        <f t="shared" si="155"/>
        <v>#VALUE!</v>
      </c>
      <c r="AV1189" s="1" t="e">
        <f t="shared" si="156"/>
        <v>#VALUE!</v>
      </c>
      <c r="AW1189" s="1" t="e">
        <f t="shared" si="157"/>
        <v>#VALUE!</v>
      </c>
    </row>
    <row r="1190" spans="1:49" x14ac:dyDescent="0.2">
      <c r="A1190">
        <v>1188</v>
      </c>
      <c r="B1190" t="s">
        <v>7309</v>
      </c>
      <c r="C1190" t="s">
        <v>7308</v>
      </c>
      <c r="F1190" t="s">
        <v>7307</v>
      </c>
      <c r="G1190" t="s">
        <v>15</v>
      </c>
      <c r="H1190" t="s">
        <v>14</v>
      </c>
      <c r="I1190" t="s">
        <v>7306</v>
      </c>
      <c r="J1190" t="s">
        <v>7305</v>
      </c>
      <c r="K1190" t="s">
        <v>7304</v>
      </c>
      <c r="L1190" t="s">
        <v>7303</v>
      </c>
      <c r="M1190" t="s">
        <v>317</v>
      </c>
      <c r="N1190">
        <v>4</v>
      </c>
      <c r="O1190" t="s">
        <v>7302</v>
      </c>
      <c r="P1190" t="s">
        <v>7301</v>
      </c>
      <c r="Q1190" t="s">
        <v>7300</v>
      </c>
      <c r="R1190" s="7">
        <v>38718</v>
      </c>
      <c r="S1190" s="8">
        <f t="shared" si="152"/>
        <v>2006</v>
      </c>
      <c r="T1190" s="8">
        <v>2006</v>
      </c>
      <c r="U1190" s="8">
        <f t="shared" si="153"/>
        <v>16</v>
      </c>
      <c r="V1190" s="7">
        <v>39052</v>
      </c>
      <c r="W1190" t="s">
        <v>1449</v>
      </c>
      <c r="X1190" s="2">
        <v>1.6519999999999999</v>
      </c>
      <c r="Y1190" s="6">
        <f t="shared" si="150"/>
        <v>4.409919649769093E-2</v>
      </c>
      <c r="AA1190" t="s">
        <v>1448</v>
      </c>
      <c r="AB1190">
        <v>17337</v>
      </c>
      <c r="AD1190" t="s">
        <v>7</v>
      </c>
      <c r="AE1190">
        <v>54</v>
      </c>
      <c r="AF1190">
        <v>12</v>
      </c>
      <c r="AH1190" t="s">
        <v>7299</v>
      </c>
      <c r="AI1190" t="s">
        <v>7298</v>
      </c>
      <c r="AJ1190" t="s">
        <v>7297</v>
      </c>
      <c r="AK1190" t="s">
        <v>7296</v>
      </c>
      <c r="AL1190">
        <v>5</v>
      </c>
      <c r="AM1190" s="5">
        <f t="shared" si="154"/>
        <v>0.3125</v>
      </c>
      <c r="AN1190" s="4">
        <f t="shared" si="151"/>
        <v>4.7330556607345703E-4</v>
      </c>
      <c r="AO1190" s="3"/>
      <c r="AP1190">
        <v>0</v>
      </c>
      <c r="AQ1190" t="s">
        <v>195</v>
      </c>
      <c r="AR1190" t="s">
        <v>7122</v>
      </c>
      <c r="AS1190" t="s">
        <v>194</v>
      </c>
      <c r="AT1190" s="2" t="s">
        <v>20</v>
      </c>
      <c r="AU1190" s="1">
        <f t="shared" si="155"/>
        <v>3.1011429218205686</v>
      </c>
      <c r="AV1190" s="1">
        <f t="shared" si="156"/>
        <v>2.2286251031882194</v>
      </c>
      <c r="AW1190" s="1">
        <f t="shared" si="157"/>
        <v>1.3561072845558697</v>
      </c>
    </row>
    <row r="1191" spans="1:49" x14ac:dyDescent="0.2">
      <c r="A1191">
        <v>1189</v>
      </c>
      <c r="B1191" t="s">
        <v>7295</v>
      </c>
      <c r="C1191" t="s">
        <v>7294</v>
      </c>
      <c r="F1191" t="s">
        <v>7293</v>
      </c>
      <c r="G1191" t="s">
        <v>15</v>
      </c>
      <c r="H1191" t="s">
        <v>14</v>
      </c>
      <c r="I1191" t="s">
        <v>7292</v>
      </c>
      <c r="J1191">
        <v>60000221</v>
      </c>
      <c r="K1191" t="s">
        <v>7291</v>
      </c>
      <c r="L1191" t="s">
        <v>7290</v>
      </c>
      <c r="M1191" t="s">
        <v>107</v>
      </c>
      <c r="N1191">
        <v>1</v>
      </c>
      <c r="O1191" t="s">
        <v>7289</v>
      </c>
      <c r="P1191">
        <v>7404319832</v>
      </c>
      <c r="Q1191">
        <v>60000221</v>
      </c>
      <c r="R1191" s="7">
        <v>38718</v>
      </c>
      <c r="S1191" s="8">
        <f t="shared" si="152"/>
        <v>2006</v>
      </c>
      <c r="T1191" s="8">
        <v>2006</v>
      </c>
      <c r="U1191" s="8">
        <f t="shared" si="153"/>
        <v>16</v>
      </c>
      <c r="V1191" s="7">
        <v>2006</v>
      </c>
      <c r="W1191" t="s">
        <v>7288</v>
      </c>
      <c r="X1191" s="2">
        <v>0.185</v>
      </c>
      <c r="Y1191" s="6">
        <f t="shared" si="150"/>
        <v>4.9384693414484399E-3</v>
      </c>
      <c r="AA1191">
        <v>17962021</v>
      </c>
      <c r="AB1191">
        <v>21100230800</v>
      </c>
      <c r="AD1191" t="s">
        <v>7</v>
      </c>
      <c r="AE1191">
        <v>1</v>
      </c>
      <c r="AF1191">
        <v>1</v>
      </c>
      <c r="AH1191" t="s">
        <v>7287</v>
      </c>
      <c r="AI1191" t="s">
        <v>7286</v>
      </c>
      <c r="AJ1191" t="s">
        <v>7285</v>
      </c>
      <c r="AK1191" t="s">
        <v>7284</v>
      </c>
      <c r="AL1191">
        <v>1</v>
      </c>
      <c r="AM1191" s="5">
        <f t="shared" si="154"/>
        <v>6.25E-2</v>
      </c>
      <c r="AN1191" s="4">
        <f t="shared" si="151"/>
        <v>9.46611132146914E-5</v>
      </c>
      <c r="AO1191" s="3"/>
      <c r="AP1191">
        <v>0</v>
      </c>
      <c r="AR1191" t="s">
        <v>1</v>
      </c>
      <c r="AT1191" s="2" t="s">
        <v>20</v>
      </c>
      <c r="AU1191" s="1">
        <f t="shared" si="155"/>
        <v>0.34853268729783149</v>
      </c>
      <c r="AV1191" s="1">
        <f t="shared" si="156"/>
        <v>0.25165652273315658</v>
      </c>
      <c r="AW1191" s="1">
        <f t="shared" si="157"/>
        <v>0.1547803581684816</v>
      </c>
    </row>
    <row r="1192" spans="1:49" x14ac:dyDescent="0.2">
      <c r="A1192">
        <v>1190</v>
      </c>
      <c r="B1192" t="s">
        <v>7283</v>
      </c>
      <c r="F1192" t="s">
        <v>7282</v>
      </c>
      <c r="G1192" t="s">
        <v>15</v>
      </c>
      <c r="H1192" t="s">
        <v>14</v>
      </c>
      <c r="I1192" t="s">
        <v>7281</v>
      </c>
      <c r="J1192">
        <v>60013323</v>
      </c>
      <c r="K1192" t="s">
        <v>7270</v>
      </c>
      <c r="L1192" t="s">
        <v>7269</v>
      </c>
      <c r="M1192" t="s">
        <v>7031</v>
      </c>
      <c r="N1192">
        <v>2</v>
      </c>
      <c r="O1192" t="s">
        <v>7280</v>
      </c>
      <c r="P1192" t="s">
        <v>7279</v>
      </c>
      <c r="Q1192" t="s">
        <v>7278</v>
      </c>
      <c r="R1192" s="7">
        <v>38718</v>
      </c>
      <c r="S1192" s="8">
        <f t="shared" si="152"/>
        <v>2006</v>
      </c>
      <c r="T1192" s="8">
        <v>2006</v>
      </c>
      <c r="U1192" s="8">
        <f t="shared" si="153"/>
        <v>16</v>
      </c>
      <c r="V1192" s="7">
        <v>2006</v>
      </c>
      <c r="W1192" t="s">
        <v>6237</v>
      </c>
      <c r="X1192" s="2">
        <v>0.22500000000000001</v>
      </c>
      <c r="Y1192" s="6">
        <f t="shared" si="150"/>
        <v>6.0062464963562111E-3</v>
      </c>
      <c r="AA1192">
        <v>12102512</v>
      </c>
      <c r="AB1192">
        <v>17500155108</v>
      </c>
      <c r="AD1192" t="s">
        <v>7</v>
      </c>
      <c r="AE1192">
        <v>15</v>
      </c>
      <c r="AF1192">
        <v>3</v>
      </c>
      <c r="AH1192" t="s">
        <v>7277</v>
      </c>
      <c r="AI1192" t="s">
        <v>7276</v>
      </c>
      <c r="AJ1192" t="s">
        <v>7275</v>
      </c>
      <c r="AK1192" t="s">
        <v>7274</v>
      </c>
      <c r="AL1192">
        <v>16</v>
      </c>
      <c r="AM1192" s="5">
        <f t="shared" si="154"/>
        <v>1</v>
      </c>
      <c r="AN1192" s="4">
        <f t="shared" si="151"/>
        <v>1.5145778114350624E-3</v>
      </c>
      <c r="AO1192" s="3"/>
      <c r="AP1192">
        <v>0</v>
      </c>
      <c r="AR1192" t="s">
        <v>1</v>
      </c>
      <c r="AT1192" s="2">
        <v>0.95099999999999996</v>
      </c>
      <c r="AU1192" s="1">
        <f t="shared" si="155"/>
        <v>0.46587458908798662</v>
      </c>
      <c r="AV1192" s="1">
        <f t="shared" si="156"/>
        <v>0.3760412153895637</v>
      </c>
      <c r="AW1192" s="1">
        <f t="shared" si="157"/>
        <v>0.28620784169114072</v>
      </c>
    </row>
    <row r="1193" spans="1:49" x14ac:dyDescent="0.2">
      <c r="A1193">
        <v>1191</v>
      </c>
      <c r="B1193" t="s">
        <v>7273</v>
      </c>
      <c r="F1193" t="s">
        <v>7272</v>
      </c>
      <c r="G1193" t="s">
        <v>15</v>
      </c>
      <c r="H1193" t="s">
        <v>14</v>
      </c>
      <c r="I1193" t="s">
        <v>7271</v>
      </c>
      <c r="J1193">
        <v>60013323</v>
      </c>
      <c r="K1193" t="s">
        <v>7270</v>
      </c>
      <c r="L1193" t="s">
        <v>7269</v>
      </c>
      <c r="M1193" t="s">
        <v>7031</v>
      </c>
      <c r="N1193">
        <v>3</v>
      </c>
      <c r="O1193" t="s">
        <v>7268</v>
      </c>
      <c r="P1193" t="s">
        <v>7267</v>
      </c>
      <c r="Q1193" t="s">
        <v>7266</v>
      </c>
      <c r="R1193" s="7">
        <v>38718</v>
      </c>
      <c r="S1193" s="8">
        <f t="shared" si="152"/>
        <v>2006</v>
      </c>
      <c r="T1193" s="8">
        <v>2006</v>
      </c>
      <c r="U1193" s="8">
        <f t="shared" si="153"/>
        <v>16</v>
      </c>
      <c r="V1193" s="7">
        <v>2006</v>
      </c>
      <c r="W1193" t="s">
        <v>6237</v>
      </c>
      <c r="X1193" s="2">
        <v>0.22500000000000001</v>
      </c>
      <c r="Y1193" s="6">
        <f t="shared" si="150"/>
        <v>6.0062464963562111E-3</v>
      </c>
      <c r="AA1193">
        <v>12102512</v>
      </c>
      <c r="AB1193">
        <v>17500155108</v>
      </c>
      <c r="AD1193" t="s">
        <v>7</v>
      </c>
      <c r="AE1193">
        <v>15</v>
      </c>
      <c r="AF1193">
        <v>4</v>
      </c>
      <c r="AH1193" t="s">
        <v>7265</v>
      </c>
      <c r="AI1193" t="s">
        <v>7264</v>
      </c>
      <c r="AJ1193" t="s">
        <v>7263</v>
      </c>
      <c r="AK1193" t="s">
        <v>7262</v>
      </c>
      <c r="AL1193">
        <v>3</v>
      </c>
      <c r="AM1193" s="5">
        <f t="shared" si="154"/>
        <v>0.1875</v>
      </c>
      <c r="AN1193" s="4">
        <f t="shared" si="151"/>
        <v>2.8398333964407423E-4</v>
      </c>
      <c r="AO1193" s="3"/>
      <c r="AP1193">
        <v>0</v>
      </c>
      <c r="AR1193" t="s">
        <v>1</v>
      </c>
      <c r="AT1193" s="2">
        <v>0.95099999999999996</v>
      </c>
      <c r="AU1193" s="1">
        <f t="shared" si="155"/>
        <v>0.428956754934257</v>
      </c>
      <c r="AV1193" s="1">
        <f t="shared" si="156"/>
        <v>0.31451149180001425</v>
      </c>
      <c r="AW1193" s="1">
        <f t="shared" si="157"/>
        <v>0.20006622866577151</v>
      </c>
    </row>
    <row r="1194" spans="1:49" x14ac:dyDescent="0.2">
      <c r="A1194">
        <v>1192</v>
      </c>
      <c r="B1194" t="s">
        <v>7261</v>
      </c>
      <c r="C1194" t="s">
        <v>7260</v>
      </c>
      <c r="F1194" t="s">
        <v>7259</v>
      </c>
      <c r="G1194" t="s">
        <v>15</v>
      </c>
      <c r="H1194" t="s">
        <v>14</v>
      </c>
      <c r="I1194" t="s">
        <v>7258</v>
      </c>
      <c r="J1194">
        <v>60010503</v>
      </c>
      <c r="K1194" t="s">
        <v>7257</v>
      </c>
      <c r="L1194" t="s">
        <v>7256</v>
      </c>
      <c r="M1194" t="s">
        <v>378</v>
      </c>
      <c r="N1194">
        <v>1</v>
      </c>
      <c r="O1194" t="s">
        <v>7255</v>
      </c>
      <c r="P1194">
        <v>24452767600</v>
      </c>
      <c r="Q1194">
        <v>60010503</v>
      </c>
      <c r="R1194" s="7">
        <v>38718</v>
      </c>
      <c r="S1194" s="8">
        <f t="shared" si="152"/>
        <v>2006</v>
      </c>
      <c r="T1194" s="8">
        <v>2006</v>
      </c>
      <c r="U1194" s="8">
        <f t="shared" si="153"/>
        <v>16</v>
      </c>
      <c r="V1194" s="7">
        <v>2006</v>
      </c>
      <c r="W1194" t="s">
        <v>7254</v>
      </c>
      <c r="X1194" s="2">
        <v>0.51100000000000001</v>
      </c>
      <c r="Y1194" s="6">
        <f t="shared" si="150"/>
        <v>1.3640853153946772E-2</v>
      </c>
      <c r="AA1194">
        <v>222933</v>
      </c>
      <c r="AB1194">
        <v>29630</v>
      </c>
      <c r="AC1194">
        <v>14645262</v>
      </c>
      <c r="AD1194" t="s">
        <v>7</v>
      </c>
      <c r="AE1194">
        <v>40</v>
      </c>
      <c r="AF1194" t="s">
        <v>7253</v>
      </c>
      <c r="AH1194" t="s">
        <v>7252</v>
      </c>
      <c r="AI1194" t="s">
        <v>7251</v>
      </c>
      <c r="AJ1194" t="s">
        <v>7250</v>
      </c>
      <c r="AK1194" t="s">
        <v>7249</v>
      </c>
      <c r="AL1194">
        <v>5</v>
      </c>
      <c r="AM1194" s="5">
        <f t="shared" si="154"/>
        <v>0.3125</v>
      </c>
      <c r="AN1194" s="4">
        <f t="shared" si="151"/>
        <v>4.7330556607345703E-4</v>
      </c>
      <c r="AO1194" s="3"/>
      <c r="AP1194">
        <v>0</v>
      </c>
      <c r="AR1194" t="s">
        <v>1</v>
      </c>
      <c r="AT1194" s="2">
        <v>1.016</v>
      </c>
      <c r="AU1194" s="1">
        <f t="shared" si="155"/>
        <v>0.9690588877584777</v>
      </c>
      <c r="AV1194" s="1">
        <f t="shared" si="156"/>
        <v>0.70570793600101145</v>
      </c>
      <c r="AW1194" s="1">
        <f t="shared" si="157"/>
        <v>0.44235698424354519</v>
      </c>
    </row>
    <row r="1195" spans="1:49" x14ac:dyDescent="0.2">
      <c r="A1195">
        <v>1193</v>
      </c>
      <c r="B1195" t="s">
        <v>7248</v>
      </c>
      <c r="C1195" t="s">
        <v>7247</v>
      </c>
      <c r="D1195">
        <v>768794894</v>
      </c>
      <c r="F1195" t="s">
        <v>7246</v>
      </c>
      <c r="G1195" t="s">
        <v>15</v>
      </c>
      <c r="H1195" t="s">
        <v>14</v>
      </c>
      <c r="I1195" t="s">
        <v>7245</v>
      </c>
      <c r="J1195" t="s">
        <v>7244</v>
      </c>
      <c r="K1195" t="s">
        <v>7243</v>
      </c>
      <c r="L1195" t="s">
        <v>7242</v>
      </c>
      <c r="M1195" t="s">
        <v>7241</v>
      </c>
      <c r="N1195">
        <v>4</v>
      </c>
      <c r="O1195" t="s">
        <v>7240</v>
      </c>
      <c r="P1195" t="s">
        <v>7239</v>
      </c>
      <c r="Q1195" t="s">
        <v>7238</v>
      </c>
      <c r="R1195" s="7">
        <v>38718</v>
      </c>
      <c r="S1195" s="8">
        <f t="shared" si="152"/>
        <v>2006</v>
      </c>
      <c r="T1195" s="8">
        <v>2006</v>
      </c>
      <c r="U1195" s="8">
        <f t="shared" si="153"/>
        <v>16</v>
      </c>
      <c r="V1195" s="7">
        <v>38718</v>
      </c>
      <c r="W1195" t="s">
        <v>7041</v>
      </c>
      <c r="X1195" s="2">
        <v>0.25800000000000001</v>
      </c>
      <c r="Y1195" s="6">
        <f t="shared" si="150"/>
        <v>6.8871626491551216E-3</v>
      </c>
      <c r="AA1195">
        <v>10584587</v>
      </c>
      <c r="AB1195">
        <v>17931</v>
      </c>
      <c r="AC1195">
        <v>16078489</v>
      </c>
      <c r="AD1195" t="s">
        <v>7</v>
      </c>
      <c r="AE1195">
        <v>86</v>
      </c>
      <c r="AF1195">
        <v>1</v>
      </c>
      <c r="AH1195" t="s">
        <v>7237</v>
      </c>
      <c r="AI1195" t="s">
        <v>7236</v>
      </c>
      <c r="AJ1195" t="s">
        <v>7235</v>
      </c>
      <c r="AK1195" t="s">
        <v>7234</v>
      </c>
      <c r="AL1195">
        <v>0</v>
      </c>
      <c r="AM1195" s="5">
        <f t="shared" si="154"/>
        <v>0</v>
      </c>
      <c r="AN1195" s="4">
        <f t="shared" si="151"/>
        <v>0</v>
      </c>
      <c r="AO1195" s="3"/>
      <c r="AP1195">
        <v>0</v>
      </c>
      <c r="AQ1195" t="s">
        <v>195</v>
      </c>
      <c r="AR1195" t="s">
        <v>7233</v>
      </c>
      <c r="AS1195" t="s">
        <v>194</v>
      </c>
      <c r="AT1195" s="2">
        <v>0.83599999999999997</v>
      </c>
      <c r="AU1195" s="1">
        <f t="shared" si="155"/>
        <v>0.48210138544085845</v>
      </c>
      <c r="AV1195" s="1">
        <f t="shared" si="156"/>
        <v>0.34435813245775609</v>
      </c>
      <c r="AW1195" s="1">
        <f t="shared" si="157"/>
        <v>0.20661487947465362</v>
      </c>
    </row>
    <row r="1196" spans="1:49" x14ac:dyDescent="0.2">
      <c r="A1196">
        <v>1194</v>
      </c>
      <c r="B1196" t="s">
        <v>7232</v>
      </c>
      <c r="C1196" t="s">
        <v>7231</v>
      </c>
      <c r="D1196">
        <v>768828035</v>
      </c>
      <c r="F1196" t="s">
        <v>7230</v>
      </c>
      <c r="G1196" t="s">
        <v>15</v>
      </c>
      <c r="H1196" t="s">
        <v>14</v>
      </c>
      <c r="I1196" t="s">
        <v>7229</v>
      </c>
      <c r="J1196" t="s">
        <v>7228</v>
      </c>
      <c r="K1196" t="s">
        <v>7227</v>
      </c>
      <c r="L1196" t="s">
        <v>7226</v>
      </c>
      <c r="M1196" t="s">
        <v>1026</v>
      </c>
      <c r="N1196">
        <v>7</v>
      </c>
      <c r="O1196" t="s">
        <v>7225</v>
      </c>
      <c r="P1196" t="s">
        <v>7224</v>
      </c>
      <c r="Q1196" t="s">
        <v>7223</v>
      </c>
      <c r="R1196" s="7">
        <v>38718</v>
      </c>
      <c r="S1196" s="8">
        <f t="shared" si="152"/>
        <v>2006</v>
      </c>
      <c r="T1196" s="8">
        <v>2006</v>
      </c>
      <c r="U1196" s="8">
        <f t="shared" si="153"/>
        <v>16</v>
      </c>
      <c r="V1196" s="7">
        <v>38718</v>
      </c>
      <c r="W1196" t="s">
        <v>7041</v>
      </c>
      <c r="X1196" s="2">
        <v>0.25800000000000001</v>
      </c>
      <c r="Y1196" s="6">
        <f t="shared" si="150"/>
        <v>6.8871626491551216E-3</v>
      </c>
      <c r="AA1196">
        <v>10584587</v>
      </c>
      <c r="AB1196">
        <v>17931</v>
      </c>
      <c r="AC1196">
        <v>16078489</v>
      </c>
      <c r="AD1196" t="s">
        <v>7</v>
      </c>
      <c r="AE1196">
        <v>86</v>
      </c>
      <c r="AF1196">
        <v>1</v>
      </c>
      <c r="AH1196" t="s">
        <v>7222</v>
      </c>
      <c r="AI1196" t="s">
        <v>7221</v>
      </c>
      <c r="AJ1196" t="s">
        <v>7220</v>
      </c>
      <c r="AK1196" t="s">
        <v>7219</v>
      </c>
      <c r="AL1196">
        <v>2</v>
      </c>
      <c r="AM1196" s="5">
        <f t="shared" si="154"/>
        <v>0.125</v>
      </c>
      <c r="AN1196" s="4">
        <f t="shared" si="151"/>
        <v>1.893222264293828E-4</v>
      </c>
      <c r="AO1196" s="3"/>
      <c r="AP1196">
        <v>0</v>
      </c>
      <c r="AR1196" t="s">
        <v>1</v>
      </c>
      <c r="AT1196" s="2">
        <v>0.83599999999999997</v>
      </c>
      <c r="AU1196" s="1">
        <f t="shared" si="155"/>
        <v>0.48778105223373996</v>
      </c>
      <c r="AV1196" s="1">
        <f t="shared" si="156"/>
        <v>0.35382424377922522</v>
      </c>
      <c r="AW1196" s="1">
        <f t="shared" si="157"/>
        <v>0.21986743532471043</v>
      </c>
    </row>
    <row r="1197" spans="1:49" x14ac:dyDescent="0.2">
      <c r="A1197">
        <v>1195</v>
      </c>
      <c r="B1197" t="s">
        <v>7218</v>
      </c>
      <c r="C1197" t="s">
        <v>7217</v>
      </c>
      <c r="D1197">
        <v>768828031</v>
      </c>
      <c r="F1197" t="s">
        <v>7216</v>
      </c>
      <c r="G1197" t="s">
        <v>15</v>
      </c>
      <c r="H1197" t="s">
        <v>14</v>
      </c>
      <c r="I1197" t="s">
        <v>7215</v>
      </c>
      <c r="J1197" t="s">
        <v>7214</v>
      </c>
      <c r="K1197" t="s">
        <v>7213</v>
      </c>
      <c r="L1197" t="s">
        <v>7212</v>
      </c>
      <c r="M1197" t="s">
        <v>366</v>
      </c>
      <c r="N1197">
        <v>7</v>
      </c>
      <c r="O1197" t="s">
        <v>7211</v>
      </c>
      <c r="P1197" t="s">
        <v>7210</v>
      </c>
      <c r="Q1197" t="s">
        <v>7209</v>
      </c>
      <c r="R1197" s="7">
        <v>38718</v>
      </c>
      <c r="S1197" s="8">
        <f t="shared" si="152"/>
        <v>2006</v>
      </c>
      <c r="T1197" s="8">
        <v>2006</v>
      </c>
      <c r="U1197" s="8">
        <f t="shared" si="153"/>
        <v>16</v>
      </c>
      <c r="V1197" s="7">
        <v>38718</v>
      </c>
      <c r="W1197" t="s">
        <v>7041</v>
      </c>
      <c r="X1197" s="2">
        <v>0.25800000000000001</v>
      </c>
      <c r="Y1197" s="6">
        <f t="shared" si="150"/>
        <v>6.8871626491551216E-3</v>
      </c>
      <c r="AA1197">
        <v>10584587</v>
      </c>
      <c r="AB1197">
        <v>17931</v>
      </c>
      <c r="AC1197">
        <v>16078489</v>
      </c>
      <c r="AD1197" t="s">
        <v>7</v>
      </c>
      <c r="AE1197">
        <v>86</v>
      </c>
      <c r="AF1197">
        <v>1</v>
      </c>
      <c r="AH1197" t="s">
        <v>7208</v>
      </c>
      <c r="AI1197" t="s">
        <v>7207</v>
      </c>
      <c r="AJ1197" t="s">
        <v>7206</v>
      </c>
      <c r="AK1197" t="s">
        <v>7205</v>
      </c>
      <c r="AL1197">
        <v>1</v>
      </c>
      <c r="AM1197" s="5">
        <f t="shared" si="154"/>
        <v>6.25E-2</v>
      </c>
      <c r="AN1197" s="4">
        <f t="shared" si="151"/>
        <v>9.46611132146914E-5</v>
      </c>
      <c r="AO1197" s="3"/>
      <c r="AP1197">
        <v>0</v>
      </c>
      <c r="AR1197" t="s">
        <v>1</v>
      </c>
      <c r="AT1197" s="2">
        <v>0.83599999999999997</v>
      </c>
      <c r="AU1197" s="1">
        <f t="shared" si="155"/>
        <v>0.48494121883729918</v>
      </c>
      <c r="AV1197" s="1">
        <f t="shared" si="156"/>
        <v>0.34909118811849066</v>
      </c>
      <c r="AW1197" s="1">
        <f t="shared" si="157"/>
        <v>0.21324115739968205</v>
      </c>
    </row>
    <row r="1198" spans="1:49" x14ac:dyDescent="0.2">
      <c r="A1198">
        <v>1196</v>
      </c>
      <c r="B1198" t="s">
        <v>7204</v>
      </c>
      <c r="C1198" t="s">
        <v>7203</v>
      </c>
      <c r="F1198" t="s">
        <v>7202</v>
      </c>
      <c r="G1198" t="s">
        <v>15</v>
      </c>
      <c r="H1198" t="s">
        <v>14</v>
      </c>
      <c r="I1198" t="s">
        <v>7201</v>
      </c>
      <c r="J1198">
        <v>60025778</v>
      </c>
      <c r="K1198" t="s">
        <v>7200</v>
      </c>
      <c r="L1198" t="s">
        <v>7199</v>
      </c>
      <c r="M1198" t="s">
        <v>107</v>
      </c>
      <c r="N1198">
        <v>7</v>
      </c>
      <c r="O1198" t="s">
        <v>7198</v>
      </c>
      <c r="P1198" t="s">
        <v>7197</v>
      </c>
      <c r="Q1198" t="s">
        <v>7196</v>
      </c>
      <c r="R1198" s="7">
        <v>38718</v>
      </c>
      <c r="S1198" s="8">
        <f t="shared" si="152"/>
        <v>2006</v>
      </c>
      <c r="T1198" s="8">
        <v>2006</v>
      </c>
      <c r="U1198" s="8">
        <f t="shared" si="153"/>
        <v>16</v>
      </c>
      <c r="V1198" s="7">
        <v>2006</v>
      </c>
      <c r="W1198" t="s">
        <v>7195</v>
      </c>
      <c r="X1198" s="2">
        <v>0.248</v>
      </c>
      <c r="Y1198" s="6">
        <f t="shared" si="150"/>
        <v>6.6202183604281793E-3</v>
      </c>
      <c r="AA1198">
        <v>15526100</v>
      </c>
      <c r="AB1198">
        <v>19700174747</v>
      </c>
      <c r="AC1198">
        <v>19434618</v>
      </c>
      <c r="AD1198" t="s">
        <v>7</v>
      </c>
      <c r="AE1198">
        <v>1</v>
      </c>
      <c r="AF1198">
        <v>4</v>
      </c>
      <c r="AH1198" t="s">
        <v>7194</v>
      </c>
      <c r="AI1198" t="s">
        <v>7193</v>
      </c>
      <c r="AJ1198" t="s">
        <v>7192</v>
      </c>
      <c r="AK1198" t="s">
        <v>7191</v>
      </c>
      <c r="AL1198">
        <v>2</v>
      </c>
      <c r="AM1198" s="5">
        <f t="shared" si="154"/>
        <v>0.125</v>
      </c>
      <c r="AN1198" s="4">
        <f t="shared" si="151"/>
        <v>1.893222264293828E-4</v>
      </c>
      <c r="AO1198" s="3"/>
      <c r="AP1198">
        <v>1</v>
      </c>
      <c r="AR1198" t="s">
        <v>1</v>
      </c>
      <c r="AT1198" s="2" t="s">
        <v>20</v>
      </c>
      <c r="AU1198" s="1">
        <f t="shared" si="155"/>
        <v>0.46909495202285406</v>
      </c>
      <c r="AV1198" s="1">
        <f t="shared" si="156"/>
        <v>0.3404770293428781</v>
      </c>
      <c r="AW1198" s="1">
        <f t="shared" si="157"/>
        <v>0.21185910666290217</v>
      </c>
    </row>
    <row r="1199" spans="1:49" x14ac:dyDescent="0.2">
      <c r="A1199">
        <v>1197</v>
      </c>
      <c r="B1199" t="s">
        <v>7190</v>
      </c>
      <c r="C1199" t="s">
        <v>7189</v>
      </c>
      <c r="F1199" t="s">
        <v>7188</v>
      </c>
      <c r="G1199" t="s">
        <v>15</v>
      </c>
      <c r="H1199" t="s">
        <v>14</v>
      </c>
      <c r="I1199" t="s">
        <v>7187</v>
      </c>
      <c r="J1199">
        <v>60015404</v>
      </c>
      <c r="K1199" t="s">
        <v>7186</v>
      </c>
      <c r="L1199" t="s">
        <v>7185</v>
      </c>
      <c r="M1199" t="s">
        <v>107</v>
      </c>
      <c r="N1199">
        <v>1</v>
      </c>
      <c r="O1199" t="s">
        <v>7184</v>
      </c>
      <c r="P1199">
        <v>6603859839</v>
      </c>
      <c r="Q1199">
        <v>60015404</v>
      </c>
      <c r="R1199" s="7">
        <v>38718</v>
      </c>
      <c r="S1199" s="8">
        <f t="shared" si="152"/>
        <v>2006</v>
      </c>
      <c r="T1199" s="8">
        <v>2006</v>
      </c>
      <c r="U1199" s="8">
        <f t="shared" si="153"/>
        <v>16</v>
      </c>
      <c r="V1199" s="7">
        <v>2006</v>
      </c>
      <c r="W1199" t="s">
        <v>7183</v>
      </c>
      <c r="X1199" s="2">
        <v>0.54800000000000004</v>
      </c>
      <c r="Y1199" s="6">
        <f t="shared" si="150"/>
        <v>1.4628547022236461E-2</v>
      </c>
      <c r="AA1199">
        <v>4409213</v>
      </c>
      <c r="AB1199">
        <v>38295</v>
      </c>
      <c r="AD1199" t="s">
        <v>7</v>
      </c>
      <c r="AE1199">
        <v>40</v>
      </c>
      <c r="AF1199">
        <v>3</v>
      </c>
      <c r="AH1199" t="s">
        <v>7182</v>
      </c>
      <c r="AI1199" t="s">
        <v>7181</v>
      </c>
      <c r="AK1199" t="s">
        <v>7180</v>
      </c>
      <c r="AL1199">
        <v>56</v>
      </c>
      <c r="AM1199" s="5">
        <f t="shared" si="154"/>
        <v>3.5</v>
      </c>
      <c r="AN1199" s="4">
        <f t="shared" si="151"/>
        <v>5.301022340022719E-3</v>
      </c>
      <c r="AO1199" s="3"/>
      <c r="AP1199">
        <v>0</v>
      </c>
      <c r="AR1199" t="s">
        <v>1</v>
      </c>
      <c r="AT1199" s="2" t="s">
        <v>20</v>
      </c>
      <c r="AU1199" s="1">
        <f t="shared" si="155"/>
        <v>1.1830289617572338</v>
      </c>
      <c r="AV1199" s="1">
        <f t="shared" si="156"/>
        <v>0.99647846811295915</v>
      </c>
      <c r="AW1199" s="1">
        <f t="shared" si="157"/>
        <v>0.80992797446868403</v>
      </c>
    </row>
    <row r="1200" spans="1:49" x14ac:dyDescent="0.2">
      <c r="A1200">
        <v>1198</v>
      </c>
      <c r="B1200" t="s">
        <v>7179</v>
      </c>
      <c r="C1200" t="s">
        <v>7178</v>
      </c>
      <c r="F1200" t="s">
        <v>7177</v>
      </c>
      <c r="G1200" t="s">
        <v>15</v>
      </c>
      <c r="H1200" t="s">
        <v>14</v>
      </c>
      <c r="I1200" t="s">
        <v>7176</v>
      </c>
      <c r="J1200">
        <v>60104244</v>
      </c>
      <c r="K1200" t="s">
        <v>7175</v>
      </c>
      <c r="L1200" t="s">
        <v>6038</v>
      </c>
      <c r="M1200" t="s">
        <v>693</v>
      </c>
      <c r="N1200">
        <v>2</v>
      </c>
      <c r="O1200" t="s">
        <v>7174</v>
      </c>
      <c r="P1200" t="s">
        <v>7173</v>
      </c>
      <c r="Q1200" t="s">
        <v>7172</v>
      </c>
      <c r="R1200" s="7">
        <v>38718</v>
      </c>
      <c r="S1200" s="8">
        <f t="shared" si="152"/>
        <v>2006</v>
      </c>
      <c r="T1200" s="8">
        <v>2006</v>
      </c>
      <c r="U1200" s="8">
        <f t="shared" si="153"/>
        <v>16</v>
      </c>
      <c r="V1200" s="7">
        <v>2006</v>
      </c>
      <c r="W1200" t="s">
        <v>7127</v>
      </c>
      <c r="X1200" s="2">
        <v>1.3280000000000001</v>
      </c>
      <c r="Y1200" s="6">
        <f t="shared" si="150"/>
        <v>3.5450201542937994E-2</v>
      </c>
      <c r="AA1200">
        <v>15361225</v>
      </c>
      <c r="AB1200">
        <v>18894</v>
      </c>
      <c r="AD1200" t="s">
        <v>7</v>
      </c>
      <c r="AE1200">
        <v>5</v>
      </c>
      <c r="AF1200">
        <v>1</v>
      </c>
      <c r="AG1200">
        <v>885014</v>
      </c>
      <c r="AH1200" t="s">
        <v>7171</v>
      </c>
      <c r="AI1200" t="s">
        <v>7170</v>
      </c>
      <c r="AJ1200" t="s">
        <v>7169</v>
      </c>
      <c r="AK1200" t="s">
        <v>7168</v>
      </c>
      <c r="AL1200">
        <v>36</v>
      </c>
      <c r="AM1200" s="5">
        <f t="shared" si="154"/>
        <v>2.25</v>
      </c>
      <c r="AN1200" s="4">
        <f t="shared" si="151"/>
        <v>3.4078000757288905E-3</v>
      </c>
      <c r="AO1200" s="3"/>
      <c r="AP1200">
        <v>0</v>
      </c>
      <c r="AQ1200" t="s">
        <v>6182</v>
      </c>
      <c r="AR1200" t="s">
        <v>1</v>
      </c>
      <c r="AS1200" t="s">
        <v>6180</v>
      </c>
      <c r="AT1200" s="2">
        <v>3.8340000000000001</v>
      </c>
      <c r="AU1200" s="1">
        <f t="shared" si="155"/>
        <v>2.5837481102775262</v>
      </c>
      <c r="AV1200" s="1">
        <f t="shared" si="156"/>
        <v>1.9429000809333443</v>
      </c>
      <c r="AW1200" s="1">
        <f t="shared" si="157"/>
        <v>1.3020520515891623</v>
      </c>
    </row>
    <row r="1201" spans="1:49" x14ac:dyDescent="0.2">
      <c r="A1201">
        <v>1199</v>
      </c>
      <c r="B1201" t="s">
        <v>7167</v>
      </c>
      <c r="C1201" t="s">
        <v>7166</v>
      </c>
      <c r="D1201" t="s">
        <v>7165</v>
      </c>
      <c r="F1201" t="s">
        <v>7164</v>
      </c>
      <c r="G1201" t="s">
        <v>15</v>
      </c>
      <c r="H1201" t="s">
        <v>14</v>
      </c>
      <c r="I1201" t="s">
        <v>7163</v>
      </c>
      <c r="J1201" t="s">
        <v>7162</v>
      </c>
      <c r="K1201" t="s">
        <v>7161</v>
      </c>
      <c r="L1201" t="s">
        <v>7160</v>
      </c>
      <c r="M1201" t="s">
        <v>204</v>
      </c>
      <c r="N1201">
        <v>3</v>
      </c>
      <c r="O1201" t="s">
        <v>7159</v>
      </c>
      <c r="P1201" t="s">
        <v>7158</v>
      </c>
      <c r="Q1201" t="s">
        <v>7157</v>
      </c>
      <c r="R1201" s="7">
        <v>38718</v>
      </c>
      <c r="S1201" s="8">
        <f t="shared" si="152"/>
        <v>2006</v>
      </c>
      <c r="T1201" s="8">
        <v>2006</v>
      </c>
      <c r="U1201" s="8">
        <f t="shared" si="153"/>
        <v>16</v>
      </c>
      <c r="V1201" s="7">
        <v>2006</v>
      </c>
      <c r="W1201" t="s">
        <v>7156</v>
      </c>
      <c r="X1201" s="2">
        <v>1.0329999999999999</v>
      </c>
      <c r="Y1201" s="6">
        <f t="shared" si="150"/>
        <v>2.7575345025493178E-2</v>
      </c>
      <c r="AA1201">
        <v>380806</v>
      </c>
      <c r="AB1201">
        <v>17392</v>
      </c>
      <c r="AD1201" t="s">
        <v>7</v>
      </c>
      <c r="AE1201">
        <v>46</v>
      </c>
      <c r="AF1201">
        <v>6</v>
      </c>
      <c r="AH1201" t="s">
        <v>7155</v>
      </c>
      <c r="AI1201" t="s">
        <v>7154</v>
      </c>
      <c r="AJ1201" t="s">
        <v>7153</v>
      </c>
      <c r="AK1201" t="s">
        <v>7152</v>
      </c>
      <c r="AL1201">
        <v>15</v>
      </c>
      <c r="AM1201" s="5">
        <f t="shared" si="154"/>
        <v>0.9375</v>
      </c>
      <c r="AN1201" s="4">
        <f t="shared" si="151"/>
        <v>1.4199166982203711E-3</v>
      </c>
      <c r="AO1201" s="3"/>
      <c r="AP1201">
        <v>1</v>
      </c>
      <c r="AR1201" t="s">
        <v>1</v>
      </c>
      <c r="AT1201" s="2">
        <v>2.4359999999999999</v>
      </c>
      <c r="AU1201" s="1">
        <f t="shared" si="155"/>
        <v>1.9728716527311334</v>
      </c>
      <c r="AV1201" s="1">
        <f t="shared" si="156"/>
        <v>1.4497630861856774</v>
      </c>
      <c r="AW1201" s="1">
        <f t="shared" si="157"/>
        <v>0.92665451964022127</v>
      </c>
    </row>
    <row r="1202" spans="1:49" x14ac:dyDescent="0.2">
      <c r="A1202">
        <v>1200</v>
      </c>
      <c r="B1202" t="s">
        <v>7151</v>
      </c>
      <c r="C1202" t="s">
        <v>7150</v>
      </c>
      <c r="F1202" t="s">
        <v>7149</v>
      </c>
      <c r="G1202" t="s">
        <v>15</v>
      </c>
      <c r="H1202" t="s">
        <v>14</v>
      </c>
      <c r="I1202" t="s">
        <v>7148</v>
      </c>
      <c r="J1202" t="s">
        <v>7147</v>
      </c>
      <c r="K1202" t="s">
        <v>7146</v>
      </c>
      <c r="L1202" t="s">
        <v>7145</v>
      </c>
      <c r="M1202" t="s">
        <v>7144</v>
      </c>
      <c r="N1202">
        <v>4</v>
      </c>
      <c r="O1202" t="s">
        <v>7143</v>
      </c>
      <c r="P1202" t="s">
        <v>7142</v>
      </c>
      <c r="Q1202" t="s">
        <v>7141</v>
      </c>
      <c r="R1202" s="7">
        <v>38718</v>
      </c>
      <c r="S1202" s="8">
        <f t="shared" si="152"/>
        <v>2006</v>
      </c>
      <c r="T1202" s="8">
        <v>2006</v>
      </c>
      <c r="U1202" s="8">
        <f t="shared" si="153"/>
        <v>16</v>
      </c>
      <c r="V1202" s="7">
        <v>2006</v>
      </c>
      <c r="W1202" t="s">
        <v>7097</v>
      </c>
      <c r="X1202" s="2" t="s">
        <v>20</v>
      </c>
      <c r="Y1202" s="6" t="e">
        <f t="shared" si="150"/>
        <v>#VALUE!</v>
      </c>
      <c r="AA1202">
        <v>17453216</v>
      </c>
      <c r="AB1202">
        <v>19700186846</v>
      </c>
      <c r="AC1202">
        <v>17453224</v>
      </c>
      <c r="AD1202" t="s">
        <v>7</v>
      </c>
      <c r="AE1202">
        <v>1</v>
      </c>
      <c r="AF1202">
        <v>1</v>
      </c>
      <c r="AH1202" t="s">
        <v>7140</v>
      </c>
      <c r="AI1202" t="s">
        <v>7139</v>
      </c>
      <c r="AJ1202" t="s">
        <v>7138</v>
      </c>
      <c r="AK1202" t="s">
        <v>7137</v>
      </c>
      <c r="AL1202">
        <v>14</v>
      </c>
      <c r="AM1202" s="5">
        <f t="shared" si="154"/>
        <v>0.875</v>
      </c>
      <c r="AN1202" s="4">
        <f t="shared" si="151"/>
        <v>1.3252555850056798E-3</v>
      </c>
      <c r="AO1202" s="3"/>
      <c r="AP1202">
        <v>0</v>
      </c>
      <c r="AR1202" t="s">
        <v>1</v>
      </c>
      <c r="AT1202" s="2" t="s">
        <v>20</v>
      </c>
      <c r="AU1202" s="1" t="e">
        <f t="shared" si="155"/>
        <v>#VALUE!</v>
      </c>
      <c r="AV1202" s="1" t="e">
        <f t="shared" si="156"/>
        <v>#VALUE!</v>
      </c>
      <c r="AW1202" s="1" t="e">
        <f t="shared" si="157"/>
        <v>#VALUE!</v>
      </c>
    </row>
    <row r="1203" spans="1:49" x14ac:dyDescent="0.2">
      <c r="A1203">
        <v>1201</v>
      </c>
      <c r="B1203" t="s">
        <v>7136</v>
      </c>
      <c r="C1203" t="s">
        <v>7135</v>
      </c>
      <c r="F1203" t="s">
        <v>7134</v>
      </c>
      <c r="G1203" t="s">
        <v>15</v>
      </c>
      <c r="H1203" t="s">
        <v>14</v>
      </c>
      <c r="I1203" t="s">
        <v>7133</v>
      </c>
      <c r="J1203">
        <v>60005837</v>
      </c>
      <c r="K1203" t="s">
        <v>7132</v>
      </c>
      <c r="L1203" t="s">
        <v>7131</v>
      </c>
      <c r="M1203" t="s">
        <v>107</v>
      </c>
      <c r="N1203">
        <v>2</v>
      </c>
      <c r="O1203" t="s">
        <v>7130</v>
      </c>
      <c r="P1203" t="s">
        <v>7129</v>
      </c>
      <c r="Q1203" t="s">
        <v>7128</v>
      </c>
      <c r="R1203" s="7">
        <v>38718</v>
      </c>
      <c r="S1203" s="8">
        <f t="shared" si="152"/>
        <v>2006</v>
      </c>
      <c r="T1203" s="8">
        <v>2006</v>
      </c>
      <c r="U1203" s="8">
        <f t="shared" si="153"/>
        <v>16</v>
      </c>
      <c r="V1203" s="7">
        <v>2006</v>
      </c>
      <c r="W1203" t="s">
        <v>7127</v>
      </c>
      <c r="X1203" s="2">
        <v>1.3280000000000001</v>
      </c>
      <c r="Y1203" s="6">
        <f t="shared" si="150"/>
        <v>3.5450201542937994E-2</v>
      </c>
      <c r="AA1203">
        <v>15361225</v>
      </c>
      <c r="AB1203">
        <v>18894</v>
      </c>
      <c r="AD1203" t="s">
        <v>7</v>
      </c>
      <c r="AE1203">
        <v>5</v>
      </c>
      <c r="AF1203">
        <v>1</v>
      </c>
      <c r="AG1203">
        <v>883952</v>
      </c>
      <c r="AH1203" t="s">
        <v>7126</v>
      </c>
      <c r="AI1203" t="s">
        <v>7125</v>
      </c>
      <c r="AJ1203" t="s">
        <v>7124</v>
      </c>
      <c r="AK1203" t="s">
        <v>7123</v>
      </c>
      <c r="AL1203">
        <v>55</v>
      </c>
      <c r="AM1203" s="5">
        <f t="shared" si="154"/>
        <v>3.4375</v>
      </c>
      <c r="AN1203" s="4">
        <f t="shared" si="151"/>
        <v>5.2063612268080268E-3</v>
      </c>
      <c r="AO1203" s="3"/>
      <c r="AP1203">
        <v>0</v>
      </c>
      <c r="AQ1203" t="s">
        <v>195</v>
      </c>
      <c r="AR1203" t="s">
        <v>7122</v>
      </c>
      <c r="AS1203" t="s">
        <v>194</v>
      </c>
      <c r="AT1203" s="2">
        <v>3.8340000000000001</v>
      </c>
      <c r="AU1203" s="1">
        <f t="shared" si="155"/>
        <v>2.6377049448099004</v>
      </c>
      <c r="AV1203" s="1">
        <f t="shared" si="156"/>
        <v>2.032828138487301</v>
      </c>
      <c r="AW1203" s="1">
        <f t="shared" si="157"/>
        <v>1.4279513321647017</v>
      </c>
    </row>
    <row r="1204" spans="1:49" x14ac:dyDescent="0.2">
      <c r="A1204">
        <v>1202</v>
      </c>
      <c r="B1204" t="s">
        <v>7121</v>
      </c>
      <c r="C1204" t="s">
        <v>7120</v>
      </c>
      <c r="F1204" t="s">
        <v>7119</v>
      </c>
      <c r="G1204" t="s">
        <v>15</v>
      </c>
      <c r="H1204" t="s">
        <v>14</v>
      </c>
      <c r="I1204" t="s">
        <v>7118</v>
      </c>
      <c r="J1204" t="s">
        <v>7117</v>
      </c>
      <c r="K1204" t="s">
        <v>7116</v>
      </c>
      <c r="L1204" t="s">
        <v>7115</v>
      </c>
      <c r="M1204" t="s">
        <v>7114</v>
      </c>
      <c r="N1204">
        <v>4</v>
      </c>
      <c r="O1204" t="s">
        <v>7113</v>
      </c>
      <c r="P1204" t="s">
        <v>7112</v>
      </c>
      <c r="Q1204" t="s">
        <v>7111</v>
      </c>
      <c r="R1204" s="7">
        <v>38718</v>
      </c>
      <c r="S1204" s="8">
        <f t="shared" si="152"/>
        <v>2006</v>
      </c>
      <c r="T1204" s="8">
        <v>2006</v>
      </c>
      <c r="U1204" s="8">
        <f t="shared" si="153"/>
        <v>16</v>
      </c>
      <c r="V1204" s="7">
        <v>39022</v>
      </c>
      <c r="W1204" t="s">
        <v>1449</v>
      </c>
      <c r="X1204" s="2">
        <v>1.6519999999999999</v>
      </c>
      <c r="Y1204" s="6">
        <f t="shared" si="150"/>
        <v>4.409919649769093E-2</v>
      </c>
      <c r="AA1204" t="s">
        <v>1448</v>
      </c>
      <c r="AB1204">
        <v>17337</v>
      </c>
      <c r="AC1204">
        <v>15582221</v>
      </c>
      <c r="AD1204" t="s">
        <v>7</v>
      </c>
      <c r="AE1204">
        <v>54</v>
      </c>
      <c r="AF1204">
        <v>11</v>
      </c>
      <c r="AH1204" t="s">
        <v>7110</v>
      </c>
      <c r="AI1204" t="s">
        <v>7109</v>
      </c>
      <c r="AJ1204" t="s">
        <v>7108</v>
      </c>
      <c r="AK1204" t="s">
        <v>7107</v>
      </c>
      <c r="AL1204">
        <v>7</v>
      </c>
      <c r="AM1204" s="5">
        <f t="shared" si="154"/>
        <v>0.4375</v>
      </c>
      <c r="AN1204" s="4">
        <f t="shared" si="151"/>
        <v>6.6262779250283988E-4</v>
      </c>
      <c r="AO1204" s="3"/>
      <c r="AP1204">
        <v>0</v>
      </c>
      <c r="AQ1204" t="s">
        <v>214</v>
      </c>
      <c r="AR1204" t="s">
        <v>1</v>
      </c>
      <c r="AS1204" t="s">
        <v>212</v>
      </c>
      <c r="AT1204" s="2" t="s">
        <v>20</v>
      </c>
      <c r="AU1204" s="1">
        <f t="shared" si="155"/>
        <v>3.1068225886134506</v>
      </c>
      <c r="AV1204" s="1">
        <f t="shared" si="156"/>
        <v>2.2380912145096885</v>
      </c>
      <c r="AW1204" s="1">
        <f t="shared" si="157"/>
        <v>1.3693598404059266</v>
      </c>
    </row>
    <row r="1205" spans="1:49" x14ac:dyDescent="0.2">
      <c r="A1205">
        <v>1203</v>
      </c>
      <c r="B1205" t="s">
        <v>7106</v>
      </c>
      <c r="C1205" t="s">
        <v>7105</v>
      </c>
      <c r="F1205" t="s">
        <v>7104</v>
      </c>
      <c r="G1205" t="s">
        <v>15</v>
      </c>
      <c r="H1205" t="s">
        <v>14</v>
      </c>
      <c r="I1205" t="s">
        <v>7103</v>
      </c>
      <c r="J1205">
        <v>60011170</v>
      </c>
      <c r="K1205" t="s">
        <v>7102</v>
      </c>
      <c r="L1205" t="s">
        <v>7101</v>
      </c>
      <c r="M1205" t="s">
        <v>2036</v>
      </c>
      <c r="N1205">
        <v>5</v>
      </c>
      <c r="O1205" t="s">
        <v>7100</v>
      </c>
      <c r="P1205" t="s">
        <v>7099</v>
      </c>
      <c r="Q1205" t="s">
        <v>7098</v>
      </c>
      <c r="R1205" s="7">
        <v>38718</v>
      </c>
      <c r="S1205" s="8">
        <f t="shared" si="152"/>
        <v>2006</v>
      </c>
      <c r="T1205" s="8">
        <v>2006</v>
      </c>
      <c r="U1205" s="8">
        <f t="shared" si="153"/>
        <v>16</v>
      </c>
      <c r="V1205" s="7">
        <v>2006</v>
      </c>
      <c r="W1205" t="s">
        <v>7097</v>
      </c>
      <c r="X1205" s="2" t="s">
        <v>20</v>
      </c>
      <c r="Y1205" s="6" t="e">
        <f t="shared" si="150"/>
        <v>#VALUE!</v>
      </c>
      <c r="AA1205">
        <v>17453216</v>
      </c>
      <c r="AB1205">
        <v>19700186846</v>
      </c>
      <c r="AC1205">
        <v>17453224</v>
      </c>
      <c r="AD1205" t="s">
        <v>7</v>
      </c>
      <c r="AE1205">
        <v>1</v>
      </c>
      <c r="AF1205">
        <v>1</v>
      </c>
      <c r="AH1205" t="s">
        <v>7096</v>
      </c>
      <c r="AI1205" t="s">
        <v>7095</v>
      </c>
      <c r="AJ1205" t="s">
        <v>7094</v>
      </c>
      <c r="AK1205" t="s">
        <v>7093</v>
      </c>
      <c r="AL1205">
        <v>21</v>
      </c>
      <c r="AM1205" s="5">
        <f t="shared" si="154"/>
        <v>1.3125</v>
      </c>
      <c r="AN1205" s="4">
        <f t="shared" si="151"/>
        <v>1.9878833775085194E-3</v>
      </c>
      <c r="AO1205" s="3"/>
      <c r="AP1205">
        <v>0</v>
      </c>
      <c r="AR1205" t="s">
        <v>1</v>
      </c>
      <c r="AT1205" s="2" t="s">
        <v>20</v>
      </c>
      <c r="AU1205" s="1" t="e">
        <f t="shared" si="155"/>
        <v>#VALUE!</v>
      </c>
      <c r="AV1205" s="1" t="e">
        <f t="shared" si="156"/>
        <v>#VALUE!</v>
      </c>
      <c r="AW1205" s="1" t="e">
        <f t="shared" si="157"/>
        <v>#VALUE!</v>
      </c>
    </row>
    <row r="1206" spans="1:49" x14ac:dyDescent="0.2">
      <c r="A1206">
        <v>1204</v>
      </c>
      <c r="B1206" t="s">
        <v>7092</v>
      </c>
      <c r="C1206" t="s">
        <v>7091</v>
      </c>
      <c r="F1206" t="s">
        <v>7090</v>
      </c>
      <c r="G1206" t="s">
        <v>15</v>
      </c>
      <c r="H1206" t="s">
        <v>14</v>
      </c>
      <c r="I1206" t="s">
        <v>7089</v>
      </c>
      <c r="J1206" t="s">
        <v>7088</v>
      </c>
      <c r="K1206" t="s">
        <v>7087</v>
      </c>
      <c r="L1206" t="s">
        <v>7086</v>
      </c>
      <c r="M1206" t="s">
        <v>7085</v>
      </c>
      <c r="N1206">
        <v>4</v>
      </c>
      <c r="O1206" t="s">
        <v>7084</v>
      </c>
      <c r="P1206" t="s">
        <v>7083</v>
      </c>
      <c r="Q1206" t="s">
        <v>7082</v>
      </c>
      <c r="R1206" s="7">
        <v>38718</v>
      </c>
      <c r="S1206" s="8">
        <f t="shared" si="152"/>
        <v>2006</v>
      </c>
      <c r="T1206" s="8">
        <v>2006</v>
      </c>
      <c r="U1206" s="8">
        <f t="shared" si="153"/>
        <v>16</v>
      </c>
      <c r="V1206" s="7">
        <v>2006</v>
      </c>
      <c r="W1206" t="s">
        <v>1449</v>
      </c>
      <c r="X1206" s="2">
        <v>1.6519999999999999</v>
      </c>
      <c r="Y1206" s="6">
        <f t="shared" si="150"/>
        <v>4.409919649769093E-2</v>
      </c>
      <c r="AA1206" t="s">
        <v>1448</v>
      </c>
      <c r="AB1206">
        <v>17337</v>
      </c>
      <c r="AD1206" t="s">
        <v>7</v>
      </c>
      <c r="AE1206">
        <v>54</v>
      </c>
      <c r="AF1206">
        <v>2</v>
      </c>
      <c r="AG1206">
        <v>1589425</v>
      </c>
      <c r="AH1206" t="s">
        <v>7081</v>
      </c>
      <c r="AI1206" t="s">
        <v>7080</v>
      </c>
      <c r="AJ1206" t="s">
        <v>7079</v>
      </c>
      <c r="AK1206" t="s">
        <v>7078</v>
      </c>
      <c r="AL1206">
        <v>20</v>
      </c>
      <c r="AM1206" s="5">
        <f t="shared" si="154"/>
        <v>1.25</v>
      </c>
      <c r="AN1206" s="4">
        <f t="shared" si="151"/>
        <v>1.8932222642938281E-3</v>
      </c>
      <c r="AO1206" s="3"/>
      <c r="AP1206">
        <v>0</v>
      </c>
      <c r="AR1206" t="s">
        <v>1</v>
      </c>
      <c r="AT1206" s="2" t="s">
        <v>20</v>
      </c>
      <c r="AU1206" s="1">
        <f t="shared" si="155"/>
        <v>3.1437404227671801</v>
      </c>
      <c r="AV1206" s="1">
        <f t="shared" si="156"/>
        <v>2.2996209380992378</v>
      </c>
      <c r="AW1206" s="1">
        <f t="shared" si="157"/>
        <v>1.4555014534312958</v>
      </c>
    </row>
    <row r="1207" spans="1:49" x14ac:dyDescent="0.2">
      <c r="A1207">
        <v>1205</v>
      </c>
      <c r="B1207" t="s">
        <v>7077</v>
      </c>
      <c r="C1207" t="s">
        <v>7076</v>
      </c>
      <c r="F1207" t="s">
        <v>7075</v>
      </c>
      <c r="G1207" t="s">
        <v>15</v>
      </c>
      <c r="H1207" t="s">
        <v>14</v>
      </c>
      <c r="I1207" t="s">
        <v>7074</v>
      </c>
      <c r="J1207" t="s">
        <v>7073</v>
      </c>
      <c r="K1207" t="s">
        <v>7072</v>
      </c>
      <c r="L1207" t="s">
        <v>7071</v>
      </c>
      <c r="M1207" t="s">
        <v>7070</v>
      </c>
      <c r="N1207">
        <v>2</v>
      </c>
      <c r="O1207" t="s">
        <v>7069</v>
      </c>
      <c r="P1207" t="s">
        <v>7068</v>
      </c>
      <c r="Q1207" t="s">
        <v>7067</v>
      </c>
      <c r="R1207" s="7">
        <v>38718</v>
      </c>
      <c r="S1207" s="8">
        <f t="shared" si="152"/>
        <v>2006</v>
      </c>
      <c r="T1207" s="8">
        <v>2006</v>
      </c>
      <c r="U1207" s="8">
        <f t="shared" si="153"/>
        <v>16</v>
      </c>
      <c r="V1207" s="7">
        <v>39022</v>
      </c>
      <c r="W1207" t="s">
        <v>1449</v>
      </c>
      <c r="X1207" s="2">
        <v>1.6519999999999999</v>
      </c>
      <c r="Y1207" s="6">
        <f t="shared" si="150"/>
        <v>4.409919649769093E-2</v>
      </c>
      <c r="AA1207" t="s">
        <v>1448</v>
      </c>
      <c r="AB1207">
        <v>17337</v>
      </c>
      <c r="AD1207" t="s">
        <v>7</v>
      </c>
      <c r="AE1207">
        <v>54</v>
      </c>
      <c r="AF1207">
        <v>11</v>
      </c>
      <c r="AG1207">
        <v>4012465</v>
      </c>
      <c r="AH1207" t="s">
        <v>7066</v>
      </c>
      <c r="AI1207" t="s">
        <v>7065</v>
      </c>
      <c r="AJ1207" t="s">
        <v>7064</v>
      </c>
      <c r="AK1207" t="s">
        <v>7063</v>
      </c>
      <c r="AL1207">
        <v>26</v>
      </c>
      <c r="AM1207" s="5">
        <f t="shared" si="154"/>
        <v>1.625</v>
      </c>
      <c r="AN1207" s="4">
        <f t="shared" si="151"/>
        <v>2.4611889435819764E-3</v>
      </c>
      <c r="AO1207" s="3"/>
      <c r="AP1207">
        <v>0</v>
      </c>
      <c r="AR1207" t="s">
        <v>1</v>
      </c>
      <c r="AT1207" s="2" t="s">
        <v>20</v>
      </c>
      <c r="AU1207" s="1">
        <f t="shared" si="155"/>
        <v>3.1607794231458244</v>
      </c>
      <c r="AV1207" s="1">
        <f t="shared" si="156"/>
        <v>2.3280192720636457</v>
      </c>
      <c r="AW1207" s="1">
        <f t="shared" si="157"/>
        <v>1.4952591209814661</v>
      </c>
    </row>
    <row r="1208" spans="1:49" x14ac:dyDescent="0.2">
      <c r="A1208">
        <v>1206</v>
      </c>
      <c r="B1208" t="s">
        <v>7062</v>
      </c>
      <c r="C1208" t="s">
        <v>7061</v>
      </c>
      <c r="F1208" t="s">
        <v>7060</v>
      </c>
      <c r="G1208" t="s">
        <v>15</v>
      </c>
      <c r="H1208" t="s">
        <v>14</v>
      </c>
      <c r="I1208" t="s">
        <v>7059</v>
      </c>
      <c r="J1208">
        <v>60021097</v>
      </c>
      <c r="K1208" t="s">
        <v>7058</v>
      </c>
      <c r="L1208" t="s">
        <v>7057</v>
      </c>
      <c r="M1208" t="s">
        <v>378</v>
      </c>
      <c r="N1208">
        <v>2</v>
      </c>
      <c r="O1208" t="s">
        <v>7056</v>
      </c>
      <c r="P1208" t="s">
        <v>7055</v>
      </c>
      <c r="Q1208" t="s">
        <v>7054</v>
      </c>
      <c r="R1208" s="7">
        <v>38718</v>
      </c>
      <c r="S1208" s="8">
        <f t="shared" si="152"/>
        <v>2006</v>
      </c>
      <c r="T1208" s="8">
        <v>2006</v>
      </c>
      <c r="U1208" s="8">
        <f t="shared" si="153"/>
        <v>16</v>
      </c>
      <c r="V1208" s="7" t="s">
        <v>7053</v>
      </c>
      <c r="W1208" t="s">
        <v>6143</v>
      </c>
      <c r="X1208" s="2">
        <v>0.84699999999999998</v>
      </c>
      <c r="Y1208" s="6">
        <f t="shared" si="150"/>
        <v>2.2610181255172047E-2</v>
      </c>
      <c r="AA1208">
        <v>281522</v>
      </c>
      <c r="AB1208">
        <v>12174</v>
      </c>
      <c r="AD1208" t="s">
        <v>7</v>
      </c>
      <c r="AE1208">
        <v>53</v>
      </c>
      <c r="AF1208">
        <v>3</v>
      </c>
      <c r="AH1208" t="s">
        <v>7052</v>
      </c>
      <c r="AI1208" t="s">
        <v>7051</v>
      </c>
      <c r="AK1208" t="s">
        <v>7050</v>
      </c>
      <c r="AL1208">
        <v>3</v>
      </c>
      <c r="AM1208" s="5">
        <f t="shared" si="154"/>
        <v>0.1875</v>
      </c>
      <c r="AN1208" s="4">
        <f t="shared" si="151"/>
        <v>2.8398333964407423E-4</v>
      </c>
      <c r="AO1208" s="3"/>
      <c r="AP1208">
        <v>0</v>
      </c>
      <c r="AR1208" t="s">
        <v>1</v>
      </c>
      <c r="AT1208" s="2" t="s">
        <v>20</v>
      </c>
      <c r="AU1208" s="1">
        <f t="shared" si="155"/>
        <v>1.5912321880513651</v>
      </c>
      <c r="AV1208" s="1">
        <f t="shared" si="156"/>
        <v>1.144708229740806</v>
      </c>
      <c r="AW1208" s="1">
        <f t="shared" si="157"/>
        <v>0.69818427143024653</v>
      </c>
    </row>
    <row r="1209" spans="1:49" x14ac:dyDescent="0.2">
      <c r="A1209">
        <v>1207</v>
      </c>
      <c r="B1209" t="s">
        <v>7049</v>
      </c>
      <c r="C1209" t="s">
        <v>7048</v>
      </c>
      <c r="D1209">
        <v>768794893</v>
      </c>
      <c r="F1209" t="s">
        <v>7047</v>
      </c>
      <c r="G1209" t="s">
        <v>15</v>
      </c>
      <c r="H1209" t="s">
        <v>14</v>
      </c>
      <c r="I1209" t="s">
        <v>7046</v>
      </c>
      <c r="J1209">
        <v>60013866</v>
      </c>
      <c r="K1209" t="s">
        <v>7045</v>
      </c>
      <c r="L1209" t="s">
        <v>534</v>
      </c>
      <c r="M1209" t="s">
        <v>136</v>
      </c>
      <c r="N1209">
        <v>2</v>
      </c>
      <c r="O1209" t="s">
        <v>7044</v>
      </c>
      <c r="P1209" t="s">
        <v>7043</v>
      </c>
      <c r="Q1209" t="s">
        <v>7042</v>
      </c>
      <c r="R1209" s="7">
        <v>38718</v>
      </c>
      <c r="S1209" s="8">
        <f t="shared" si="152"/>
        <v>2006</v>
      </c>
      <c r="T1209" s="8">
        <v>2006</v>
      </c>
      <c r="U1209" s="8">
        <f t="shared" si="153"/>
        <v>16</v>
      </c>
      <c r="V1209" s="7">
        <v>38718</v>
      </c>
      <c r="W1209" t="s">
        <v>7041</v>
      </c>
      <c r="X1209" s="2">
        <v>0.25800000000000001</v>
      </c>
      <c r="Y1209" s="6">
        <f t="shared" si="150"/>
        <v>6.8871626491551216E-3</v>
      </c>
      <c r="AA1209">
        <v>10584587</v>
      </c>
      <c r="AB1209">
        <v>17931</v>
      </c>
      <c r="AC1209">
        <v>16078489</v>
      </c>
      <c r="AD1209" t="s">
        <v>7</v>
      </c>
      <c r="AE1209">
        <v>86</v>
      </c>
      <c r="AF1209">
        <v>1</v>
      </c>
      <c r="AH1209" t="s">
        <v>7040</v>
      </c>
      <c r="AI1209" t="s">
        <v>7039</v>
      </c>
      <c r="AJ1209" t="s">
        <v>7038</v>
      </c>
      <c r="AK1209" t="s">
        <v>7037</v>
      </c>
      <c r="AL1209">
        <v>7</v>
      </c>
      <c r="AM1209" s="5">
        <f t="shared" si="154"/>
        <v>0.4375</v>
      </c>
      <c r="AN1209" s="4">
        <f t="shared" si="151"/>
        <v>6.6262779250283988E-4</v>
      </c>
      <c r="AO1209" s="3"/>
      <c r="AP1209">
        <v>0</v>
      </c>
      <c r="AR1209" t="s">
        <v>1</v>
      </c>
      <c r="AT1209" s="2">
        <v>0.83599999999999997</v>
      </c>
      <c r="AU1209" s="1">
        <f t="shared" si="155"/>
        <v>0.5019802192159436</v>
      </c>
      <c r="AV1209" s="1">
        <f t="shared" si="156"/>
        <v>0.3774895220828981</v>
      </c>
      <c r="AW1209" s="1">
        <f t="shared" si="157"/>
        <v>0.25299882494985243</v>
      </c>
    </row>
    <row r="1210" spans="1:49" x14ac:dyDescent="0.2">
      <c r="A1210">
        <v>1208</v>
      </c>
      <c r="B1210" t="s">
        <v>7036</v>
      </c>
      <c r="F1210" t="s">
        <v>7035</v>
      </c>
      <c r="G1210" t="s">
        <v>15</v>
      </c>
      <c r="H1210" t="s">
        <v>14</v>
      </c>
      <c r="I1210" t="s">
        <v>7034</v>
      </c>
      <c r="J1210">
        <v>60013826</v>
      </c>
      <c r="K1210" t="s">
        <v>7033</v>
      </c>
      <c r="L1210" t="s">
        <v>7032</v>
      </c>
      <c r="M1210" t="s">
        <v>7031</v>
      </c>
      <c r="N1210">
        <v>3</v>
      </c>
      <c r="O1210" t="s">
        <v>7030</v>
      </c>
      <c r="P1210" t="s">
        <v>7029</v>
      </c>
      <c r="Q1210" t="s">
        <v>7028</v>
      </c>
      <c r="R1210" s="7">
        <v>38718</v>
      </c>
      <c r="S1210" s="8">
        <f t="shared" si="152"/>
        <v>2006</v>
      </c>
      <c r="T1210" s="8">
        <v>2006</v>
      </c>
      <c r="U1210" s="8">
        <f t="shared" si="153"/>
        <v>16</v>
      </c>
      <c r="V1210" s="7">
        <v>2006</v>
      </c>
      <c r="W1210" t="s">
        <v>6237</v>
      </c>
      <c r="X1210" s="2">
        <v>0.22500000000000001</v>
      </c>
      <c r="Y1210" s="6">
        <f t="shared" si="150"/>
        <v>6.0062464963562111E-3</v>
      </c>
      <c r="AA1210">
        <v>12102512</v>
      </c>
      <c r="AB1210">
        <v>17500155108</v>
      </c>
      <c r="AD1210" t="s">
        <v>7</v>
      </c>
      <c r="AE1210">
        <v>15</v>
      </c>
      <c r="AF1210">
        <v>2</v>
      </c>
      <c r="AH1210" t="s">
        <v>7027</v>
      </c>
      <c r="AI1210" t="s">
        <v>7026</v>
      </c>
      <c r="AJ1210" t="s">
        <v>7025</v>
      </c>
      <c r="AK1210" t="s">
        <v>7024</v>
      </c>
      <c r="AL1210">
        <v>3</v>
      </c>
      <c r="AM1210" s="5">
        <f t="shared" si="154"/>
        <v>0.1875</v>
      </c>
      <c r="AN1210" s="4">
        <f t="shared" si="151"/>
        <v>2.8398333964407423E-4</v>
      </c>
      <c r="AO1210" s="3"/>
      <c r="AP1210">
        <v>0</v>
      </c>
      <c r="AR1210" t="s">
        <v>1</v>
      </c>
      <c r="AT1210" s="2">
        <v>0.95099999999999996</v>
      </c>
      <c r="AU1210" s="1">
        <f t="shared" si="155"/>
        <v>0.428956754934257</v>
      </c>
      <c r="AV1210" s="1">
        <f t="shared" si="156"/>
        <v>0.31451149180001425</v>
      </c>
      <c r="AW1210" s="1">
        <f t="shared" si="157"/>
        <v>0.20006622866577151</v>
      </c>
    </row>
    <row r="1211" spans="1:49" x14ac:dyDescent="0.2">
      <c r="A1211">
        <v>1209</v>
      </c>
      <c r="B1211" t="s">
        <v>7023</v>
      </c>
      <c r="F1211" t="s">
        <v>7022</v>
      </c>
      <c r="G1211" t="s">
        <v>15</v>
      </c>
      <c r="H1211" t="s">
        <v>14</v>
      </c>
      <c r="I1211" t="s">
        <v>6245</v>
      </c>
      <c r="J1211" t="s">
        <v>6244</v>
      </c>
      <c r="K1211" t="s">
        <v>6243</v>
      </c>
      <c r="L1211" t="s">
        <v>6242</v>
      </c>
      <c r="M1211" t="s">
        <v>6241</v>
      </c>
      <c r="N1211">
        <v>7</v>
      </c>
      <c r="O1211" t="s">
        <v>7021</v>
      </c>
      <c r="P1211" t="s">
        <v>7020</v>
      </c>
      <c r="Q1211" t="s">
        <v>7019</v>
      </c>
      <c r="R1211" s="7">
        <v>38718</v>
      </c>
      <c r="S1211" s="8">
        <f t="shared" si="152"/>
        <v>2006</v>
      </c>
      <c r="T1211" s="8">
        <v>2006</v>
      </c>
      <c r="U1211" s="8">
        <f t="shared" si="153"/>
        <v>16</v>
      </c>
      <c r="V1211" s="7">
        <v>2006</v>
      </c>
      <c r="W1211" t="s">
        <v>6237</v>
      </c>
      <c r="X1211" s="2">
        <v>0.22500000000000001</v>
      </c>
      <c r="Y1211" s="6">
        <f t="shared" si="150"/>
        <v>6.0062464963562111E-3</v>
      </c>
      <c r="AA1211">
        <v>12102512</v>
      </c>
      <c r="AB1211">
        <v>17500155108</v>
      </c>
      <c r="AD1211" t="s">
        <v>7</v>
      </c>
      <c r="AE1211">
        <v>15</v>
      </c>
      <c r="AF1211">
        <v>4</v>
      </c>
      <c r="AH1211" t="s">
        <v>7018</v>
      </c>
      <c r="AI1211" t="s">
        <v>7017</v>
      </c>
      <c r="AJ1211" t="s">
        <v>7016</v>
      </c>
      <c r="AK1211" t="s">
        <v>7015</v>
      </c>
      <c r="AL1211">
        <v>7</v>
      </c>
      <c r="AM1211" s="5">
        <f t="shared" si="154"/>
        <v>0.4375</v>
      </c>
      <c r="AN1211" s="4">
        <f t="shared" si="151"/>
        <v>6.6262779250283988E-4</v>
      </c>
      <c r="AO1211" s="3"/>
      <c r="AP1211">
        <v>0</v>
      </c>
      <c r="AR1211" t="s">
        <v>1</v>
      </c>
      <c r="AT1211" s="2">
        <v>0.95099999999999996</v>
      </c>
      <c r="AU1211" s="1">
        <f t="shared" si="155"/>
        <v>0.44031608852001991</v>
      </c>
      <c r="AV1211" s="1">
        <f t="shared" si="156"/>
        <v>0.33344371444295257</v>
      </c>
      <c r="AW1211" s="1">
        <f t="shared" si="157"/>
        <v>0.22657134036588511</v>
      </c>
    </row>
    <row r="1212" spans="1:49" x14ac:dyDescent="0.2">
      <c r="A1212">
        <v>1210</v>
      </c>
      <c r="B1212" t="s">
        <v>7014</v>
      </c>
      <c r="C1212" t="s">
        <v>7013</v>
      </c>
      <c r="F1212" t="s">
        <v>7012</v>
      </c>
      <c r="G1212" t="s">
        <v>15</v>
      </c>
      <c r="H1212" t="s">
        <v>14</v>
      </c>
      <c r="I1212" t="s">
        <v>7011</v>
      </c>
      <c r="J1212" t="s">
        <v>7010</v>
      </c>
      <c r="K1212" t="s">
        <v>7009</v>
      </c>
      <c r="L1212" t="s">
        <v>7008</v>
      </c>
      <c r="M1212" t="s">
        <v>7007</v>
      </c>
      <c r="N1212">
        <v>3</v>
      </c>
      <c r="O1212" t="s">
        <v>7006</v>
      </c>
      <c r="P1212" t="s">
        <v>7005</v>
      </c>
      <c r="Q1212" t="s">
        <v>7004</v>
      </c>
      <c r="R1212" s="7">
        <v>38718</v>
      </c>
      <c r="S1212" s="8">
        <f t="shared" si="152"/>
        <v>2006</v>
      </c>
      <c r="T1212" s="8">
        <v>2006</v>
      </c>
      <c r="U1212" s="8">
        <f t="shared" si="153"/>
        <v>16</v>
      </c>
      <c r="V1212" s="7">
        <v>39022</v>
      </c>
      <c r="W1212" t="s">
        <v>1061</v>
      </c>
      <c r="X1212" s="2">
        <v>0.92900000000000005</v>
      </c>
      <c r="Y1212" s="6">
        <f t="shared" si="150"/>
        <v>2.4799124422732979E-2</v>
      </c>
      <c r="AA1212">
        <v>10897798</v>
      </c>
      <c r="AB1212">
        <v>18896</v>
      </c>
      <c r="AD1212" t="s">
        <v>7</v>
      </c>
      <c r="AE1212">
        <v>10</v>
      </c>
      <c r="AF1212">
        <v>11</v>
      </c>
      <c r="AH1212" t="s">
        <v>7003</v>
      </c>
      <c r="AI1212" t="s">
        <v>7002</v>
      </c>
      <c r="AJ1212" t="s">
        <v>7001</v>
      </c>
      <c r="AK1212" t="s">
        <v>7000</v>
      </c>
      <c r="AL1212">
        <v>2</v>
      </c>
      <c r="AM1212" s="5">
        <f t="shared" si="154"/>
        <v>0.125</v>
      </c>
      <c r="AN1212" s="4">
        <f t="shared" si="151"/>
        <v>1.893222264293828E-4</v>
      </c>
      <c r="AO1212" s="3"/>
      <c r="AP1212">
        <v>0</v>
      </c>
      <c r="AR1212" t="s">
        <v>1</v>
      </c>
      <c r="AT1212" s="2">
        <v>3.4359999999999999</v>
      </c>
      <c r="AU1212" s="1">
        <f t="shared" si="155"/>
        <v>1.7416183763841897</v>
      </c>
      <c r="AV1212" s="1">
        <f t="shared" si="156"/>
        <v>1.2494223324581182</v>
      </c>
      <c r="AW1212" s="1">
        <f t="shared" si="157"/>
        <v>0.75722628853204621</v>
      </c>
    </row>
    <row r="1213" spans="1:49" x14ac:dyDescent="0.2">
      <c r="A1213">
        <v>1211</v>
      </c>
      <c r="B1213" t="s">
        <v>6999</v>
      </c>
      <c r="C1213" t="s">
        <v>6998</v>
      </c>
      <c r="F1213" t="s">
        <v>6997</v>
      </c>
      <c r="G1213" t="s">
        <v>15</v>
      </c>
      <c r="H1213" t="s">
        <v>14</v>
      </c>
      <c r="I1213" t="s">
        <v>6996</v>
      </c>
      <c r="J1213" t="s">
        <v>6995</v>
      </c>
      <c r="K1213" t="s">
        <v>6994</v>
      </c>
      <c r="L1213" t="s">
        <v>6993</v>
      </c>
      <c r="M1213" t="s">
        <v>2465</v>
      </c>
      <c r="N1213">
        <v>3</v>
      </c>
      <c r="O1213" t="s">
        <v>6992</v>
      </c>
      <c r="P1213" t="s">
        <v>6991</v>
      </c>
      <c r="Q1213" t="s">
        <v>6990</v>
      </c>
      <c r="R1213" s="7">
        <v>38718</v>
      </c>
      <c r="S1213" s="8">
        <f t="shared" si="152"/>
        <v>2006</v>
      </c>
      <c r="T1213" s="8">
        <v>2006</v>
      </c>
      <c r="U1213" s="8">
        <f t="shared" si="153"/>
        <v>16</v>
      </c>
      <c r="V1213" s="7">
        <v>39022</v>
      </c>
      <c r="W1213" t="s">
        <v>1449</v>
      </c>
      <c r="X1213" s="2">
        <v>1.6519999999999999</v>
      </c>
      <c r="Y1213" s="6">
        <f t="shared" si="150"/>
        <v>4.409919649769093E-2</v>
      </c>
      <c r="AA1213" t="s">
        <v>1448</v>
      </c>
      <c r="AB1213">
        <v>17337</v>
      </c>
      <c r="AC1213">
        <v>15582221</v>
      </c>
      <c r="AD1213" t="s">
        <v>7</v>
      </c>
      <c r="AE1213">
        <v>54</v>
      </c>
      <c r="AF1213">
        <v>11</v>
      </c>
      <c r="AH1213" t="s">
        <v>6989</v>
      </c>
      <c r="AI1213" t="s">
        <v>6988</v>
      </c>
      <c r="AJ1213" t="s">
        <v>6987</v>
      </c>
      <c r="AK1213" t="s">
        <v>6986</v>
      </c>
      <c r="AL1213">
        <v>13</v>
      </c>
      <c r="AM1213" s="5">
        <f t="shared" si="154"/>
        <v>0.8125</v>
      </c>
      <c r="AN1213" s="4">
        <f t="shared" si="151"/>
        <v>1.2305944717909882E-3</v>
      </c>
      <c r="AO1213" s="3"/>
      <c r="AP1213">
        <v>0</v>
      </c>
      <c r="AQ1213" t="s">
        <v>195</v>
      </c>
      <c r="AR1213">
        <v>421352</v>
      </c>
      <c r="AS1213" t="s">
        <v>194</v>
      </c>
      <c r="AT1213" s="2" t="s">
        <v>20</v>
      </c>
      <c r="AU1213" s="1">
        <f t="shared" si="155"/>
        <v>3.1238615889920949</v>
      </c>
      <c r="AV1213" s="1">
        <f t="shared" si="156"/>
        <v>2.2664895484740959</v>
      </c>
      <c r="AW1213" s="1">
        <f t="shared" si="157"/>
        <v>1.4091175079560969</v>
      </c>
    </row>
    <row r="1214" spans="1:49" x14ac:dyDescent="0.2">
      <c r="A1214">
        <v>1212</v>
      </c>
      <c r="B1214" t="s">
        <v>6985</v>
      </c>
      <c r="F1214" t="s">
        <v>6984</v>
      </c>
      <c r="G1214" t="s">
        <v>15</v>
      </c>
      <c r="H1214" t="s">
        <v>14</v>
      </c>
      <c r="I1214" t="s">
        <v>6983</v>
      </c>
      <c r="J1214">
        <v>60116424</v>
      </c>
      <c r="K1214" t="s">
        <v>6982</v>
      </c>
      <c r="L1214" t="s">
        <v>6981</v>
      </c>
      <c r="M1214" t="s">
        <v>224</v>
      </c>
      <c r="N1214">
        <v>2</v>
      </c>
      <c r="O1214" t="s">
        <v>6980</v>
      </c>
      <c r="P1214" t="s">
        <v>6979</v>
      </c>
      <c r="Q1214" t="s">
        <v>6978</v>
      </c>
      <c r="R1214" s="7">
        <v>38718</v>
      </c>
      <c r="S1214" s="8">
        <f t="shared" si="152"/>
        <v>2006</v>
      </c>
      <c r="T1214" s="8">
        <v>2006</v>
      </c>
      <c r="U1214" s="8">
        <f t="shared" si="153"/>
        <v>16</v>
      </c>
      <c r="V1214" s="7">
        <v>38718</v>
      </c>
      <c r="W1214" t="s">
        <v>6977</v>
      </c>
      <c r="X1214" s="2">
        <v>0.27600000000000002</v>
      </c>
      <c r="Y1214" s="6">
        <f t="shared" si="150"/>
        <v>7.367662368863619E-3</v>
      </c>
      <c r="AA1214">
        <v>3670449</v>
      </c>
      <c r="AB1214">
        <v>22589</v>
      </c>
      <c r="AD1214" t="s">
        <v>7</v>
      </c>
      <c r="AE1214">
        <v>62</v>
      </c>
      <c r="AF1214">
        <v>1</v>
      </c>
      <c r="AH1214" t="s">
        <v>6976</v>
      </c>
      <c r="AI1214" t="s">
        <v>6975</v>
      </c>
      <c r="AJ1214" t="s">
        <v>6974</v>
      </c>
      <c r="AK1214" t="s">
        <v>6973</v>
      </c>
      <c r="AL1214">
        <v>4</v>
      </c>
      <c r="AM1214" s="5">
        <f t="shared" si="154"/>
        <v>0.25</v>
      </c>
      <c r="AN1214" s="4">
        <f t="shared" si="151"/>
        <v>3.786444528587656E-4</v>
      </c>
      <c r="AO1214" s="3"/>
      <c r="AP1214">
        <v>0</v>
      </c>
      <c r="AR1214" t="s">
        <v>1</v>
      </c>
      <c r="AT1214" s="2" t="s">
        <v>20</v>
      </c>
      <c r="AU1214" s="1">
        <f t="shared" si="155"/>
        <v>0.52709569940621626</v>
      </c>
      <c r="AV1214" s="1">
        <f t="shared" si="156"/>
        <v>0.3873153410861192</v>
      </c>
      <c r="AW1214" s="1">
        <f t="shared" si="157"/>
        <v>0.24753498276602215</v>
      </c>
    </row>
    <row r="1215" spans="1:49" x14ac:dyDescent="0.2">
      <c r="A1215">
        <v>1213</v>
      </c>
      <c r="B1215" t="s">
        <v>6972</v>
      </c>
      <c r="C1215" t="s">
        <v>6971</v>
      </c>
      <c r="F1215" t="s">
        <v>6970</v>
      </c>
      <c r="G1215" t="s">
        <v>15</v>
      </c>
      <c r="H1215" t="s">
        <v>14</v>
      </c>
      <c r="I1215" t="s">
        <v>6969</v>
      </c>
      <c r="J1215" t="s">
        <v>6968</v>
      </c>
      <c r="K1215" t="s">
        <v>6967</v>
      </c>
      <c r="L1215" t="s">
        <v>6966</v>
      </c>
      <c r="M1215" t="s">
        <v>6965</v>
      </c>
      <c r="N1215">
        <v>4</v>
      </c>
      <c r="O1215" t="s">
        <v>6964</v>
      </c>
      <c r="P1215" t="s">
        <v>6963</v>
      </c>
      <c r="Q1215" t="s">
        <v>6962</v>
      </c>
      <c r="R1215" s="7">
        <v>38718</v>
      </c>
      <c r="S1215" s="8">
        <f t="shared" si="152"/>
        <v>2006</v>
      </c>
      <c r="T1215" s="8">
        <v>2006</v>
      </c>
      <c r="U1215" s="8">
        <f t="shared" si="153"/>
        <v>16</v>
      </c>
      <c r="V1215" s="7">
        <v>2006</v>
      </c>
      <c r="W1215" t="s">
        <v>6961</v>
      </c>
      <c r="X1215" s="2">
        <v>0.32200000000000001</v>
      </c>
      <c r="Y1215" s="6">
        <f t="shared" si="150"/>
        <v>8.5956060970075552E-3</v>
      </c>
      <c r="AA1215">
        <v>17466172</v>
      </c>
      <c r="AB1215">
        <v>5800207506</v>
      </c>
      <c r="AC1215">
        <v>17466180</v>
      </c>
      <c r="AD1215" t="s">
        <v>7</v>
      </c>
      <c r="AE1215">
        <v>1</v>
      </c>
      <c r="AF1215">
        <v>1</v>
      </c>
      <c r="AH1215" t="s">
        <v>6960</v>
      </c>
      <c r="AI1215" t="s">
        <v>6959</v>
      </c>
      <c r="AJ1215" t="s">
        <v>6958</v>
      </c>
      <c r="AK1215" t="s">
        <v>6957</v>
      </c>
      <c r="AL1215">
        <v>19</v>
      </c>
      <c r="AM1215" s="5">
        <f t="shared" si="154"/>
        <v>1.1875</v>
      </c>
      <c r="AN1215" s="4">
        <f t="shared" si="151"/>
        <v>1.7985611510791368E-3</v>
      </c>
      <c r="AO1215" s="3"/>
      <c r="AP1215">
        <v>0</v>
      </c>
      <c r="AR1215" t="s">
        <v>1</v>
      </c>
      <c r="AT1215" s="2" t="s">
        <v>20</v>
      </c>
      <c r="AU1215" s="1">
        <f t="shared" si="155"/>
        <v>0.65564926132290291</v>
      </c>
      <c r="AV1215" s="1">
        <f t="shared" si="156"/>
        <v>0.5197083624043346</v>
      </c>
      <c r="AW1215" s="1">
        <f t="shared" si="157"/>
        <v>0.38376746348576624</v>
      </c>
    </row>
    <row r="1216" spans="1:49" x14ac:dyDescent="0.2">
      <c r="A1216">
        <v>1214</v>
      </c>
      <c r="B1216" t="s">
        <v>6956</v>
      </c>
      <c r="C1216" t="s">
        <v>6955</v>
      </c>
      <c r="F1216" t="s">
        <v>6954</v>
      </c>
      <c r="G1216" t="s">
        <v>15</v>
      </c>
      <c r="H1216" t="s">
        <v>14</v>
      </c>
      <c r="I1216" t="s">
        <v>6953</v>
      </c>
      <c r="J1216" t="s">
        <v>6948</v>
      </c>
      <c r="K1216" t="s">
        <v>6952</v>
      </c>
      <c r="L1216" t="s">
        <v>6951</v>
      </c>
      <c r="M1216" t="s">
        <v>204</v>
      </c>
      <c r="N1216">
        <v>2</v>
      </c>
      <c r="O1216" t="s">
        <v>6950</v>
      </c>
      <c r="P1216" t="s">
        <v>6949</v>
      </c>
      <c r="Q1216" t="s">
        <v>6948</v>
      </c>
      <c r="R1216" s="7">
        <v>38718</v>
      </c>
      <c r="S1216" s="8">
        <f t="shared" si="152"/>
        <v>2006</v>
      </c>
      <c r="T1216" s="8">
        <v>2006</v>
      </c>
      <c r="U1216" s="8">
        <f t="shared" si="153"/>
        <v>16</v>
      </c>
      <c r="V1216" s="7">
        <v>38718</v>
      </c>
      <c r="W1216" s="11" t="s">
        <v>6947</v>
      </c>
      <c r="X1216" s="2">
        <v>2.383</v>
      </c>
      <c r="Y1216" s="6">
        <f t="shared" si="150"/>
        <v>6.3612824003630442E-2</v>
      </c>
      <c r="AA1216">
        <v>13502379</v>
      </c>
      <c r="AB1216">
        <v>25457</v>
      </c>
      <c r="AD1216" t="s">
        <v>7</v>
      </c>
      <c r="AE1216">
        <v>153</v>
      </c>
      <c r="AF1216">
        <v>1</v>
      </c>
      <c r="AH1216" t="s">
        <v>6946</v>
      </c>
      <c r="AI1216" t="s">
        <v>6945</v>
      </c>
      <c r="AK1216" t="s">
        <v>6944</v>
      </c>
      <c r="AL1216">
        <v>1</v>
      </c>
      <c r="AM1216" s="5">
        <f t="shared" si="154"/>
        <v>6.25E-2</v>
      </c>
      <c r="AN1216" s="4">
        <f t="shared" si="151"/>
        <v>9.46611132146914E-5</v>
      </c>
      <c r="AO1216" s="3"/>
      <c r="AP1216">
        <v>0</v>
      </c>
      <c r="AR1216" t="s">
        <v>1</v>
      </c>
      <c r="AT1216" s="2" t="s">
        <v>20</v>
      </c>
      <c r="AU1216" s="1">
        <f t="shared" si="155"/>
        <v>4.4557375136505719</v>
      </c>
      <c r="AV1216" s="1">
        <f t="shared" si="156"/>
        <v>3.1853742558422571</v>
      </c>
      <c r="AW1216" s="1">
        <f t="shared" si="157"/>
        <v>1.9150109980339416</v>
      </c>
    </row>
    <row r="1217" spans="1:49" x14ac:dyDescent="0.2">
      <c r="A1217">
        <v>1215</v>
      </c>
      <c r="B1217" t="s">
        <v>6943</v>
      </c>
      <c r="C1217" t="s">
        <v>6942</v>
      </c>
      <c r="E1217">
        <v>17195665</v>
      </c>
      <c r="F1217" t="s">
        <v>6941</v>
      </c>
      <c r="G1217" t="s">
        <v>15</v>
      </c>
      <c r="H1217" t="s">
        <v>14</v>
      </c>
      <c r="I1217" t="s">
        <v>6940</v>
      </c>
      <c r="J1217">
        <v>60015438</v>
      </c>
      <c r="K1217" t="s">
        <v>6939</v>
      </c>
      <c r="L1217" t="s">
        <v>6938</v>
      </c>
      <c r="M1217" t="s">
        <v>286</v>
      </c>
      <c r="N1217">
        <v>6</v>
      </c>
      <c r="O1217" t="s">
        <v>6937</v>
      </c>
      <c r="P1217" t="s">
        <v>6936</v>
      </c>
      <c r="Q1217" t="s">
        <v>6935</v>
      </c>
      <c r="R1217" s="7">
        <v>38718</v>
      </c>
      <c r="S1217" s="8">
        <f t="shared" si="152"/>
        <v>2006</v>
      </c>
      <c r="T1217" s="8">
        <v>2006</v>
      </c>
      <c r="U1217" s="8">
        <f t="shared" si="153"/>
        <v>16</v>
      </c>
      <c r="V1217" s="7">
        <v>39052</v>
      </c>
      <c r="W1217" t="s">
        <v>6934</v>
      </c>
      <c r="X1217" s="2">
        <v>0.81799999999999995</v>
      </c>
      <c r="Y1217" s="6">
        <f t="shared" si="150"/>
        <v>2.1836042817863912E-2</v>
      </c>
      <c r="AA1217">
        <v>220493</v>
      </c>
      <c r="AB1217">
        <v>20465</v>
      </c>
      <c r="AD1217" t="s">
        <v>7</v>
      </c>
      <c r="AE1217">
        <v>99</v>
      </c>
      <c r="AF1217">
        <v>6</v>
      </c>
      <c r="AH1217" t="s">
        <v>6933</v>
      </c>
      <c r="AI1217" t="s">
        <v>6932</v>
      </c>
      <c r="AJ1217" t="s">
        <v>6931</v>
      </c>
      <c r="AK1217" t="s">
        <v>6930</v>
      </c>
      <c r="AL1217">
        <v>11</v>
      </c>
      <c r="AM1217" s="5">
        <f t="shared" si="154"/>
        <v>0.6875</v>
      </c>
      <c r="AN1217" s="4">
        <f t="shared" si="151"/>
        <v>1.0412722453616054E-3</v>
      </c>
      <c r="AO1217" s="3"/>
      <c r="AP1217">
        <v>0</v>
      </c>
      <c r="AR1217" t="s">
        <v>1</v>
      </c>
      <c r="AT1217" s="2">
        <v>2.3809999999999998</v>
      </c>
      <c r="AU1217" s="1">
        <f t="shared" si="155"/>
        <v>1.5597611646113219</v>
      </c>
      <c r="AV1217" s="1">
        <f t="shared" si="156"/>
        <v>1.1438657531612759</v>
      </c>
      <c r="AW1217" s="1">
        <f t="shared" si="157"/>
        <v>0.72797034171122976</v>
      </c>
    </row>
    <row r="1218" spans="1:49" x14ac:dyDescent="0.2">
      <c r="A1218">
        <v>1216</v>
      </c>
      <c r="B1218" t="s">
        <v>6929</v>
      </c>
      <c r="C1218" t="s">
        <v>6928</v>
      </c>
      <c r="F1218" t="s">
        <v>6927</v>
      </c>
      <c r="G1218" t="s">
        <v>15</v>
      </c>
      <c r="H1218" t="s">
        <v>14</v>
      </c>
      <c r="I1218" t="s">
        <v>1122</v>
      </c>
      <c r="J1218" t="s">
        <v>6926</v>
      </c>
      <c r="K1218" t="s">
        <v>6925</v>
      </c>
      <c r="L1218" t="s">
        <v>6924</v>
      </c>
      <c r="M1218" t="s">
        <v>6923</v>
      </c>
      <c r="N1218">
        <v>7</v>
      </c>
      <c r="O1218" t="s">
        <v>6922</v>
      </c>
      <c r="P1218" t="s">
        <v>6921</v>
      </c>
      <c r="Q1218" t="s">
        <v>6920</v>
      </c>
      <c r="R1218" s="7">
        <v>38718</v>
      </c>
      <c r="S1218" s="8">
        <f t="shared" si="152"/>
        <v>2006</v>
      </c>
      <c r="T1218" s="8">
        <v>2006</v>
      </c>
      <c r="U1218" s="8">
        <f t="shared" si="153"/>
        <v>16</v>
      </c>
      <c r="V1218" s="7">
        <v>38869</v>
      </c>
      <c r="W1218" t="s">
        <v>6919</v>
      </c>
      <c r="X1218" s="2">
        <v>0.63600000000000001</v>
      </c>
      <c r="Y1218" s="6">
        <f t="shared" ref="Y1218:Y1281" si="158">(X1218-$Z$4)/($Z$3-$Z$4)</f>
        <v>1.6977656763033557E-2</v>
      </c>
      <c r="AA1218">
        <v>14243210</v>
      </c>
      <c r="AB1218">
        <v>130124</v>
      </c>
      <c r="AC1218">
        <v>14248220</v>
      </c>
      <c r="AD1218" t="s">
        <v>7</v>
      </c>
      <c r="AE1218">
        <v>6</v>
      </c>
      <c r="AF1218">
        <v>6</v>
      </c>
      <c r="AH1218" t="s">
        <v>6918</v>
      </c>
      <c r="AI1218" t="s">
        <v>6917</v>
      </c>
      <c r="AJ1218" t="s">
        <v>6916</v>
      </c>
      <c r="AK1218" t="s">
        <v>6915</v>
      </c>
      <c r="AL1218">
        <v>7</v>
      </c>
      <c r="AM1218" s="5">
        <f t="shared" si="154"/>
        <v>0.4375</v>
      </c>
      <c r="AN1218" s="4">
        <f t="shared" ref="AN1218:AN1281" si="159">(AM1218-$AO$4)/($AO$3-$AO$4)</f>
        <v>6.6262779250283988E-4</v>
      </c>
      <c r="AO1218" s="3"/>
      <c r="AP1218">
        <v>1</v>
      </c>
      <c r="AR1218" t="s">
        <v>1</v>
      </c>
      <c r="AT1218" s="2">
        <v>3.5760000000000001</v>
      </c>
      <c r="AU1218" s="1">
        <f t="shared" si="155"/>
        <v>1.2083148071874341</v>
      </c>
      <c r="AV1218" s="1">
        <f t="shared" si="156"/>
        <v>0.88201422777681981</v>
      </c>
      <c r="AW1218" s="1">
        <f t="shared" si="157"/>
        <v>0.55571364836620551</v>
      </c>
    </row>
    <row r="1219" spans="1:49" x14ac:dyDescent="0.2">
      <c r="A1219">
        <v>1217</v>
      </c>
      <c r="B1219" t="s">
        <v>6914</v>
      </c>
      <c r="C1219" t="s">
        <v>6913</v>
      </c>
      <c r="D1219" t="s">
        <v>6912</v>
      </c>
      <c r="E1219">
        <v>17500424</v>
      </c>
      <c r="F1219" t="s">
        <v>6911</v>
      </c>
      <c r="G1219" t="s">
        <v>15</v>
      </c>
      <c r="H1219" t="s">
        <v>14</v>
      </c>
      <c r="I1219" t="s">
        <v>6910</v>
      </c>
      <c r="J1219">
        <v>60029738</v>
      </c>
      <c r="K1219" t="s">
        <v>2381</v>
      </c>
      <c r="L1219" t="s">
        <v>2380</v>
      </c>
      <c r="M1219" t="s">
        <v>378</v>
      </c>
      <c r="N1219">
        <v>1</v>
      </c>
      <c r="O1219" t="s">
        <v>6909</v>
      </c>
      <c r="P1219">
        <v>57251361300</v>
      </c>
      <c r="Q1219">
        <v>60029738</v>
      </c>
      <c r="R1219" s="7">
        <v>38718</v>
      </c>
      <c r="S1219" s="8">
        <f t="shared" si="152"/>
        <v>2006</v>
      </c>
      <c r="T1219" s="8">
        <v>2006</v>
      </c>
      <c r="U1219" s="8">
        <f t="shared" si="153"/>
        <v>16</v>
      </c>
      <c r="V1219" s="7" t="s">
        <v>6908</v>
      </c>
      <c r="W1219" t="s">
        <v>6907</v>
      </c>
      <c r="X1219" s="2">
        <v>1.119</v>
      </c>
      <c r="Y1219" s="6">
        <f t="shared" si="158"/>
        <v>2.9871065908544887E-2</v>
      </c>
      <c r="AA1219">
        <v>13550306</v>
      </c>
      <c r="AB1219">
        <v>27800</v>
      </c>
      <c r="AD1219" t="s">
        <v>7</v>
      </c>
      <c r="AE1219">
        <v>46</v>
      </c>
      <c r="AF1219">
        <v>4</v>
      </c>
      <c r="AH1219" t="s">
        <v>6906</v>
      </c>
      <c r="AI1219" t="s">
        <v>6905</v>
      </c>
      <c r="AJ1219" t="s">
        <v>6904</v>
      </c>
      <c r="AK1219" t="s">
        <v>6903</v>
      </c>
      <c r="AL1219">
        <v>13</v>
      </c>
      <c r="AM1219" s="5">
        <f t="shared" si="154"/>
        <v>0.8125</v>
      </c>
      <c r="AN1219" s="4">
        <f t="shared" si="159"/>
        <v>1.2305944717909882E-3</v>
      </c>
      <c r="AO1219" s="3"/>
      <c r="AP1219">
        <v>0</v>
      </c>
      <c r="AR1219" t="s">
        <v>1</v>
      </c>
      <c r="AT1219" s="2" t="s">
        <v>20</v>
      </c>
      <c r="AU1219" s="1">
        <f t="shared" si="155"/>
        <v>2.1278924477518717</v>
      </c>
      <c r="AV1219" s="1">
        <f t="shared" si="156"/>
        <v>1.5550830190167939</v>
      </c>
      <c r="AW1219" s="1">
        <f t="shared" si="157"/>
        <v>0.98227359028171568</v>
      </c>
    </row>
    <row r="1220" spans="1:49" x14ac:dyDescent="0.2">
      <c r="A1220">
        <v>1218</v>
      </c>
      <c r="B1220" t="s">
        <v>6902</v>
      </c>
      <c r="C1220" t="s">
        <v>6901</v>
      </c>
      <c r="F1220" t="s">
        <v>6900</v>
      </c>
      <c r="G1220" t="s">
        <v>15</v>
      </c>
      <c r="H1220" t="s">
        <v>14</v>
      </c>
      <c r="I1220" t="s">
        <v>6899</v>
      </c>
      <c r="J1220">
        <v>60016930</v>
      </c>
      <c r="K1220" t="s">
        <v>4542</v>
      </c>
      <c r="L1220" t="s">
        <v>3842</v>
      </c>
      <c r="M1220" t="s">
        <v>721</v>
      </c>
      <c r="N1220">
        <v>1</v>
      </c>
      <c r="O1220" t="s">
        <v>6898</v>
      </c>
      <c r="P1220">
        <v>7410271417</v>
      </c>
      <c r="Q1220">
        <v>60016930</v>
      </c>
      <c r="R1220" s="7">
        <v>38718</v>
      </c>
      <c r="S1220" s="8">
        <f t="shared" si="152"/>
        <v>2006</v>
      </c>
      <c r="T1220" s="8">
        <v>2006</v>
      </c>
      <c r="U1220" s="8">
        <f t="shared" si="153"/>
        <v>16</v>
      </c>
      <c r="V1220" s="7">
        <v>38961</v>
      </c>
      <c r="W1220" t="s">
        <v>4647</v>
      </c>
      <c r="X1220" s="2">
        <v>0.79900000000000004</v>
      </c>
      <c r="Y1220" s="6">
        <f t="shared" si="158"/>
        <v>2.1328848669282724E-2</v>
      </c>
      <c r="AA1220">
        <v>15497747</v>
      </c>
      <c r="AB1220">
        <v>9500153930</v>
      </c>
      <c r="AC1220">
        <v>15583791</v>
      </c>
      <c r="AD1220" t="s">
        <v>7</v>
      </c>
      <c r="AE1220">
        <v>53</v>
      </c>
      <c r="AF1220">
        <v>9</v>
      </c>
      <c r="AH1220" t="s">
        <v>6897</v>
      </c>
      <c r="AI1220" t="s">
        <v>6896</v>
      </c>
      <c r="AJ1220" t="s">
        <v>6895</v>
      </c>
      <c r="AK1220" t="s">
        <v>6894</v>
      </c>
      <c r="AL1220">
        <v>1</v>
      </c>
      <c r="AM1220" s="5">
        <f t="shared" si="154"/>
        <v>6.25E-2</v>
      </c>
      <c r="AN1220" s="4">
        <f t="shared" si="159"/>
        <v>9.46611132146914E-5</v>
      </c>
      <c r="AO1220" s="3"/>
      <c r="AP1220">
        <v>0</v>
      </c>
      <c r="AR1220" t="s">
        <v>1</v>
      </c>
      <c r="AT1220" s="2" t="s">
        <v>20</v>
      </c>
      <c r="AU1220" s="1">
        <f t="shared" si="155"/>
        <v>1.4958592402462314</v>
      </c>
      <c r="AV1220" s="1">
        <f t="shared" si="156"/>
        <v>1.0711754891248708</v>
      </c>
      <c r="AW1220" s="1">
        <f t="shared" si="157"/>
        <v>0.64649173800351012</v>
      </c>
    </row>
    <row r="1221" spans="1:49" x14ac:dyDescent="0.2">
      <c r="A1221">
        <v>1219</v>
      </c>
      <c r="B1221" t="s">
        <v>6893</v>
      </c>
      <c r="F1221" t="s">
        <v>6892</v>
      </c>
      <c r="G1221" t="s">
        <v>15</v>
      </c>
      <c r="H1221" t="s">
        <v>14</v>
      </c>
      <c r="I1221" t="s">
        <v>6891</v>
      </c>
      <c r="J1221">
        <v>60009506</v>
      </c>
      <c r="K1221" t="s">
        <v>4954</v>
      </c>
      <c r="L1221" t="s">
        <v>4953</v>
      </c>
      <c r="M1221" t="s">
        <v>4952</v>
      </c>
      <c r="N1221">
        <v>1</v>
      </c>
      <c r="O1221" t="s">
        <v>6890</v>
      </c>
      <c r="P1221">
        <v>6701309359</v>
      </c>
      <c r="Q1221">
        <v>60009506</v>
      </c>
      <c r="R1221" s="7">
        <v>38718</v>
      </c>
      <c r="S1221" s="8">
        <f t="shared" si="152"/>
        <v>2006</v>
      </c>
      <c r="T1221" s="8">
        <v>2006</v>
      </c>
      <c r="U1221" s="8">
        <f t="shared" si="153"/>
        <v>16</v>
      </c>
      <c r="V1221" s="7">
        <v>38991</v>
      </c>
      <c r="W1221" t="s">
        <v>4948</v>
      </c>
      <c r="X1221" s="2">
        <v>0.36</v>
      </c>
      <c r="Y1221" s="6">
        <f t="shared" si="158"/>
        <v>9.6099943941699364E-3</v>
      </c>
      <c r="AA1221" t="s">
        <v>4947</v>
      </c>
      <c r="AB1221">
        <v>13951</v>
      </c>
      <c r="AC1221">
        <v>21914281</v>
      </c>
      <c r="AD1221" t="s">
        <v>7</v>
      </c>
      <c r="AE1221">
        <v>31</v>
      </c>
      <c r="AF1221" t="s">
        <v>6889</v>
      </c>
      <c r="AH1221" t="s">
        <v>6888</v>
      </c>
      <c r="AI1221" t="s">
        <v>6887</v>
      </c>
      <c r="AJ1221" t="s">
        <v>6886</v>
      </c>
      <c r="AK1221" t="s">
        <v>6885</v>
      </c>
      <c r="AL1221">
        <v>0</v>
      </c>
      <c r="AM1221" s="5">
        <f t="shared" si="154"/>
        <v>0</v>
      </c>
      <c r="AN1221" s="4">
        <f t="shared" si="159"/>
        <v>0</v>
      </c>
      <c r="AO1221" s="3"/>
      <c r="AP1221">
        <v>0</v>
      </c>
      <c r="AR1221" t="s">
        <v>1</v>
      </c>
      <c r="AT1221" s="2" t="s">
        <v>20</v>
      </c>
      <c r="AU1221" s="1">
        <f t="shared" si="155"/>
        <v>0.67269960759189551</v>
      </c>
      <c r="AV1221" s="1">
        <f t="shared" si="156"/>
        <v>0.48049971970849681</v>
      </c>
      <c r="AW1221" s="1">
        <f t="shared" si="157"/>
        <v>0.28829983182509811</v>
      </c>
    </row>
    <row r="1222" spans="1:49" x14ac:dyDescent="0.2">
      <c r="A1222">
        <v>1220</v>
      </c>
      <c r="B1222" t="s">
        <v>6884</v>
      </c>
      <c r="C1222" t="s">
        <v>6883</v>
      </c>
      <c r="F1222" t="s">
        <v>6882</v>
      </c>
      <c r="G1222" t="s">
        <v>15</v>
      </c>
      <c r="H1222" t="s">
        <v>14</v>
      </c>
      <c r="I1222" t="s">
        <v>6881</v>
      </c>
      <c r="J1222" t="s">
        <v>6880</v>
      </c>
      <c r="K1222" t="s">
        <v>6879</v>
      </c>
      <c r="L1222" t="s">
        <v>5738</v>
      </c>
      <c r="M1222" t="s">
        <v>1026</v>
      </c>
      <c r="N1222">
        <v>3</v>
      </c>
      <c r="O1222" t="s">
        <v>6878</v>
      </c>
      <c r="P1222" t="s">
        <v>6877</v>
      </c>
      <c r="Q1222" t="s">
        <v>6876</v>
      </c>
      <c r="R1222" s="7">
        <v>38718</v>
      </c>
      <c r="S1222" s="8">
        <f t="shared" si="152"/>
        <v>2006</v>
      </c>
      <c r="T1222" s="8">
        <v>2006</v>
      </c>
      <c r="U1222" s="8">
        <f t="shared" si="153"/>
        <v>16</v>
      </c>
      <c r="V1222" s="7">
        <v>39052</v>
      </c>
      <c r="W1222" t="s">
        <v>4647</v>
      </c>
      <c r="X1222" s="2">
        <v>0.79900000000000004</v>
      </c>
      <c r="Y1222" s="6">
        <f t="shared" si="158"/>
        <v>2.1328848669282724E-2</v>
      </c>
      <c r="AA1222">
        <v>15497747</v>
      </c>
      <c r="AB1222">
        <v>9500153930</v>
      </c>
      <c r="AC1222">
        <v>15583791</v>
      </c>
      <c r="AD1222" t="s">
        <v>7</v>
      </c>
      <c r="AE1222">
        <v>53</v>
      </c>
      <c r="AF1222">
        <v>12</v>
      </c>
      <c r="AH1222" t="s">
        <v>6875</v>
      </c>
      <c r="AI1222" t="s">
        <v>6874</v>
      </c>
      <c r="AJ1222" t="s">
        <v>6873</v>
      </c>
      <c r="AK1222" t="s">
        <v>6872</v>
      </c>
      <c r="AL1222">
        <v>18</v>
      </c>
      <c r="AM1222" s="5">
        <f t="shared" si="154"/>
        <v>1.125</v>
      </c>
      <c r="AN1222" s="4">
        <f t="shared" si="159"/>
        <v>1.7039000378644452E-3</v>
      </c>
      <c r="AO1222" s="3"/>
      <c r="AP1222">
        <v>0</v>
      </c>
      <c r="AR1222" t="s">
        <v>1</v>
      </c>
      <c r="AT1222" s="2" t="s">
        <v>20</v>
      </c>
      <c r="AU1222" s="1">
        <f t="shared" si="155"/>
        <v>1.544136407985724</v>
      </c>
      <c r="AV1222" s="1">
        <f t="shared" si="156"/>
        <v>1.1516374353573584</v>
      </c>
      <c r="AW1222" s="1">
        <f t="shared" si="157"/>
        <v>0.75913846272899288</v>
      </c>
    </row>
    <row r="1223" spans="1:49" x14ac:dyDescent="0.2">
      <c r="A1223">
        <v>1221</v>
      </c>
      <c r="B1223" t="s">
        <v>6871</v>
      </c>
      <c r="F1223" t="s">
        <v>6870</v>
      </c>
      <c r="G1223" t="s">
        <v>15</v>
      </c>
      <c r="H1223" t="s">
        <v>14</v>
      </c>
      <c r="I1223" t="s">
        <v>2119</v>
      </c>
      <c r="J1223">
        <v>60025512</v>
      </c>
      <c r="K1223" t="s">
        <v>6869</v>
      </c>
      <c r="L1223" t="s">
        <v>6868</v>
      </c>
      <c r="M1223" t="s">
        <v>286</v>
      </c>
      <c r="N1223">
        <v>1</v>
      </c>
      <c r="O1223" t="s">
        <v>6867</v>
      </c>
      <c r="P1223">
        <v>36632322000</v>
      </c>
      <c r="Q1223">
        <v>60025512</v>
      </c>
      <c r="R1223" s="7">
        <v>38718</v>
      </c>
      <c r="S1223" s="8">
        <f t="shared" si="152"/>
        <v>2006</v>
      </c>
      <c r="T1223" s="8">
        <v>2006</v>
      </c>
      <c r="U1223" s="8">
        <f t="shared" si="153"/>
        <v>16</v>
      </c>
      <c r="V1223" s="7">
        <v>39052</v>
      </c>
      <c r="W1223" t="s">
        <v>6866</v>
      </c>
      <c r="X1223" s="2">
        <v>0.18099999999999999</v>
      </c>
      <c r="Y1223" s="6">
        <f t="shared" si="158"/>
        <v>4.8316916259576624E-3</v>
      </c>
      <c r="AA1223" t="s">
        <v>6865</v>
      </c>
      <c r="AB1223">
        <v>29758</v>
      </c>
      <c r="AD1223" t="s">
        <v>7</v>
      </c>
      <c r="AE1223">
        <v>52</v>
      </c>
      <c r="AF1223">
        <v>6</v>
      </c>
      <c r="AH1223" t="s">
        <v>6864</v>
      </c>
      <c r="AI1223" t="s">
        <v>6863</v>
      </c>
      <c r="AJ1223" t="s">
        <v>6862</v>
      </c>
      <c r="AK1223" t="s">
        <v>6861</v>
      </c>
      <c r="AL1223">
        <v>12</v>
      </c>
      <c r="AM1223" s="5">
        <f t="shared" si="154"/>
        <v>0.75</v>
      </c>
      <c r="AN1223" s="4">
        <f t="shared" si="159"/>
        <v>1.1359333585762969E-3</v>
      </c>
      <c r="AO1223" s="3"/>
      <c r="AP1223">
        <v>0</v>
      </c>
      <c r="AR1223" t="s">
        <v>1</v>
      </c>
      <c r="AT1223" s="2">
        <v>1.2969999999999999</v>
      </c>
      <c r="AU1223" s="1">
        <f t="shared" si="155"/>
        <v>0.37229641457432527</v>
      </c>
      <c r="AV1223" s="1">
        <f t="shared" si="156"/>
        <v>0.29838124922669795</v>
      </c>
      <c r="AW1223" s="1">
        <f t="shared" si="157"/>
        <v>0.22446608387907066</v>
      </c>
    </row>
    <row r="1224" spans="1:49" x14ac:dyDescent="0.2">
      <c r="A1224">
        <v>1222</v>
      </c>
      <c r="B1224" t="s">
        <v>6860</v>
      </c>
      <c r="C1224" t="s">
        <v>6859</v>
      </c>
      <c r="F1224" t="s">
        <v>6858</v>
      </c>
      <c r="G1224" t="s">
        <v>15</v>
      </c>
      <c r="H1224" t="s">
        <v>14</v>
      </c>
      <c r="I1224" t="s">
        <v>6805</v>
      </c>
      <c r="J1224">
        <v>60072235</v>
      </c>
      <c r="K1224" t="s">
        <v>6804</v>
      </c>
      <c r="L1224" t="s">
        <v>2078</v>
      </c>
      <c r="M1224" t="s">
        <v>646</v>
      </c>
      <c r="N1224">
        <v>2</v>
      </c>
      <c r="O1224" t="s">
        <v>6857</v>
      </c>
      <c r="P1224" t="s">
        <v>6856</v>
      </c>
      <c r="Q1224" t="s">
        <v>6855</v>
      </c>
      <c r="R1224" s="7">
        <v>38718</v>
      </c>
      <c r="S1224" s="8">
        <f t="shared" si="152"/>
        <v>2006</v>
      </c>
      <c r="T1224" s="8">
        <v>2006</v>
      </c>
      <c r="U1224" s="8">
        <f t="shared" si="153"/>
        <v>16</v>
      </c>
      <c r="V1224" s="7">
        <v>2006</v>
      </c>
      <c r="W1224" t="s">
        <v>3306</v>
      </c>
      <c r="X1224" s="2">
        <v>0.437</v>
      </c>
      <c r="Y1224" s="6">
        <f t="shared" si="158"/>
        <v>1.1665465417367396E-2</v>
      </c>
      <c r="AA1224">
        <v>10704698</v>
      </c>
      <c r="AB1224">
        <v>5300152513</v>
      </c>
      <c r="AC1224">
        <v>15598985</v>
      </c>
      <c r="AD1224" t="s">
        <v>7</v>
      </c>
      <c r="AE1224">
        <v>66</v>
      </c>
      <c r="AH1224" t="s">
        <v>6854</v>
      </c>
      <c r="AI1224" t="s">
        <v>6853</v>
      </c>
      <c r="AK1224" t="s">
        <v>6852</v>
      </c>
      <c r="AL1224">
        <v>24</v>
      </c>
      <c r="AM1224" s="5">
        <f t="shared" si="154"/>
        <v>1.5</v>
      </c>
      <c r="AN1224" s="4">
        <f t="shared" si="159"/>
        <v>2.2718667171525938E-3</v>
      </c>
      <c r="AO1224" s="3"/>
      <c r="AP1224">
        <v>1</v>
      </c>
      <c r="AR1224" t="s">
        <v>1</v>
      </c>
      <c r="AT1224" s="2" t="s">
        <v>20</v>
      </c>
      <c r="AU1224" s="1">
        <f t="shared" si="155"/>
        <v>0.88473858073029543</v>
      </c>
      <c r="AV1224" s="1">
        <f t="shared" si="156"/>
        <v>0.69686660672599943</v>
      </c>
      <c r="AW1224" s="1">
        <f t="shared" si="157"/>
        <v>0.50899463272170342</v>
      </c>
    </row>
    <row r="1225" spans="1:49" x14ac:dyDescent="0.2">
      <c r="A1225">
        <v>1223</v>
      </c>
      <c r="B1225" t="s">
        <v>6851</v>
      </c>
      <c r="C1225" t="s">
        <v>6850</v>
      </c>
      <c r="F1225" t="s">
        <v>6849</v>
      </c>
      <c r="G1225" t="s">
        <v>15</v>
      </c>
      <c r="H1225" t="s">
        <v>14</v>
      </c>
      <c r="I1225" t="s">
        <v>6848</v>
      </c>
      <c r="J1225">
        <v>60025578</v>
      </c>
      <c r="K1225" t="s">
        <v>6050</v>
      </c>
      <c r="L1225" t="s">
        <v>4827</v>
      </c>
      <c r="M1225" t="s">
        <v>721</v>
      </c>
      <c r="N1225">
        <v>4</v>
      </c>
      <c r="O1225" t="s">
        <v>6847</v>
      </c>
      <c r="P1225" t="s">
        <v>6846</v>
      </c>
      <c r="Q1225" t="s">
        <v>6845</v>
      </c>
      <c r="R1225" s="7">
        <v>38718</v>
      </c>
      <c r="S1225" s="8">
        <f t="shared" si="152"/>
        <v>2006</v>
      </c>
      <c r="T1225" s="8">
        <v>2006</v>
      </c>
      <c r="U1225" s="8">
        <f t="shared" si="153"/>
        <v>16</v>
      </c>
      <c r="V1225" s="7">
        <v>2006</v>
      </c>
      <c r="W1225" t="s">
        <v>3306</v>
      </c>
      <c r="X1225" s="2">
        <v>0.437</v>
      </c>
      <c r="Y1225" s="6">
        <f t="shared" si="158"/>
        <v>1.1665465417367396E-2</v>
      </c>
      <c r="AA1225">
        <v>10704698</v>
      </c>
      <c r="AB1225">
        <v>5300152513</v>
      </c>
      <c r="AC1225">
        <v>15598985</v>
      </c>
      <c r="AD1225" t="s">
        <v>7</v>
      </c>
      <c r="AE1225">
        <v>65</v>
      </c>
      <c r="AH1225" t="s">
        <v>6844</v>
      </c>
      <c r="AI1225" t="s">
        <v>6843</v>
      </c>
      <c r="AK1225" t="s">
        <v>6842</v>
      </c>
      <c r="AL1225">
        <v>20</v>
      </c>
      <c r="AM1225" s="5">
        <f t="shared" si="154"/>
        <v>1.25</v>
      </c>
      <c r="AN1225" s="4">
        <f t="shared" si="159"/>
        <v>1.8932222642938281E-3</v>
      </c>
      <c r="AO1225" s="3"/>
      <c r="AP1225">
        <v>1</v>
      </c>
      <c r="AR1225" t="s">
        <v>1</v>
      </c>
      <c r="AT1225" s="2" t="s">
        <v>20</v>
      </c>
      <c r="AU1225" s="1">
        <f t="shared" si="155"/>
        <v>0.87337924714453241</v>
      </c>
      <c r="AV1225" s="1">
        <f t="shared" si="156"/>
        <v>0.67793438408306117</v>
      </c>
      <c r="AW1225" s="1">
        <f t="shared" si="157"/>
        <v>0.48248952102158987</v>
      </c>
    </row>
    <row r="1226" spans="1:49" x14ac:dyDescent="0.2">
      <c r="A1226">
        <v>1224</v>
      </c>
      <c r="B1226" t="s">
        <v>6841</v>
      </c>
      <c r="C1226" t="s">
        <v>6840</v>
      </c>
      <c r="F1226" t="s">
        <v>6839</v>
      </c>
      <c r="G1226" t="s">
        <v>15</v>
      </c>
      <c r="H1226" t="s">
        <v>14</v>
      </c>
      <c r="I1226" t="s">
        <v>6816</v>
      </c>
      <c r="J1226" t="s">
        <v>6836</v>
      </c>
      <c r="K1226" t="s">
        <v>6838</v>
      </c>
      <c r="L1226" t="s">
        <v>6814</v>
      </c>
      <c r="M1226" t="s">
        <v>5980</v>
      </c>
      <c r="N1226">
        <v>2</v>
      </c>
      <c r="O1226" t="s">
        <v>6837</v>
      </c>
      <c r="P1226" t="s">
        <v>6812</v>
      </c>
      <c r="Q1226" t="s">
        <v>6836</v>
      </c>
      <c r="R1226" s="7">
        <v>38718</v>
      </c>
      <c r="S1226" s="8">
        <f t="shared" si="152"/>
        <v>2006</v>
      </c>
      <c r="T1226" s="8">
        <v>2006</v>
      </c>
      <c r="U1226" s="8">
        <f t="shared" si="153"/>
        <v>16</v>
      </c>
      <c r="V1226" s="7">
        <v>38961</v>
      </c>
      <c r="W1226" t="s">
        <v>1449</v>
      </c>
      <c r="X1226" s="2">
        <v>1.6519999999999999</v>
      </c>
      <c r="Y1226" s="6">
        <f t="shared" si="158"/>
        <v>4.409919649769093E-2</v>
      </c>
      <c r="AA1226" t="s">
        <v>1448</v>
      </c>
      <c r="AB1226">
        <v>17337</v>
      </c>
      <c r="AC1226">
        <v>15582221</v>
      </c>
      <c r="AD1226" t="s">
        <v>7</v>
      </c>
      <c r="AE1226">
        <v>54</v>
      </c>
      <c r="AF1226">
        <v>9</v>
      </c>
      <c r="AH1226" t="s">
        <v>6835</v>
      </c>
      <c r="AI1226" t="s">
        <v>6834</v>
      </c>
      <c r="AJ1226" t="s">
        <v>6833</v>
      </c>
      <c r="AK1226" t="s">
        <v>6832</v>
      </c>
      <c r="AL1226">
        <v>40</v>
      </c>
      <c r="AM1226" s="5">
        <f t="shared" si="154"/>
        <v>2.5</v>
      </c>
      <c r="AN1226" s="4">
        <f t="shared" si="159"/>
        <v>3.7864445285876562E-3</v>
      </c>
      <c r="AO1226" s="3"/>
      <c r="AP1226">
        <v>0</v>
      </c>
      <c r="AQ1226" t="s">
        <v>6831</v>
      </c>
      <c r="AR1226" t="s">
        <v>1</v>
      </c>
      <c r="AS1226" t="s">
        <v>6830</v>
      </c>
      <c r="AT1226" s="2" t="s">
        <v>20</v>
      </c>
      <c r="AU1226" s="1">
        <f t="shared" si="155"/>
        <v>3.2005370906959949</v>
      </c>
      <c r="AV1226" s="1">
        <f t="shared" si="156"/>
        <v>2.3942820513139291</v>
      </c>
      <c r="AW1226" s="1">
        <f t="shared" si="157"/>
        <v>1.5880270119318636</v>
      </c>
    </row>
    <row r="1227" spans="1:49" x14ac:dyDescent="0.2">
      <c r="A1227">
        <v>1225</v>
      </c>
      <c r="B1227" t="s">
        <v>6829</v>
      </c>
      <c r="C1227" t="s">
        <v>6828</v>
      </c>
      <c r="F1227" t="s">
        <v>6827</v>
      </c>
      <c r="G1227" t="s">
        <v>15</v>
      </c>
      <c r="H1227" t="s">
        <v>14</v>
      </c>
      <c r="I1227" t="s">
        <v>6826</v>
      </c>
      <c r="J1227">
        <v>60023345</v>
      </c>
      <c r="K1227" t="s">
        <v>2079</v>
      </c>
      <c r="L1227" t="s">
        <v>2078</v>
      </c>
      <c r="M1227" t="s">
        <v>646</v>
      </c>
      <c r="N1227">
        <v>6</v>
      </c>
      <c r="O1227" t="s">
        <v>6825</v>
      </c>
      <c r="P1227" t="s">
        <v>6824</v>
      </c>
      <c r="Q1227" t="s">
        <v>6823</v>
      </c>
      <c r="R1227" s="7">
        <v>38718</v>
      </c>
      <c r="S1227" s="8">
        <f t="shared" si="152"/>
        <v>2006</v>
      </c>
      <c r="T1227" s="8">
        <v>2006</v>
      </c>
      <c r="U1227" s="8">
        <f t="shared" si="153"/>
        <v>16</v>
      </c>
      <c r="V1227" s="7" t="s">
        <v>5252</v>
      </c>
      <c r="W1227" t="s">
        <v>6780</v>
      </c>
      <c r="X1227" s="2">
        <v>0.34899999999999998</v>
      </c>
      <c r="Y1227" s="6">
        <f t="shared" si="158"/>
        <v>9.3163556765702999E-3</v>
      </c>
      <c r="AA1227">
        <v>2564602</v>
      </c>
      <c r="AB1227">
        <v>18958</v>
      </c>
      <c r="AD1227" t="s">
        <v>7</v>
      </c>
      <c r="AE1227">
        <v>23</v>
      </c>
      <c r="AF1227">
        <v>6</v>
      </c>
      <c r="AH1227" t="s">
        <v>6822</v>
      </c>
      <c r="AI1227" t="s">
        <v>6821</v>
      </c>
      <c r="AK1227" t="s">
        <v>6820</v>
      </c>
      <c r="AL1227">
        <v>0</v>
      </c>
      <c r="AM1227" s="5">
        <f t="shared" si="154"/>
        <v>0</v>
      </c>
      <c r="AN1227" s="4">
        <f t="shared" si="159"/>
        <v>0</v>
      </c>
      <c r="AO1227" s="3"/>
      <c r="AP1227">
        <v>0</v>
      </c>
      <c r="AR1227" t="s">
        <v>1</v>
      </c>
      <c r="AT1227" s="2" t="s">
        <v>20</v>
      </c>
      <c r="AU1227" s="1">
        <f t="shared" si="155"/>
        <v>0.65214489735992098</v>
      </c>
      <c r="AV1227" s="1">
        <f t="shared" si="156"/>
        <v>0.46581778382851502</v>
      </c>
      <c r="AW1227" s="1">
        <f t="shared" si="157"/>
        <v>0.279490670297109</v>
      </c>
    </row>
    <row r="1228" spans="1:49" x14ac:dyDescent="0.2">
      <c r="A1228">
        <v>1226</v>
      </c>
      <c r="B1228" t="s">
        <v>6819</v>
      </c>
      <c r="C1228" t="s">
        <v>6818</v>
      </c>
      <c r="F1228" t="s">
        <v>6817</v>
      </c>
      <c r="G1228" t="s">
        <v>15</v>
      </c>
      <c r="H1228" t="s">
        <v>14</v>
      </c>
      <c r="I1228" t="s">
        <v>6816</v>
      </c>
      <c r="J1228" t="s">
        <v>6811</v>
      </c>
      <c r="K1228" t="s">
        <v>6815</v>
      </c>
      <c r="L1228" t="s">
        <v>6814</v>
      </c>
      <c r="M1228" t="s">
        <v>5980</v>
      </c>
      <c r="N1228">
        <v>2</v>
      </c>
      <c r="O1228" t="s">
        <v>6813</v>
      </c>
      <c r="P1228" t="s">
        <v>6812</v>
      </c>
      <c r="Q1228" t="s">
        <v>6811</v>
      </c>
      <c r="R1228" s="7">
        <v>38718</v>
      </c>
      <c r="S1228" s="8">
        <f t="shared" si="152"/>
        <v>2006</v>
      </c>
      <c r="T1228" s="8">
        <v>2006</v>
      </c>
      <c r="U1228" s="8">
        <f t="shared" si="153"/>
        <v>16</v>
      </c>
      <c r="V1228" s="7">
        <v>2006</v>
      </c>
      <c r="W1228" t="s">
        <v>3306</v>
      </c>
      <c r="X1228" s="2">
        <v>0.437</v>
      </c>
      <c r="Y1228" s="6">
        <f t="shared" si="158"/>
        <v>1.1665465417367396E-2</v>
      </c>
      <c r="AA1228">
        <v>10704698</v>
      </c>
      <c r="AB1228">
        <v>5300152513</v>
      </c>
      <c r="AC1228">
        <v>15598985</v>
      </c>
      <c r="AD1228" t="s">
        <v>7</v>
      </c>
      <c r="AE1228">
        <v>62</v>
      </c>
      <c r="AH1228" s="9">
        <v>43831</v>
      </c>
      <c r="AI1228" t="s">
        <v>6810</v>
      </c>
      <c r="AK1228" t="s">
        <v>6809</v>
      </c>
      <c r="AL1228">
        <v>82</v>
      </c>
      <c r="AM1228" s="5">
        <f t="shared" si="154"/>
        <v>5.125</v>
      </c>
      <c r="AN1228" s="4">
        <f t="shared" si="159"/>
        <v>7.762211283604695E-3</v>
      </c>
      <c r="AO1228" s="3"/>
      <c r="AP1228">
        <v>1</v>
      </c>
      <c r="AR1228" t="s">
        <v>1</v>
      </c>
      <c r="AT1228" s="2" t="s">
        <v>20</v>
      </c>
      <c r="AU1228" s="1">
        <f t="shared" si="155"/>
        <v>1.0494489177238584</v>
      </c>
      <c r="AV1228" s="1">
        <f t="shared" si="156"/>
        <v>0.97138383504860459</v>
      </c>
      <c r="AW1228" s="1">
        <f t="shared" si="157"/>
        <v>0.89331875237335046</v>
      </c>
    </row>
    <row r="1229" spans="1:49" x14ac:dyDescent="0.2">
      <c r="A1229">
        <v>1227</v>
      </c>
      <c r="B1229" t="s">
        <v>6808</v>
      </c>
      <c r="C1229" t="s">
        <v>6807</v>
      </c>
      <c r="F1229" t="s">
        <v>6806</v>
      </c>
      <c r="G1229" t="s">
        <v>15</v>
      </c>
      <c r="H1229" t="s">
        <v>14</v>
      </c>
      <c r="I1229" t="s">
        <v>6805</v>
      </c>
      <c r="J1229">
        <v>60072235</v>
      </c>
      <c r="K1229" t="s">
        <v>6804</v>
      </c>
      <c r="L1229" t="s">
        <v>2078</v>
      </c>
      <c r="M1229" t="s">
        <v>646</v>
      </c>
      <c r="N1229">
        <v>3</v>
      </c>
      <c r="O1229" t="s">
        <v>6803</v>
      </c>
      <c r="P1229" t="s">
        <v>6802</v>
      </c>
      <c r="Q1229" t="s">
        <v>6801</v>
      </c>
      <c r="R1229" s="7">
        <v>38718</v>
      </c>
      <c r="S1229" s="8">
        <f t="shared" si="152"/>
        <v>2006</v>
      </c>
      <c r="T1229" s="8">
        <v>2006</v>
      </c>
      <c r="U1229" s="8">
        <f t="shared" si="153"/>
        <v>16</v>
      </c>
      <c r="V1229" s="7">
        <v>2006</v>
      </c>
      <c r="W1229" t="s">
        <v>3306</v>
      </c>
      <c r="X1229" s="2">
        <v>0.437</v>
      </c>
      <c r="Y1229" s="6">
        <f t="shared" si="158"/>
        <v>1.1665465417367396E-2</v>
      </c>
      <c r="AA1229">
        <v>10704698</v>
      </c>
      <c r="AB1229">
        <v>5300152513</v>
      </c>
      <c r="AC1229">
        <v>15598985</v>
      </c>
      <c r="AD1229" t="s">
        <v>7</v>
      </c>
      <c r="AE1229">
        <v>66</v>
      </c>
      <c r="AH1229" t="s">
        <v>6800</v>
      </c>
      <c r="AI1229" t="s">
        <v>6799</v>
      </c>
      <c r="AK1229" t="s">
        <v>6798</v>
      </c>
      <c r="AL1229">
        <v>7</v>
      </c>
      <c r="AM1229" s="5">
        <f t="shared" si="154"/>
        <v>0.4375</v>
      </c>
      <c r="AN1229" s="4">
        <f t="shared" si="159"/>
        <v>6.6262779250283988E-4</v>
      </c>
      <c r="AO1229" s="3"/>
      <c r="AP1229">
        <v>1</v>
      </c>
      <c r="AR1229" t="s">
        <v>1</v>
      </c>
      <c r="AT1229" s="2" t="s">
        <v>20</v>
      </c>
      <c r="AU1229" s="1">
        <f t="shared" si="155"/>
        <v>0.83646141299080279</v>
      </c>
      <c r="AV1229" s="1">
        <f t="shared" si="156"/>
        <v>0.61640466049351184</v>
      </c>
      <c r="AW1229" s="1">
        <f t="shared" si="157"/>
        <v>0.39634790799622066</v>
      </c>
    </row>
    <row r="1230" spans="1:49" x14ac:dyDescent="0.2">
      <c r="A1230">
        <v>1228</v>
      </c>
      <c r="B1230" t="s">
        <v>6797</v>
      </c>
      <c r="C1230" t="s">
        <v>6796</v>
      </c>
      <c r="F1230" t="s">
        <v>6795</v>
      </c>
      <c r="G1230" t="s">
        <v>15</v>
      </c>
      <c r="H1230" t="s">
        <v>14</v>
      </c>
      <c r="I1230" t="s">
        <v>6794</v>
      </c>
      <c r="J1230">
        <v>60006662</v>
      </c>
      <c r="K1230" t="s">
        <v>6793</v>
      </c>
      <c r="L1230" t="s">
        <v>6792</v>
      </c>
      <c r="M1230" t="s">
        <v>1261</v>
      </c>
      <c r="N1230">
        <v>1</v>
      </c>
      <c r="O1230" t="s">
        <v>6791</v>
      </c>
      <c r="P1230">
        <v>55888313800</v>
      </c>
      <c r="Q1230">
        <v>60006662</v>
      </c>
      <c r="R1230" s="7">
        <v>38718</v>
      </c>
      <c r="S1230" s="8">
        <f t="shared" si="152"/>
        <v>2006</v>
      </c>
      <c r="T1230" s="8">
        <v>2006</v>
      </c>
      <c r="U1230" s="8">
        <f t="shared" si="153"/>
        <v>16</v>
      </c>
      <c r="V1230" s="7">
        <v>2006</v>
      </c>
      <c r="W1230" t="s">
        <v>3306</v>
      </c>
      <c r="X1230" s="2">
        <v>0.437</v>
      </c>
      <c r="Y1230" s="6">
        <f t="shared" si="158"/>
        <v>1.1665465417367396E-2</v>
      </c>
      <c r="AA1230">
        <v>10704698</v>
      </c>
      <c r="AB1230">
        <v>5300152513</v>
      </c>
      <c r="AC1230">
        <v>15598985</v>
      </c>
      <c r="AD1230" t="s">
        <v>7</v>
      </c>
      <c r="AE1230">
        <v>64</v>
      </c>
      <c r="AH1230" t="s">
        <v>6790</v>
      </c>
      <c r="AI1230" t="s">
        <v>6789</v>
      </c>
      <c r="AK1230" t="s">
        <v>6788</v>
      </c>
      <c r="AL1230">
        <v>36</v>
      </c>
      <c r="AM1230" s="5">
        <f t="shared" si="154"/>
        <v>2.25</v>
      </c>
      <c r="AN1230" s="4">
        <f t="shared" si="159"/>
        <v>3.4078000757288905E-3</v>
      </c>
      <c r="AO1230" s="3"/>
      <c r="AP1230">
        <v>1</v>
      </c>
      <c r="AR1230" t="s">
        <v>1</v>
      </c>
      <c r="AT1230" s="2" t="s">
        <v>20</v>
      </c>
      <c r="AU1230" s="1">
        <f t="shared" si="155"/>
        <v>0.91881658148758438</v>
      </c>
      <c r="AV1230" s="1">
        <f t="shared" si="156"/>
        <v>0.75366327465481431</v>
      </c>
      <c r="AW1230" s="1">
        <f t="shared" si="157"/>
        <v>0.58850996782204423</v>
      </c>
    </row>
    <row r="1231" spans="1:49" x14ac:dyDescent="0.2">
      <c r="A1231">
        <v>1229</v>
      </c>
      <c r="B1231" t="s">
        <v>6787</v>
      </c>
      <c r="C1231" t="s">
        <v>6786</v>
      </c>
      <c r="F1231" t="s">
        <v>6785</v>
      </c>
      <c r="G1231" t="s">
        <v>15</v>
      </c>
      <c r="H1231" t="s">
        <v>14</v>
      </c>
      <c r="I1231" t="s">
        <v>6784</v>
      </c>
      <c r="J1231">
        <v>60004750</v>
      </c>
      <c r="K1231" t="s">
        <v>6588</v>
      </c>
      <c r="L1231" t="s">
        <v>6587</v>
      </c>
      <c r="M1231" t="s">
        <v>646</v>
      </c>
      <c r="N1231">
        <v>4</v>
      </c>
      <c r="O1231" t="s">
        <v>6783</v>
      </c>
      <c r="P1231" t="s">
        <v>6782</v>
      </c>
      <c r="Q1231" t="s">
        <v>6781</v>
      </c>
      <c r="R1231" s="7">
        <v>38718</v>
      </c>
      <c r="S1231" s="8">
        <f t="shared" si="152"/>
        <v>2006</v>
      </c>
      <c r="T1231" s="8">
        <v>2006</v>
      </c>
      <c r="U1231" s="8">
        <f t="shared" si="153"/>
        <v>16</v>
      </c>
      <c r="V1231" s="7" t="s">
        <v>4992</v>
      </c>
      <c r="W1231" t="s">
        <v>6780</v>
      </c>
      <c r="X1231" s="2">
        <v>0.34899999999999998</v>
      </c>
      <c r="Y1231" s="6">
        <f t="shared" si="158"/>
        <v>9.3163556765702999E-3</v>
      </c>
      <c r="AA1231">
        <v>2564602</v>
      </c>
      <c r="AB1231">
        <v>18958</v>
      </c>
      <c r="AD1231" t="s">
        <v>7</v>
      </c>
      <c r="AE1231">
        <v>23</v>
      </c>
      <c r="AF1231">
        <v>5</v>
      </c>
      <c r="AH1231" t="s">
        <v>6779</v>
      </c>
      <c r="AI1231" t="s">
        <v>6778</v>
      </c>
      <c r="AK1231" t="s">
        <v>6777</v>
      </c>
      <c r="AL1231">
        <v>2</v>
      </c>
      <c r="AM1231" s="5">
        <f t="shared" si="154"/>
        <v>0.125</v>
      </c>
      <c r="AN1231" s="4">
        <f t="shared" si="159"/>
        <v>1.893222264293828E-4</v>
      </c>
      <c r="AO1231" s="3"/>
      <c r="AP1231">
        <v>0</v>
      </c>
      <c r="AR1231" t="s">
        <v>1</v>
      </c>
      <c r="AT1231" s="2" t="s">
        <v>20</v>
      </c>
      <c r="AU1231" s="1">
        <f t="shared" si="155"/>
        <v>0.65782456415280255</v>
      </c>
      <c r="AV1231" s="1">
        <f t="shared" si="156"/>
        <v>0.47528389514998415</v>
      </c>
      <c r="AW1231" s="1">
        <f t="shared" si="157"/>
        <v>0.2927432261471658</v>
      </c>
    </row>
    <row r="1232" spans="1:49" x14ac:dyDescent="0.2">
      <c r="A1232">
        <v>1230</v>
      </c>
      <c r="B1232" t="s">
        <v>6776</v>
      </c>
      <c r="C1232" t="s">
        <v>6775</v>
      </c>
      <c r="F1232" t="s">
        <v>6774</v>
      </c>
      <c r="G1232" t="s">
        <v>15</v>
      </c>
      <c r="H1232" t="s">
        <v>14</v>
      </c>
      <c r="I1232" t="s">
        <v>6773</v>
      </c>
      <c r="J1232">
        <v>60027012</v>
      </c>
      <c r="K1232" t="s">
        <v>1807</v>
      </c>
      <c r="L1232" t="s">
        <v>1806</v>
      </c>
      <c r="M1232" t="s">
        <v>1805</v>
      </c>
      <c r="N1232">
        <v>1</v>
      </c>
      <c r="O1232" t="s">
        <v>6772</v>
      </c>
      <c r="P1232">
        <v>6602652703</v>
      </c>
      <c r="Q1232">
        <v>60027012</v>
      </c>
      <c r="R1232" s="7">
        <v>38718</v>
      </c>
      <c r="S1232" s="8">
        <f t="shared" si="152"/>
        <v>2006</v>
      </c>
      <c r="T1232" s="8">
        <v>2006</v>
      </c>
      <c r="U1232" s="8">
        <f t="shared" si="153"/>
        <v>16</v>
      </c>
      <c r="V1232" s="7">
        <v>2006</v>
      </c>
      <c r="W1232" t="s">
        <v>3306</v>
      </c>
      <c r="X1232" s="2">
        <v>0.437</v>
      </c>
      <c r="Y1232" s="6">
        <f t="shared" si="158"/>
        <v>1.1665465417367396E-2</v>
      </c>
      <c r="AA1232">
        <v>10704698</v>
      </c>
      <c r="AB1232">
        <v>5300152513</v>
      </c>
      <c r="AC1232">
        <v>15598985</v>
      </c>
      <c r="AD1232" t="s">
        <v>7</v>
      </c>
      <c r="AE1232">
        <v>56</v>
      </c>
      <c r="AH1232" t="s">
        <v>6771</v>
      </c>
      <c r="AI1232" t="s">
        <v>6770</v>
      </c>
      <c r="AK1232" t="s">
        <v>6769</v>
      </c>
      <c r="AL1232">
        <v>3</v>
      </c>
      <c r="AM1232" s="5">
        <f t="shared" si="154"/>
        <v>0.1875</v>
      </c>
      <c r="AN1232" s="4">
        <f t="shared" si="159"/>
        <v>2.8398333964407423E-4</v>
      </c>
      <c r="AO1232" s="3"/>
      <c r="AP1232">
        <v>1</v>
      </c>
      <c r="AR1232" t="s">
        <v>1</v>
      </c>
      <c r="AT1232" s="2" t="s">
        <v>20</v>
      </c>
      <c r="AU1232" s="1">
        <f t="shared" si="155"/>
        <v>0.82510207940503977</v>
      </c>
      <c r="AV1232" s="1">
        <f t="shared" si="156"/>
        <v>0.59747243785057358</v>
      </c>
      <c r="AW1232" s="1">
        <f t="shared" si="157"/>
        <v>0.36984279629610711</v>
      </c>
    </row>
    <row r="1233" spans="1:49" x14ac:dyDescent="0.2">
      <c r="A1233">
        <v>1231</v>
      </c>
      <c r="B1233" t="s">
        <v>6768</v>
      </c>
      <c r="C1233" t="s">
        <v>6767</v>
      </c>
      <c r="F1233" t="s">
        <v>6766</v>
      </c>
      <c r="G1233" t="s">
        <v>15</v>
      </c>
      <c r="H1233" t="s">
        <v>14</v>
      </c>
      <c r="I1233" t="s">
        <v>6611</v>
      </c>
      <c r="J1233">
        <v>60006948</v>
      </c>
      <c r="K1233" t="s">
        <v>6610</v>
      </c>
      <c r="L1233" t="s">
        <v>6609</v>
      </c>
      <c r="M1233" t="s">
        <v>6608</v>
      </c>
      <c r="N1233">
        <v>2</v>
      </c>
      <c r="O1233" t="s">
        <v>6607</v>
      </c>
      <c r="P1233" t="s">
        <v>6606</v>
      </c>
      <c r="Q1233" t="s">
        <v>6605</v>
      </c>
      <c r="R1233" s="7">
        <v>38718</v>
      </c>
      <c r="S1233" s="8">
        <f t="shared" si="152"/>
        <v>2006</v>
      </c>
      <c r="T1233" s="8">
        <v>2006</v>
      </c>
      <c r="U1233" s="8">
        <f t="shared" si="153"/>
        <v>16</v>
      </c>
      <c r="V1233" s="7">
        <v>2006</v>
      </c>
      <c r="W1233" t="s">
        <v>3306</v>
      </c>
      <c r="X1233" s="2">
        <v>0.437</v>
      </c>
      <c r="Y1233" s="6">
        <f t="shared" si="158"/>
        <v>1.1665465417367396E-2</v>
      </c>
      <c r="AA1233">
        <v>10704698</v>
      </c>
      <c r="AB1233">
        <v>5300152513</v>
      </c>
      <c r="AC1233">
        <v>15598985</v>
      </c>
      <c r="AD1233" t="s">
        <v>7</v>
      </c>
      <c r="AE1233">
        <v>64</v>
      </c>
      <c r="AH1233" t="s">
        <v>6765</v>
      </c>
      <c r="AI1233" t="s">
        <v>6764</v>
      </c>
      <c r="AK1233" t="s">
        <v>6763</v>
      </c>
      <c r="AL1233">
        <v>47</v>
      </c>
      <c r="AM1233" s="5">
        <f t="shared" si="154"/>
        <v>2.9375</v>
      </c>
      <c r="AN1233" s="4">
        <f t="shared" si="159"/>
        <v>4.4490723210904963E-3</v>
      </c>
      <c r="AO1233" s="3"/>
      <c r="AP1233">
        <v>1</v>
      </c>
      <c r="AR1233" t="s">
        <v>1</v>
      </c>
      <c r="AT1233" s="2" t="s">
        <v>20</v>
      </c>
      <c r="AU1233" s="1">
        <f t="shared" si="155"/>
        <v>0.95005474884843255</v>
      </c>
      <c r="AV1233" s="1">
        <f t="shared" si="156"/>
        <v>0.80572688692289451</v>
      </c>
      <c r="AW1233" s="1">
        <f t="shared" si="157"/>
        <v>0.66139902499735659</v>
      </c>
    </row>
    <row r="1234" spans="1:49" x14ac:dyDescent="0.2">
      <c r="A1234">
        <v>1232</v>
      </c>
      <c r="B1234" t="s">
        <v>6762</v>
      </c>
      <c r="C1234" t="s">
        <v>6761</v>
      </c>
      <c r="F1234" t="s">
        <v>6760</v>
      </c>
      <c r="G1234" t="s">
        <v>15</v>
      </c>
      <c r="H1234" t="s">
        <v>14</v>
      </c>
      <c r="I1234" t="s">
        <v>6217</v>
      </c>
      <c r="J1234" t="s">
        <v>6216</v>
      </c>
      <c r="K1234" t="s">
        <v>6215</v>
      </c>
      <c r="L1234" t="s">
        <v>6214</v>
      </c>
      <c r="M1234" t="s">
        <v>6213</v>
      </c>
      <c r="N1234">
        <v>4</v>
      </c>
      <c r="O1234" t="s">
        <v>6759</v>
      </c>
      <c r="P1234" t="s">
        <v>6758</v>
      </c>
      <c r="Q1234" t="s">
        <v>6757</v>
      </c>
      <c r="R1234" s="7">
        <v>38718</v>
      </c>
      <c r="S1234" s="8">
        <f t="shared" si="152"/>
        <v>2006</v>
      </c>
      <c r="T1234" s="8">
        <v>2006</v>
      </c>
      <c r="U1234" s="8">
        <f t="shared" si="153"/>
        <v>16</v>
      </c>
      <c r="V1234" s="7">
        <v>2006</v>
      </c>
      <c r="W1234" t="s">
        <v>3306</v>
      </c>
      <c r="X1234" s="2">
        <v>0.437</v>
      </c>
      <c r="Y1234" s="6">
        <f t="shared" si="158"/>
        <v>1.1665465417367396E-2</v>
      </c>
      <c r="AA1234">
        <v>10704698</v>
      </c>
      <c r="AB1234">
        <v>5300152513</v>
      </c>
      <c r="AC1234">
        <v>15598985</v>
      </c>
      <c r="AD1234" t="s">
        <v>7</v>
      </c>
      <c r="AE1234">
        <v>59</v>
      </c>
      <c r="AH1234" t="s">
        <v>6756</v>
      </c>
      <c r="AI1234" t="s">
        <v>6755</v>
      </c>
      <c r="AK1234" t="s">
        <v>6754</v>
      </c>
      <c r="AL1234">
        <v>30</v>
      </c>
      <c r="AM1234" s="5">
        <f t="shared" si="154"/>
        <v>1.875</v>
      </c>
      <c r="AN1234" s="4">
        <f t="shared" si="159"/>
        <v>2.8398333964407422E-3</v>
      </c>
      <c r="AO1234" s="3"/>
      <c r="AP1234">
        <v>1</v>
      </c>
      <c r="AR1234" t="s">
        <v>1</v>
      </c>
      <c r="AT1234" s="2" t="s">
        <v>20</v>
      </c>
      <c r="AU1234" s="1">
        <f t="shared" si="155"/>
        <v>0.90177758110893991</v>
      </c>
      <c r="AV1234" s="1">
        <f t="shared" si="156"/>
        <v>0.72526494069040692</v>
      </c>
      <c r="AW1234" s="1">
        <f t="shared" si="157"/>
        <v>0.54875230027187383</v>
      </c>
    </row>
    <row r="1235" spans="1:49" x14ac:dyDescent="0.2">
      <c r="A1235">
        <v>1233</v>
      </c>
      <c r="B1235" t="s">
        <v>6753</v>
      </c>
      <c r="C1235" t="s">
        <v>6752</v>
      </c>
      <c r="F1235" t="s">
        <v>6751</v>
      </c>
      <c r="G1235" t="s">
        <v>15</v>
      </c>
      <c r="H1235" t="s">
        <v>14</v>
      </c>
      <c r="I1235" t="s">
        <v>6750</v>
      </c>
      <c r="J1235">
        <v>60104116</v>
      </c>
      <c r="K1235" t="s">
        <v>6749</v>
      </c>
      <c r="L1235" t="s">
        <v>6748</v>
      </c>
      <c r="M1235" t="s">
        <v>646</v>
      </c>
      <c r="N1235">
        <v>3</v>
      </c>
      <c r="O1235" t="s">
        <v>6747</v>
      </c>
      <c r="P1235" t="s">
        <v>6746</v>
      </c>
      <c r="Q1235" t="s">
        <v>6745</v>
      </c>
      <c r="R1235" s="7">
        <v>38718</v>
      </c>
      <c r="S1235" s="8">
        <f t="shared" si="152"/>
        <v>2006</v>
      </c>
      <c r="T1235" s="8">
        <v>2006</v>
      </c>
      <c r="U1235" s="8">
        <f t="shared" si="153"/>
        <v>16</v>
      </c>
      <c r="V1235" s="7">
        <v>2006</v>
      </c>
      <c r="W1235" t="s">
        <v>3306</v>
      </c>
      <c r="X1235" s="2">
        <v>0.437</v>
      </c>
      <c r="Y1235" s="6">
        <f t="shared" si="158"/>
        <v>1.1665465417367396E-2</v>
      </c>
      <c r="AA1235">
        <v>10704698</v>
      </c>
      <c r="AB1235">
        <v>5300152513</v>
      </c>
      <c r="AC1235">
        <v>15598985</v>
      </c>
      <c r="AD1235" t="s">
        <v>7</v>
      </c>
      <c r="AE1235">
        <v>65</v>
      </c>
      <c r="AH1235" t="s">
        <v>6744</v>
      </c>
      <c r="AI1235" t="s">
        <v>6743</v>
      </c>
      <c r="AK1235" t="s">
        <v>6742</v>
      </c>
      <c r="AL1235">
        <v>13</v>
      </c>
      <c r="AM1235" s="5">
        <f t="shared" si="154"/>
        <v>0.8125</v>
      </c>
      <c r="AN1235" s="4">
        <f t="shared" si="159"/>
        <v>1.2305944717909882E-3</v>
      </c>
      <c r="AO1235" s="3"/>
      <c r="AP1235">
        <v>1</v>
      </c>
      <c r="AR1235" t="s">
        <v>1</v>
      </c>
      <c r="AT1235" s="2" t="s">
        <v>20</v>
      </c>
      <c r="AU1235" s="1">
        <f t="shared" si="155"/>
        <v>0.85350041336944726</v>
      </c>
      <c r="AV1235" s="1">
        <f t="shared" si="156"/>
        <v>0.64480299445791922</v>
      </c>
      <c r="AW1235" s="1">
        <f t="shared" si="157"/>
        <v>0.43610557554639101</v>
      </c>
    </row>
    <row r="1236" spans="1:49" x14ac:dyDescent="0.2">
      <c r="A1236">
        <v>1234</v>
      </c>
      <c r="B1236" t="s">
        <v>6741</v>
      </c>
      <c r="C1236" t="s">
        <v>6740</v>
      </c>
      <c r="F1236" t="s">
        <v>6739</v>
      </c>
      <c r="G1236" t="s">
        <v>15</v>
      </c>
      <c r="H1236" t="s">
        <v>14</v>
      </c>
      <c r="I1236" t="s">
        <v>6738</v>
      </c>
      <c r="J1236" t="s">
        <v>302</v>
      </c>
      <c r="K1236" t="s">
        <v>301</v>
      </c>
      <c r="L1236" t="s">
        <v>300</v>
      </c>
      <c r="M1236" t="s">
        <v>299</v>
      </c>
      <c r="N1236">
        <v>3</v>
      </c>
      <c r="O1236" t="s">
        <v>6737</v>
      </c>
      <c r="P1236" t="s">
        <v>6736</v>
      </c>
      <c r="Q1236" t="s">
        <v>6735</v>
      </c>
      <c r="R1236" s="7">
        <v>38718</v>
      </c>
      <c r="S1236" s="8">
        <f t="shared" si="152"/>
        <v>2006</v>
      </c>
      <c r="T1236" s="8">
        <v>2006</v>
      </c>
      <c r="U1236" s="8">
        <f t="shared" si="153"/>
        <v>16</v>
      </c>
      <c r="V1236" s="7">
        <v>2006</v>
      </c>
      <c r="W1236" t="s">
        <v>3306</v>
      </c>
      <c r="X1236" s="2">
        <v>0.437</v>
      </c>
      <c r="Y1236" s="6">
        <f t="shared" si="158"/>
        <v>1.1665465417367396E-2</v>
      </c>
      <c r="AA1236">
        <v>10704698</v>
      </c>
      <c r="AB1236">
        <v>5300152513</v>
      </c>
      <c r="AC1236">
        <v>15598985</v>
      </c>
      <c r="AD1236" t="s">
        <v>7</v>
      </c>
      <c r="AE1236">
        <v>64</v>
      </c>
      <c r="AH1236" t="s">
        <v>6734</v>
      </c>
      <c r="AI1236" t="s">
        <v>6733</v>
      </c>
      <c r="AK1236" t="s">
        <v>6732</v>
      </c>
      <c r="AL1236">
        <v>26</v>
      </c>
      <c r="AM1236" s="5">
        <f t="shared" si="154"/>
        <v>1.625</v>
      </c>
      <c r="AN1236" s="4">
        <f t="shared" si="159"/>
        <v>2.4611889435819764E-3</v>
      </c>
      <c r="AO1236" s="3"/>
      <c r="AP1236">
        <v>1</v>
      </c>
      <c r="AR1236" t="s">
        <v>1</v>
      </c>
      <c r="AT1236" s="2" t="s">
        <v>20</v>
      </c>
      <c r="AU1236" s="1">
        <f t="shared" si="155"/>
        <v>0.89041824752317689</v>
      </c>
      <c r="AV1236" s="1">
        <f t="shared" si="156"/>
        <v>0.70633271804746856</v>
      </c>
      <c r="AW1236" s="1">
        <f t="shared" si="157"/>
        <v>0.52224718857176022</v>
      </c>
    </row>
    <row r="1237" spans="1:49" x14ac:dyDescent="0.2">
      <c r="A1237">
        <v>1235</v>
      </c>
      <c r="B1237" t="s">
        <v>6731</v>
      </c>
      <c r="C1237" t="s">
        <v>6730</v>
      </c>
      <c r="F1237" t="s">
        <v>6729</v>
      </c>
      <c r="G1237" t="s">
        <v>15</v>
      </c>
      <c r="H1237" t="s">
        <v>14</v>
      </c>
      <c r="I1237" t="s">
        <v>5284</v>
      </c>
      <c r="J1237">
        <v>60000238</v>
      </c>
      <c r="K1237" t="s">
        <v>5283</v>
      </c>
      <c r="L1237" t="s">
        <v>5282</v>
      </c>
      <c r="M1237" t="s">
        <v>107</v>
      </c>
      <c r="N1237">
        <v>1</v>
      </c>
      <c r="O1237" t="s">
        <v>5281</v>
      </c>
      <c r="P1237">
        <v>6603341974</v>
      </c>
      <c r="Q1237">
        <v>60000238</v>
      </c>
      <c r="R1237" s="7">
        <v>38718</v>
      </c>
      <c r="S1237" s="8">
        <f t="shared" si="152"/>
        <v>2006</v>
      </c>
      <c r="T1237" s="8">
        <v>2006</v>
      </c>
      <c r="U1237" s="8">
        <f t="shared" si="153"/>
        <v>16</v>
      </c>
      <c r="V1237" s="7">
        <v>2006</v>
      </c>
      <c r="W1237" t="s">
        <v>3306</v>
      </c>
      <c r="X1237" s="2">
        <v>0.437</v>
      </c>
      <c r="Y1237" s="6">
        <f t="shared" si="158"/>
        <v>1.1665465417367396E-2</v>
      </c>
      <c r="AA1237">
        <v>10704698</v>
      </c>
      <c r="AB1237">
        <v>5300152513</v>
      </c>
      <c r="AC1237">
        <v>15598985</v>
      </c>
      <c r="AD1237" t="s">
        <v>7</v>
      </c>
      <c r="AE1237">
        <v>65</v>
      </c>
      <c r="AH1237" t="s">
        <v>6728</v>
      </c>
      <c r="AI1237" t="s">
        <v>6727</v>
      </c>
      <c r="AK1237" t="s">
        <v>6726</v>
      </c>
      <c r="AL1237">
        <v>119</v>
      </c>
      <c r="AM1237" s="5">
        <f t="shared" si="154"/>
        <v>7.4375</v>
      </c>
      <c r="AN1237" s="4">
        <f t="shared" si="159"/>
        <v>1.1264672472548276E-2</v>
      </c>
      <c r="AO1237" s="3"/>
      <c r="AP1237">
        <v>1</v>
      </c>
      <c r="AR1237" t="s">
        <v>1</v>
      </c>
      <c r="AT1237" s="2" t="s">
        <v>20</v>
      </c>
      <c r="AU1237" s="1">
        <f t="shared" si="155"/>
        <v>1.1545227533921658</v>
      </c>
      <c r="AV1237" s="1">
        <f t="shared" si="156"/>
        <v>1.1465068944957837</v>
      </c>
      <c r="AW1237" s="1">
        <f t="shared" si="157"/>
        <v>1.1384910355994011</v>
      </c>
    </row>
    <row r="1238" spans="1:49" x14ac:dyDescent="0.2">
      <c r="A1238">
        <v>1236</v>
      </c>
      <c r="B1238" t="s">
        <v>6725</v>
      </c>
      <c r="C1238" t="s">
        <v>6724</v>
      </c>
      <c r="F1238" t="s">
        <v>6723</v>
      </c>
      <c r="G1238" t="s">
        <v>15</v>
      </c>
      <c r="H1238" t="s">
        <v>14</v>
      </c>
      <c r="I1238" t="s">
        <v>2053</v>
      </c>
      <c r="J1238">
        <v>60105585</v>
      </c>
      <c r="K1238" t="s">
        <v>1832</v>
      </c>
      <c r="L1238" t="s">
        <v>1831</v>
      </c>
      <c r="M1238" t="s">
        <v>1261</v>
      </c>
      <c r="N1238">
        <v>3</v>
      </c>
      <c r="O1238" t="s">
        <v>6722</v>
      </c>
      <c r="P1238" t="s">
        <v>6721</v>
      </c>
      <c r="Q1238" t="s">
        <v>6720</v>
      </c>
      <c r="R1238" s="7">
        <v>38718</v>
      </c>
      <c r="S1238" s="8">
        <f t="shared" si="152"/>
        <v>2006</v>
      </c>
      <c r="T1238" s="8">
        <v>2006</v>
      </c>
      <c r="U1238" s="8">
        <f t="shared" si="153"/>
        <v>16</v>
      </c>
      <c r="V1238" s="7">
        <v>2006</v>
      </c>
      <c r="W1238" t="s">
        <v>3306</v>
      </c>
      <c r="X1238" s="2">
        <v>0.437</v>
      </c>
      <c r="Y1238" s="6">
        <f t="shared" si="158"/>
        <v>1.1665465417367396E-2</v>
      </c>
      <c r="AA1238">
        <v>10704698</v>
      </c>
      <c r="AB1238">
        <v>5300152513</v>
      </c>
      <c r="AC1238">
        <v>15598985</v>
      </c>
      <c r="AD1238" t="s">
        <v>7</v>
      </c>
      <c r="AE1238">
        <v>66</v>
      </c>
      <c r="AH1238" t="s">
        <v>6719</v>
      </c>
      <c r="AI1238" t="s">
        <v>6718</v>
      </c>
      <c r="AK1238" t="s">
        <v>6717</v>
      </c>
      <c r="AL1238">
        <v>29</v>
      </c>
      <c r="AM1238" s="5">
        <f t="shared" si="154"/>
        <v>1.8125</v>
      </c>
      <c r="AN1238" s="4">
        <f t="shared" si="159"/>
        <v>2.7451722832260508E-3</v>
      </c>
      <c r="AO1238" s="3"/>
      <c r="AP1238">
        <v>1</v>
      </c>
      <c r="AR1238" t="s">
        <v>1</v>
      </c>
      <c r="AT1238" s="2" t="s">
        <v>20</v>
      </c>
      <c r="AU1238" s="1">
        <f t="shared" si="155"/>
        <v>0.89893774771249924</v>
      </c>
      <c r="AV1238" s="1">
        <f t="shared" si="156"/>
        <v>0.72053188502967236</v>
      </c>
      <c r="AW1238" s="1">
        <f t="shared" si="157"/>
        <v>0.54212602234684548</v>
      </c>
    </row>
    <row r="1239" spans="1:49" x14ac:dyDescent="0.2">
      <c r="A1239">
        <v>1237</v>
      </c>
      <c r="B1239" t="s">
        <v>6716</v>
      </c>
      <c r="C1239" t="s">
        <v>6715</v>
      </c>
      <c r="F1239" t="s">
        <v>6714</v>
      </c>
      <c r="G1239" t="s">
        <v>15</v>
      </c>
      <c r="H1239" t="s">
        <v>14</v>
      </c>
      <c r="I1239" t="s">
        <v>6713</v>
      </c>
      <c r="J1239">
        <v>60010491</v>
      </c>
      <c r="K1239" t="s">
        <v>6712</v>
      </c>
      <c r="L1239" t="s">
        <v>6711</v>
      </c>
      <c r="M1239" t="s">
        <v>107</v>
      </c>
      <c r="N1239">
        <v>5</v>
      </c>
      <c r="O1239" t="s">
        <v>6710</v>
      </c>
      <c r="P1239" t="s">
        <v>6709</v>
      </c>
      <c r="Q1239" t="s">
        <v>6708</v>
      </c>
      <c r="R1239" s="7">
        <v>38718</v>
      </c>
      <c r="S1239" s="8">
        <f t="shared" si="152"/>
        <v>2006</v>
      </c>
      <c r="T1239" s="8">
        <v>2006</v>
      </c>
      <c r="U1239" s="8">
        <f t="shared" si="153"/>
        <v>16</v>
      </c>
      <c r="V1239" s="7">
        <v>2006</v>
      </c>
      <c r="W1239" t="s">
        <v>3306</v>
      </c>
      <c r="X1239" s="2">
        <v>0.437</v>
      </c>
      <c r="Y1239" s="6">
        <f t="shared" si="158"/>
        <v>1.1665465417367396E-2</v>
      </c>
      <c r="AA1239">
        <v>10704698</v>
      </c>
      <c r="AB1239">
        <v>5300152513</v>
      </c>
      <c r="AC1239">
        <v>15598985</v>
      </c>
      <c r="AD1239" t="s">
        <v>7</v>
      </c>
      <c r="AE1239">
        <v>56</v>
      </c>
      <c r="AH1239" t="s">
        <v>6707</v>
      </c>
      <c r="AI1239" t="s">
        <v>6706</v>
      </c>
      <c r="AK1239" t="s">
        <v>6705</v>
      </c>
      <c r="AL1239">
        <v>102</v>
      </c>
      <c r="AM1239" s="5">
        <f t="shared" si="154"/>
        <v>6.375</v>
      </c>
      <c r="AN1239" s="4">
        <f t="shared" si="159"/>
        <v>9.6554335478985232E-3</v>
      </c>
      <c r="AO1239" s="3"/>
      <c r="AP1239">
        <v>0</v>
      </c>
      <c r="AR1239" t="s">
        <v>1</v>
      </c>
      <c r="AT1239" s="2" t="s">
        <v>20</v>
      </c>
      <c r="AU1239" s="1">
        <f t="shared" si="155"/>
        <v>1.1062455856526734</v>
      </c>
      <c r="AV1239" s="1">
        <f t="shared" si="156"/>
        <v>1.0660449482632961</v>
      </c>
      <c r="AW1239" s="1">
        <f t="shared" si="157"/>
        <v>1.0258443108739186</v>
      </c>
    </row>
    <row r="1240" spans="1:49" x14ac:dyDescent="0.2">
      <c r="A1240">
        <v>1238</v>
      </c>
      <c r="B1240" t="s">
        <v>6704</v>
      </c>
      <c r="C1240" t="s">
        <v>6703</v>
      </c>
      <c r="F1240" t="s">
        <v>6702</v>
      </c>
      <c r="G1240" t="s">
        <v>15</v>
      </c>
      <c r="H1240" t="s">
        <v>14</v>
      </c>
      <c r="I1240" t="s">
        <v>6701</v>
      </c>
      <c r="J1240">
        <v>60002947</v>
      </c>
      <c r="K1240" t="s">
        <v>6356</v>
      </c>
      <c r="L1240" t="s">
        <v>1631</v>
      </c>
      <c r="M1240" t="s">
        <v>123</v>
      </c>
      <c r="N1240">
        <v>3</v>
      </c>
      <c r="O1240" t="s">
        <v>6700</v>
      </c>
      <c r="P1240" t="s">
        <v>6699</v>
      </c>
      <c r="Q1240" t="s">
        <v>6698</v>
      </c>
      <c r="R1240" s="7">
        <v>38718</v>
      </c>
      <c r="S1240" s="8">
        <f t="shared" si="152"/>
        <v>2006</v>
      </c>
      <c r="T1240" s="8">
        <v>2006</v>
      </c>
      <c r="U1240" s="8">
        <f t="shared" si="153"/>
        <v>16</v>
      </c>
      <c r="V1240" s="7">
        <v>2006</v>
      </c>
      <c r="W1240" t="s">
        <v>3306</v>
      </c>
      <c r="X1240" s="2">
        <v>0.437</v>
      </c>
      <c r="Y1240" s="6">
        <f t="shared" si="158"/>
        <v>1.1665465417367396E-2</v>
      </c>
      <c r="AA1240">
        <v>10704698</v>
      </c>
      <c r="AB1240">
        <v>5300152513</v>
      </c>
      <c r="AC1240">
        <v>15598985</v>
      </c>
      <c r="AD1240" t="s">
        <v>7</v>
      </c>
      <c r="AE1240">
        <v>59</v>
      </c>
      <c r="AH1240" t="s">
        <v>6697</v>
      </c>
      <c r="AI1240" t="s">
        <v>6696</v>
      </c>
      <c r="AK1240" t="s">
        <v>6695</v>
      </c>
      <c r="AL1240">
        <v>10</v>
      </c>
      <c r="AM1240" s="5">
        <f t="shared" si="154"/>
        <v>0.625</v>
      </c>
      <c r="AN1240" s="4">
        <f t="shared" si="159"/>
        <v>9.4661113214691405E-4</v>
      </c>
      <c r="AO1240" s="3"/>
      <c r="AP1240">
        <v>1</v>
      </c>
      <c r="AR1240" t="s">
        <v>1</v>
      </c>
      <c r="AT1240" s="2" t="s">
        <v>20</v>
      </c>
      <c r="AU1240" s="1">
        <f t="shared" si="155"/>
        <v>0.84498091318012514</v>
      </c>
      <c r="AV1240" s="1">
        <f t="shared" si="156"/>
        <v>0.63060382747571542</v>
      </c>
      <c r="AW1240" s="1">
        <f t="shared" si="157"/>
        <v>0.41622674177130586</v>
      </c>
    </row>
    <row r="1241" spans="1:49" x14ac:dyDescent="0.2">
      <c r="A1241">
        <v>1239</v>
      </c>
      <c r="B1241" t="s">
        <v>6694</v>
      </c>
      <c r="C1241" t="s">
        <v>6693</v>
      </c>
      <c r="F1241" t="s">
        <v>6692</v>
      </c>
      <c r="G1241" t="s">
        <v>15</v>
      </c>
      <c r="H1241" t="s">
        <v>14</v>
      </c>
      <c r="I1241" t="s">
        <v>6691</v>
      </c>
      <c r="J1241" t="s">
        <v>6690</v>
      </c>
      <c r="K1241" t="s">
        <v>6689</v>
      </c>
      <c r="L1241" t="s">
        <v>6688</v>
      </c>
      <c r="M1241" t="s">
        <v>6687</v>
      </c>
      <c r="N1241">
        <v>3</v>
      </c>
      <c r="O1241" t="s">
        <v>6686</v>
      </c>
      <c r="P1241" t="s">
        <v>6685</v>
      </c>
      <c r="Q1241" t="s">
        <v>6684</v>
      </c>
      <c r="R1241" s="7">
        <v>38718</v>
      </c>
      <c r="S1241" s="8">
        <f t="shared" si="152"/>
        <v>2006</v>
      </c>
      <c r="T1241" s="8">
        <v>2006</v>
      </c>
      <c r="U1241" s="8">
        <f t="shared" si="153"/>
        <v>16</v>
      </c>
      <c r="V1241" s="7">
        <v>2006</v>
      </c>
      <c r="W1241" t="s">
        <v>3306</v>
      </c>
      <c r="X1241" s="2">
        <v>0.437</v>
      </c>
      <c r="Y1241" s="6">
        <f t="shared" si="158"/>
        <v>1.1665465417367396E-2</v>
      </c>
      <c r="AA1241">
        <v>10704698</v>
      </c>
      <c r="AB1241">
        <v>5300152513</v>
      </c>
      <c r="AC1241">
        <v>15598985</v>
      </c>
      <c r="AD1241" t="s">
        <v>7</v>
      </c>
      <c r="AE1241">
        <v>66</v>
      </c>
      <c r="AH1241" t="s">
        <v>6683</v>
      </c>
      <c r="AI1241" t="s">
        <v>6682</v>
      </c>
      <c r="AK1241" t="s">
        <v>6681</v>
      </c>
      <c r="AL1241">
        <v>36</v>
      </c>
      <c r="AM1241" s="5">
        <f t="shared" si="154"/>
        <v>2.25</v>
      </c>
      <c r="AN1241" s="4">
        <f t="shared" si="159"/>
        <v>3.4078000757288905E-3</v>
      </c>
      <c r="AO1241" s="3"/>
      <c r="AP1241">
        <v>1</v>
      </c>
      <c r="AR1241" t="s">
        <v>1</v>
      </c>
      <c r="AT1241" s="2" t="s">
        <v>20</v>
      </c>
      <c r="AU1241" s="1">
        <f t="shared" si="155"/>
        <v>0.91881658148758438</v>
      </c>
      <c r="AV1241" s="1">
        <f t="shared" si="156"/>
        <v>0.75366327465481431</v>
      </c>
      <c r="AW1241" s="1">
        <f t="shared" si="157"/>
        <v>0.58850996782204423</v>
      </c>
    </row>
    <row r="1242" spans="1:49" x14ac:dyDescent="0.2">
      <c r="A1242">
        <v>1240</v>
      </c>
      <c r="B1242" t="s">
        <v>6680</v>
      </c>
      <c r="C1242" t="s">
        <v>6679</v>
      </c>
      <c r="F1242" t="s">
        <v>6678</v>
      </c>
      <c r="G1242" t="s">
        <v>15</v>
      </c>
      <c r="H1242" t="s">
        <v>14</v>
      </c>
      <c r="I1242" t="s">
        <v>6677</v>
      </c>
      <c r="J1242">
        <v>60019106</v>
      </c>
      <c r="K1242" t="s">
        <v>6676</v>
      </c>
      <c r="L1242" t="s">
        <v>6675</v>
      </c>
      <c r="M1242" t="s">
        <v>646</v>
      </c>
      <c r="N1242">
        <v>2</v>
      </c>
      <c r="O1242" t="s">
        <v>6674</v>
      </c>
      <c r="P1242" t="s">
        <v>6673</v>
      </c>
      <c r="Q1242" t="s">
        <v>6672</v>
      </c>
      <c r="R1242" s="7">
        <v>38718</v>
      </c>
      <c r="S1242" s="8">
        <f t="shared" si="152"/>
        <v>2006</v>
      </c>
      <c r="T1242" s="8">
        <v>2006</v>
      </c>
      <c r="U1242" s="8">
        <f t="shared" si="153"/>
        <v>16</v>
      </c>
      <c r="V1242" s="7">
        <v>2006</v>
      </c>
      <c r="W1242" t="s">
        <v>3306</v>
      </c>
      <c r="X1242" s="2">
        <v>0.437</v>
      </c>
      <c r="Y1242" s="6">
        <f t="shared" si="158"/>
        <v>1.1665465417367396E-2</v>
      </c>
      <c r="AA1242">
        <v>10704698</v>
      </c>
      <c r="AB1242">
        <v>5300152513</v>
      </c>
      <c r="AC1242">
        <v>15598985</v>
      </c>
      <c r="AD1242" t="s">
        <v>7</v>
      </c>
      <c r="AE1242">
        <v>62</v>
      </c>
      <c r="AH1242" t="s">
        <v>6671</v>
      </c>
      <c r="AI1242" t="s">
        <v>6670</v>
      </c>
      <c r="AK1242" t="s">
        <v>6669</v>
      </c>
      <c r="AL1242">
        <v>0</v>
      </c>
      <c r="AM1242" s="5">
        <f t="shared" si="154"/>
        <v>0</v>
      </c>
      <c r="AN1242" s="4">
        <f t="shared" si="159"/>
        <v>0</v>
      </c>
      <c r="AO1242" s="3"/>
      <c r="AP1242">
        <v>1</v>
      </c>
      <c r="AR1242" t="s">
        <v>1</v>
      </c>
      <c r="AT1242" s="2" t="s">
        <v>20</v>
      </c>
      <c r="AU1242" s="1">
        <f t="shared" si="155"/>
        <v>0.81658257921571764</v>
      </c>
      <c r="AV1242" s="1">
        <f t="shared" si="156"/>
        <v>0.58327327086836978</v>
      </c>
      <c r="AW1242" s="1">
        <f t="shared" si="157"/>
        <v>0.34996396252102185</v>
      </c>
    </row>
    <row r="1243" spans="1:49" x14ac:dyDescent="0.2">
      <c r="A1243">
        <v>1241</v>
      </c>
      <c r="B1243" t="s">
        <v>6668</v>
      </c>
      <c r="C1243" t="s">
        <v>6667</v>
      </c>
      <c r="F1243" t="s">
        <v>6666</v>
      </c>
      <c r="G1243" t="s">
        <v>15</v>
      </c>
      <c r="H1243" t="s">
        <v>14</v>
      </c>
      <c r="I1243" t="s">
        <v>6665</v>
      </c>
      <c r="J1243" t="s">
        <v>6623</v>
      </c>
      <c r="K1243" t="s">
        <v>6622</v>
      </c>
      <c r="L1243" t="s">
        <v>6621</v>
      </c>
      <c r="M1243" t="s">
        <v>6620</v>
      </c>
      <c r="N1243">
        <v>3</v>
      </c>
      <c r="O1243" t="s">
        <v>6664</v>
      </c>
      <c r="P1243" t="s">
        <v>6663</v>
      </c>
      <c r="Q1243" t="s">
        <v>6662</v>
      </c>
      <c r="R1243" s="7">
        <v>38718</v>
      </c>
      <c r="S1243" s="8">
        <f t="shared" si="152"/>
        <v>2006</v>
      </c>
      <c r="T1243" s="8">
        <v>2006</v>
      </c>
      <c r="U1243" s="8">
        <f t="shared" si="153"/>
        <v>16</v>
      </c>
      <c r="V1243" s="7">
        <v>2006</v>
      </c>
      <c r="W1243" t="s">
        <v>3306</v>
      </c>
      <c r="X1243" s="2">
        <v>0.437</v>
      </c>
      <c r="Y1243" s="6">
        <f t="shared" si="158"/>
        <v>1.1665465417367396E-2</v>
      </c>
      <c r="AA1243">
        <v>10704698</v>
      </c>
      <c r="AB1243">
        <v>5300152513</v>
      </c>
      <c r="AC1243">
        <v>15598985</v>
      </c>
      <c r="AD1243" t="s">
        <v>7</v>
      </c>
      <c r="AE1243">
        <v>66</v>
      </c>
      <c r="AH1243" t="s">
        <v>6661</v>
      </c>
      <c r="AI1243" t="s">
        <v>6660</v>
      </c>
      <c r="AK1243" t="s">
        <v>6659</v>
      </c>
      <c r="AL1243">
        <v>80</v>
      </c>
      <c r="AM1243" s="5">
        <f t="shared" si="154"/>
        <v>5</v>
      </c>
      <c r="AN1243" s="4">
        <f t="shared" si="159"/>
        <v>7.5728890571753124E-3</v>
      </c>
      <c r="AO1243" s="3"/>
      <c r="AP1243">
        <v>1</v>
      </c>
      <c r="AR1243" t="s">
        <v>1</v>
      </c>
      <c r="AT1243" s="2" t="s">
        <v>20</v>
      </c>
      <c r="AU1243" s="1">
        <f t="shared" si="155"/>
        <v>1.0437692509309771</v>
      </c>
      <c r="AV1243" s="1">
        <f t="shared" si="156"/>
        <v>0.96191772372713547</v>
      </c>
      <c r="AW1243" s="1">
        <f t="shared" si="157"/>
        <v>0.88006619652329365</v>
      </c>
    </row>
    <row r="1244" spans="1:49" x14ac:dyDescent="0.2">
      <c r="A1244">
        <v>1242</v>
      </c>
      <c r="B1244" t="s">
        <v>6658</v>
      </c>
      <c r="C1244" t="s">
        <v>6657</v>
      </c>
      <c r="F1244" t="s">
        <v>6656</v>
      </c>
      <c r="G1244" t="s">
        <v>15</v>
      </c>
      <c r="H1244" t="s">
        <v>14</v>
      </c>
      <c r="I1244" t="s">
        <v>6655</v>
      </c>
      <c r="J1244">
        <v>60017161</v>
      </c>
      <c r="K1244" t="s">
        <v>6654</v>
      </c>
      <c r="L1244" t="s">
        <v>2755</v>
      </c>
      <c r="M1244" t="s">
        <v>2754</v>
      </c>
      <c r="N1244">
        <v>2</v>
      </c>
      <c r="O1244" t="s">
        <v>6653</v>
      </c>
      <c r="P1244" t="s">
        <v>6652</v>
      </c>
      <c r="Q1244" t="s">
        <v>6651</v>
      </c>
      <c r="R1244" s="7">
        <v>38718</v>
      </c>
      <c r="S1244" s="8">
        <f t="shared" si="152"/>
        <v>2006</v>
      </c>
      <c r="T1244" s="8">
        <v>2006</v>
      </c>
      <c r="U1244" s="8">
        <f t="shared" si="153"/>
        <v>16</v>
      </c>
      <c r="V1244" s="7">
        <v>2006</v>
      </c>
      <c r="W1244" t="s">
        <v>3306</v>
      </c>
      <c r="X1244" s="2">
        <v>0.437</v>
      </c>
      <c r="Y1244" s="6">
        <f t="shared" si="158"/>
        <v>1.1665465417367396E-2</v>
      </c>
      <c r="AA1244">
        <v>10704698</v>
      </c>
      <c r="AB1244">
        <v>5300152513</v>
      </c>
      <c r="AC1244">
        <v>15598985</v>
      </c>
      <c r="AD1244" t="s">
        <v>7</v>
      </c>
      <c r="AE1244">
        <v>58</v>
      </c>
      <c r="AH1244" t="s">
        <v>6650</v>
      </c>
      <c r="AI1244" t="s">
        <v>6649</v>
      </c>
      <c r="AK1244" t="s">
        <v>6648</v>
      </c>
      <c r="AL1244">
        <v>25</v>
      </c>
      <c r="AM1244" s="5">
        <f t="shared" si="154"/>
        <v>1.5625</v>
      </c>
      <c r="AN1244" s="4">
        <f t="shared" si="159"/>
        <v>2.3665278303672851E-3</v>
      </c>
      <c r="AO1244" s="3"/>
      <c r="AP1244">
        <v>1</v>
      </c>
      <c r="AR1244" t="s">
        <v>1</v>
      </c>
      <c r="AT1244" s="2" t="s">
        <v>20</v>
      </c>
      <c r="AU1244" s="1">
        <f t="shared" si="155"/>
        <v>0.88757841412673621</v>
      </c>
      <c r="AV1244" s="1">
        <f t="shared" si="156"/>
        <v>0.7015996623867341</v>
      </c>
      <c r="AW1244" s="1">
        <f t="shared" si="157"/>
        <v>0.51562091064673188</v>
      </c>
    </row>
    <row r="1245" spans="1:49" x14ac:dyDescent="0.2">
      <c r="A1245">
        <v>1243</v>
      </c>
      <c r="B1245" t="s">
        <v>6647</v>
      </c>
      <c r="C1245" t="s">
        <v>6646</v>
      </c>
      <c r="F1245" t="s">
        <v>6645</v>
      </c>
      <c r="G1245" t="s">
        <v>15</v>
      </c>
      <c r="H1245" t="s">
        <v>14</v>
      </c>
      <c r="I1245" t="s">
        <v>6644</v>
      </c>
      <c r="J1245">
        <v>60000526</v>
      </c>
      <c r="K1245" t="s">
        <v>6643</v>
      </c>
      <c r="L1245" t="s">
        <v>6642</v>
      </c>
      <c r="M1245" t="s">
        <v>6467</v>
      </c>
      <c r="N1245">
        <v>1</v>
      </c>
      <c r="O1245" t="s">
        <v>6641</v>
      </c>
      <c r="P1245">
        <v>16038771000</v>
      </c>
      <c r="Q1245">
        <v>60000526</v>
      </c>
      <c r="R1245" s="7">
        <v>38718</v>
      </c>
      <c r="S1245" s="8">
        <f t="shared" si="152"/>
        <v>2006</v>
      </c>
      <c r="T1245" s="8">
        <v>2006</v>
      </c>
      <c r="U1245" s="8">
        <f t="shared" si="153"/>
        <v>16</v>
      </c>
      <c r="V1245" s="7">
        <v>2006</v>
      </c>
      <c r="W1245" t="s">
        <v>3306</v>
      </c>
      <c r="X1245" s="2">
        <v>0.437</v>
      </c>
      <c r="Y1245" s="6">
        <f t="shared" si="158"/>
        <v>1.1665465417367396E-2</v>
      </c>
      <c r="AA1245">
        <v>10704698</v>
      </c>
      <c r="AB1245">
        <v>5300152513</v>
      </c>
      <c r="AC1245">
        <v>15598985</v>
      </c>
      <c r="AD1245" t="s">
        <v>7</v>
      </c>
      <c r="AE1245">
        <v>63</v>
      </c>
      <c r="AH1245" t="s">
        <v>6640</v>
      </c>
      <c r="AI1245" t="s">
        <v>6639</v>
      </c>
      <c r="AK1245" t="s">
        <v>6638</v>
      </c>
      <c r="AL1245">
        <v>115</v>
      </c>
      <c r="AM1245" s="5">
        <f t="shared" si="154"/>
        <v>7.1875</v>
      </c>
      <c r="AN1245" s="4">
        <f t="shared" si="159"/>
        <v>1.0886028019689511E-2</v>
      </c>
      <c r="AO1245" s="3"/>
      <c r="AP1245">
        <v>1</v>
      </c>
      <c r="AR1245" t="s">
        <v>1</v>
      </c>
      <c r="AT1245" s="2" t="s">
        <v>20</v>
      </c>
      <c r="AU1245" s="1">
        <f t="shared" si="155"/>
        <v>1.1431634198064029</v>
      </c>
      <c r="AV1245" s="1">
        <f t="shared" si="156"/>
        <v>1.1275746718528454</v>
      </c>
      <c r="AW1245" s="1">
        <f t="shared" si="157"/>
        <v>1.1119859238992877</v>
      </c>
    </row>
    <row r="1246" spans="1:49" x14ac:dyDescent="0.2">
      <c r="A1246">
        <v>1244</v>
      </c>
      <c r="B1246" t="s">
        <v>6637</v>
      </c>
      <c r="C1246" t="s">
        <v>6636</v>
      </c>
      <c r="F1246" t="s">
        <v>6635</v>
      </c>
      <c r="G1246" t="s">
        <v>15</v>
      </c>
      <c r="H1246" t="s">
        <v>14</v>
      </c>
      <c r="I1246" t="s">
        <v>6634</v>
      </c>
      <c r="J1246">
        <v>60005510</v>
      </c>
      <c r="K1246" t="s">
        <v>6633</v>
      </c>
      <c r="L1246" t="s">
        <v>2755</v>
      </c>
      <c r="M1246" t="s">
        <v>2754</v>
      </c>
      <c r="N1246">
        <v>2</v>
      </c>
      <c r="O1246" t="s">
        <v>6632</v>
      </c>
      <c r="P1246" t="s">
        <v>6631</v>
      </c>
      <c r="Q1246" t="s">
        <v>6630</v>
      </c>
      <c r="R1246" s="7">
        <v>38718</v>
      </c>
      <c r="S1246" s="8">
        <f t="shared" ref="S1246:S1309" si="160">YEAR(R1246)</f>
        <v>2006</v>
      </c>
      <c r="T1246" s="8">
        <v>2006</v>
      </c>
      <c r="U1246" s="8">
        <f t="shared" ref="U1246:U1309" si="161">2022-T1246</f>
        <v>16</v>
      </c>
      <c r="V1246" s="7">
        <v>2006</v>
      </c>
      <c r="W1246" t="s">
        <v>3306</v>
      </c>
      <c r="X1246" s="2">
        <v>0.437</v>
      </c>
      <c r="Y1246" s="6">
        <f t="shared" si="158"/>
        <v>1.1665465417367396E-2</v>
      </c>
      <c r="AA1246">
        <v>10704698</v>
      </c>
      <c r="AB1246">
        <v>5300152513</v>
      </c>
      <c r="AC1246">
        <v>15598985</v>
      </c>
      <c r="AD1246" t="s">
        <v>7</v>
      </c>
      <c r="AE1246">
        <v>66</v>
      </c>
      <c r="AH1246" t="s">
        <v>6629</v>
      </c>
      <c r="AI1246" t="s">
        <v>6628</v>
      </c>
      <c r="AK1246" t="s">
        <v>6627</v>
      </c>
      <c r="AL1246">
        <v>11</v>
      </c>
      <c r="AM1246" s="5">
        <f t="shared" ref="AM1246:AM1309" si="162">AL1246/U1246</f>
        <v>0.6875</v>
      </c>
      <c r="AN1246" s="4">
        <f t="shared" si="159"/>
        <v>1.0412722453616054E-3</v>
      </c>
      <c r="AO1246" s="3"/>
      <c r="AP1246">
        <v>1</v>
      </c>
      <c r="AR1246" t="s">
        <v>1</v>
      </c>
      <c r="AT1246" s="2" t="s">
        <v>20</v>
      </c>
      <c r="AU1246" s="1">
        <f t="shared" ref="AU1246:AU1309" si="163">(Y1246*0.7+AN1246*0.3)*100</f>
        <v>0.84782074657656581</v>
      </c>
      <c r="AV1246" s="1">
        <f t="shared" ref="AV1246:AV1309" si="164">(Y1246*0.5+AN1246*0.5)*100</f>
        <v>0.63533688313645009</v>
      </c>
      <c r="AW1246" s="1">
        <f t="shared" ref="AW1246:AW1309" si="165">(Y1246*0.3+AN1246*0.7)*100</f>
        <v>0.42285301969633426</v>
      </c>
    </row>
    <row r="1247" spans="1:49" x14ac:dyDescent="0.2">
      <c r="A1247">
        <v>1245</v>
      </c>
      <c r="B1247" t="s">
        <v>6626</v>
      </c>
      <c r="C1247" t="s">
        <v>6625</v>
      </c>
      <c r="F1247" t="s">
        <v>6624</v>
      </c>
      <c r="G1247" t="s">
        <v>15</v>
      </c>
      <c r="H1247" t="s">
        <v>14</v>
      </c>
      <c r="I1247" t="s">
        <v>6448</v>
      </c>
      <c r="J1247" t="s">
        <v>6623</v>
      </c>
      <c r="K1247" t="s">
        <v>6622</v>
      </c>
      <c r="L1247" t="s">
        <v>6621</v>
      </c>
      <c r="M1247" t="s">
        <v>6620</v>
      </c>
      <c r="N1247">
        <v>3</v>
      </c>
      <c r="O1247" t="s">
        <v>6619</v>
      </c>
      <c r="P1247" t="s">
        <v>6618</v>
      </c>
      <c r="Q1247" t="s">
        <v>6617</v>
      </c>
      <c r="R1247" s="7">
        <v>38718</v>
      </c>
      <c r="S1247" s="8">
        <f t="shared" si="160"/>
        <v>2006</v>
      </c>
      <c r="T1247" s="8">
        <v>2006</v>
      </c>
      <c r="U1247" s="8">
        <f t="shared" si="161"/>
        <v>16</v>
      </c>
      <c r="V1247" s="7">
        <v>2006</v>
      </c>
      <c r="W1247" t="s">
        <v>3306</v>
      </c>
      <c r="X1247" s="2">
        <v>0.437</v>
      </c>
      <c r="Y1247" s="6">
        <f t="shared" si="158"/>
        <v>1.1665465417367396E-2</v>
      </c>
      <c r="AA1247">
        <v>10704698</v>
      </c>
      <c r="AB1247">
        <v>5300152513</v>
      </c>
      <c r="AC1247">
        <v>15598985</v>
      </c>
      <c r="AD1247" t="s">
        <v>7</v>
      </c>
      <c r="AE1247">
        <v>61</v>
      </c>
      <c r="AH1247" t="s">
        <v>5695</v>
      </c>
      <c r="AI1247" t="s">
        <v>6616</v>
      </c>
      <c r="AK1247" t="s">
        <v>6615</v>
      </c>
      <c r="AL1247">
        <v>63</v>
      </c>
      <c r="AM1247" s="5">
        <f t="shared" si="162"/>
        <v>3.9375</v>
      </c>
      <c r="AN1247" s="4">
        <f t="shared" si="159"/>
        <v>5.9636501325255583E-3</v>
      </c>
      <c r="AO1247" s="3"/>
      <c r="AP1247">
        <v>1</v>
      </c>
      <c r="AR1247" t="s">
        <v>1</v>
      </c>
      <c r="AT1247" s="2" t="s">
        <v>20</v>
      </c>
      <c r="AU1247" s="1">
        <f t="shared" si="163"/>
        <v>0.9954920831914843</v>
      </c>
      <c r="AV1247" s="1">
        <f t="shared" si="164"/>
        <v>0.88145577749464776</v>
      </c>
      <c r="AW1247" s="1">
        <f t="shared" si="165"/>
        <v>0.767419471797811</v>
      </c>
    </row>
    <row r="1248" spans="1:49" x14ac:dyDescent="0.2">
      <c r="A1248">
        <v>1246</v>
      </c>
      <c r="B1248" t="s">
        <v>6614</v>
      </c>
      <c r="C1248" t="s">
        <v>6613</v>
      </c>
      <c r="F1248" t="s">
        <v>6612</v>
      </c>
      <c r="G1248" t="s">
        <v>15</v>
      </c>
      <c r="H1248" t="s">
        <v>14</v>
      </c>
      <c r="I1248" t="s">
        <v>6611</v>
      </c>
      <c r="J1248">
        <v>60006948</v>
      </c>
      <c r="K1248" t="s">
        <v>6610</v>
      </c>
      <c r="L1248" t="s">
        <v>6609</v>
      </c>
      <c r="M1248" t="s">
        <v>6608</v>
      </c>
      <c r="N1248">
        <v>2</v>
      </c>
      <c r="O1248" t="s">
        <v>6607</v>
      </c>
      <c r="P1248" t="s">
        <v>6606</v>
      </c>
      <c r="Q1248" t="s">
        <v>6605</v>
      </c>
      <c r="R1248" s="7">
        <v>38718</v>
      </c>
      <c r="S1248" s="8">
        <f t="shared" si="160"/>
        <v>2006</v>
      </c>
      <c r="T1248" s="8">
        <v>2006</v>
      </c>
      <c r="U1248" s="8">
        <f t="shared" si="161"/>
        <v>16</v>
      </c>
      <c r="V1248" s="7">
        <v>2006</v>
      </c>
      <c r="W1248" t="s">
        <v>3306</v>
      </c>
      <c r="X1248" s="2">
        <v>0.437</v>
      </c>
      <c r="Y1248" s="6">
        <f t="shared" si="158"/>
        <v>1.1665465417367396E-2</v>
      </c>
      <c r="AA1248">
        <v>10704698</v>
      </c>
      <c r="AB1248">
        <v>5300152513</v>
      </c>
      <c r="AC1248">
        <v>15598985</v>
      </c>
      <c r="AD1248" t="s">
        <v>7</v>
      </c>
      <c r="AE1248">
        <v>64</v>
      </c>
      <c r="AH1248" t="s">
        <v>6604</v>
      </c>
      <c r="AI1248" t="s">
        <v>6603</v>
      </c>
      <c r="AK1248" t="s">
        <v>6602</v>
      </c>
      <c r="AL1248">
        <v>47</v>
      </c>
      <c r="AM1248" s="5">
        <f t="shared" si="162"/>
        <v>2.9375</v>
      </c>
      <c r="AN1248" s="4">
        <f t="shared" si="159"/>
        <v>4.4490723210904963E-3</v>
      </c>
      <c r="AO1248" s="3"/>
      <c r="AP1248">
        <v>1</v>
      </c>
      <c r="AR1248" t="s">
        <v>1</v>
      </c>
      <c r="AT1248" s="2" t="s">
        <v>20</v>
      </c>
      <c r="AU1248" s="1">
        <f t="shared" si="163"/>
        <v>0.95005474884843255</v>
      </c>
      <c r="AV1248" s="1">
        <f t="shared" si="164"/>
        <v>0.80572688692289451</v>
      </c>
      <c r="AW1248" s="1">
        <f t="shared" si="165"/>
        <v>0.66139902499735659</v>
      </c>
    </row>
    <row r="1249" spans="1:49" x14ac:dyDescent="0.2">
      <c r="A1249">
        <v>1247</v>
      </c>
      <c r="B1249" t="s">
        <v>6601</v>
      </c>
      <c r="C1249" t="s">
        <v>6600</v>
      </c>
      <c r="F1249" t="s">
        <v>6599</v>
      </c>
      <c r="G1249" t="s">
        <v>15</v>
      </c>
      <c r="H1249" t="s">
        <v>14</v>
      </c>
      <c r="I1249" t="s">
        <v>3926</v>
      </c>
      <c r="J1249">
        <v>60031544</v>
      </c>
      <c r="K1249" t="s">
        <v>6012</v>
      </c>
      <c r="L1249" t="s">
        <v>6011</v>
      </c>
      <c r="M1249" t="s">
        <v>646</v>
      </c>
      <c r="N1249">
        <v>4</v>
      </c>
      <c r="O1249" t="s">
        <v>6598</v>
      </c>
      <c r="P1249" t="s">
        <v>6597</v>
      </c>
      <c r="Q1249" t="s">
        <v>6596</v>
      </c>
      <c r="R1249" s="7">
        <v>38718</v>
      </c>
      <c r="S1249" s="8">
        <f t="shared" si="160"/>
        <v>2006</v>
      </c>
      <c r="T1249" s="8">
        <v>2006</v>
      </c>
      <c r="U1249" s="8">
        <f t="shared" si="161"/>
        <v>16</v>
      </c>
      <c r="V1249" s="7">
        <v>2006</v>
      </c>
      <c r="W1249" t="s">
        <v>3306</v>
      </c>
      <c r="X1249" s="2">
        <v>0.437</v>
      </c>
      <c r="Y1249" s="6">
        <f t="shared" si="158"/>
        <v>1.1665465417367396E-2</v>
      </c>
      <c r="AA1249">
        <v>10704698</v>
      </c>
      <c r="AB1249">
        <v>5300152513</v>
      </c>
      <c r="AC1249">
        <v>15598985</v>
      </c>
      <c r="AD1249" t="s">
        <v>7</v>
      </c>
      <c r="AE1249">
        <v>60</v>
      </c>
      <c r="AH1249" t="s">
        <v>6595</v>
      </c>
      <c r="AI1249" t="s">
        <v>6594</v>
      </c>
      <c r="AK1249" t="s">
        <v>6593</v>
      </c>
      <c r="AL1249">
        <v>38</v>
      </c>
      <c r="AM1249" s="5">
        <f t="shared" si="162"/>
        <v>2.375</v>
      </c>
      <c r="AN1249" s="4">
        <f t="shared" si="159"/>
        <v>3.5971223021582736E-3</v>
      </c>
      <c r="AO1249" s="3"/>
      <c r="AP1249">
        <v>1</v>
      </c>
      <c r="AR1249" t="s">
        <v>1</v>
      </c>
      <c r="AT1249" s="2" t="s">
        <v>20</v>
      </c>
      <c r="AU1249" s="1">
        <f t="shared" si="163"/>
        <v>0.92449624828046584</v>
      </c>
      <c r="AV1249" s="1">
        <f t="shared" si="164"/>
        <v>0.76312938597628344</v>
      </c>
      <c r="AW1249" s="1">
        <f t="shared" si="165"/>
        <v>0.60176252367210092</v>
      </c>
    </row>
    <row r="1250" spans="1:49" x14ac:dyDescent="0.2">
      <c r="A1250">
        <v>1248</v>
      </c>
      <c r="B1250" t="s">
        <v>6592</v>
      </c>
      <c r="C1250" t="s">
        <v>6591</v>
      </c>
      <c r="F1250" t="s">
        <v>6590</v>
      </c>
      <c r="G1250" t="s">
        <v>15</v>
      </c>
      <c r="H1250" t="s">
        <v>14</v>
      </c>
      <c r="I1250" t="s">
        <v>6589</v>
      </c>
      <c r="J1250">
        <v>60004750</v>
      </c>
      <c r="K1250" t="s">
        <v>6588</v>
      </c>
      <c r="L1250" t="s">
        <v>6587</v>
      </c>
      <c r="M1250" t="s">
        <v>646</v>
      </c>
      <c r="N1250">
        <v>2</v>
      </c>
      <c r="O1250" t="s">
        <v>6586</v>
      </c>
      <c r="P1250" t="s">
        <v>6585</v>
      </c>
      <c r="Q1250" t="s">
        <v>6584</v>
      </c>
      <c r="R1250" s="7">
        <v>38718</v>
      </c>
      <c r="S1250" s="8">
        <f t="shared" si="160"/>
        <v>2006</v>
      </c>
      <c r="T1250" s="8">
        <v>2006</v>
      </c>
      <c r="U1250" s="8">
        <f t="shared" si="161"/>
        <v>16</v>
      </c>
      <c r="V1250" s="7">
        <v>2006</v>
      </c>
      <c r="W1250" t="s">
        <v>3306</v>
      </c>
      <c r="X1250" s="2">
        <v>0.437</v>
      </c>
      <c r="Y1250" s="6">
        <f t="shared" si="158"/>
        <v>1.1665465417367396E-2</v>
      </c>
      <c r="AA1250">
        <v>10704698</v>
      </c>
      <c r="AB1250">
        <v>5300152513</v>
      </c>
      <c r="AC1250">
        <v>15598985</v>
      </c>
      <c r="AD1250" t="s">
        <v>7</v>
      </c>
      <c r="AE1250">
        <v>62</v>
      </c>
      <c r="AH1250" t="s">
        <v>6583</v>
      </c>
      <c r="AI1250" t="s">
        <v>6582</v>
      </c>
      <c r="AK1250" t="s">
        <v>6581</v>
      </c>
      <c r="AL1250">
        <v>5</v>
      </c>
      <c r="AM1250" s="5">
        <f t="shared" si="162"/>
        <v>0.3125</v>
      </c>
      <c r="AN1250" s="4">
        <f t="shared" si="159"/>
        <v>4.7330556607345703E-4</v>
      </c>
      <c r="AO1250" s="3"/>
      <c r="AP1250">
        <v>1</v>
      </c>
      <c r="AR1250" t="s">
        <v>1</v>
      </c>
      <c r="AT1250" s="2" t="s">
        <v>20</v>
      </c>
      <c r="AU1250" s="1">
        <f t="shared" si="163"/>
        <v>0.83078174619792144</v>
      </c>
      <c r="AV1250" s="1">
        <f t="shared" si="164"/>
        <v>0.60693854917204271</v>
      </c>
      <c r="AW1250" s="1">
        <f t="shared" si="165"/>
        <v>0.38309535214616386</v>
      </c>
    </row>
    <row r="1251" spans="1:49" x14ac:dyDescent="0.2">
      <c r="A1251">
        <v>1249</v>
      </c>
      <c r="B1251" t="s">
        <v>6580</v>
      </c>
      <c r="C1251" t="s">
        <v>6579</v>
      </c>
      <c r="F1251" t="s">
        <v>6578</v>
      </c>
      <c r="G1251" t="s">
        <v>15</v>
      </c>
      <c r="H1251" t="s">
        <v>14</v>
      </c>
      <c r="I1251" t="s">
        <v>6577</v>
      </c>
      <c r="J1251" t="s">
        <v>6576</v>
      </c>
      <c r="K1251" t="s">
        <v>6575</v>
      </c>
      <c r="L1251" t="s">
        <v>6574</v>
      </c>
      <c r="M1251" t="s">
        <v>255</v>
      </c>
      <c r="N1251">
        <v>3</v>
      </c>
      <c r="O1251" t="s">
        <v>6573</v>
      </c>
      <c r="P1251" t="s">
        <v>6572</v>
      </c>
      <c r="Q1251" t="s">
        <v>6571</v>
      </c>
      <c r="R1251" s="7">
        <v>38718</v>
      </c>
      <c r="S1251" s="8">
        <f t="shared" si="160"/>
        <v>2006</v>
      </c>
      <c r="T1251" s="8">
        <v>2006</v>
      </c>
      <c r="U1251" s="8">
        <f t="shared" si="161"/>
        <v>16</v>
      </c>
      <c r="V1251" s="7">
        <v>2006</v>
      </c>
      <c r="W1251" t="s">
        <v>3306</v>
      </c>
      <c r="X1251" s="2">
        <v>0.437</v>
      </c>
      <c r="Y1251" s="6">
        <f t="shared" si="158"/>
        <v>1.1665465417367396E-2</v>
      </c>
      <c r="AA1251">
        <v>10704698</v>
      </c>
      <c r="AB1251">
        <v>5300152513</v>
      </c>
      <c r="AC1251">
        <v>15598985</v>
      </c>
      <c r="AD1251" t="s">
        <v>7</v>
      </c>
      <c r="AE1251">
        <v>61</v>
      </c>
      <c r="AH1251" t="s">
        <v>6570</v>
      </c>
      <c r="AI1251" t="s">
        <v>6569</v>
      </c>
      <c r="AK1251" t="s">
        <v>6568</v>
      </c>
      <c r="AL1251">
        <v>17</v>
      </c>
      <c r="AM1251" s="5">
        <f t="shared" si="162"/>
        <v>1.0625</v>
      </c>
      <c r="AN1251" s="4">
        <f t="shared" si="159"/>
        <v>1.6092389246497539E-3</v>
      </c>
      <c r="AO1251" s="3"/>
      <c r="AP1251">
        <v>1</v>
      </c>
      <c r="AR1251" t="s">
        <v>1</v>
      </c>
      <c r="AT1251" s="2" t="s">
        <v>20</v>
      </c>
      <c r="AU1251" s="1">
        <f t="shared" si="163"/>
        <v>0.86485974695521028</v>
      </c>
      <c r="AV1251" s="1">
        <f t="shared" si="164"/>
        <v>0.66373521710085748</v>
      </c>
      <c r="AW1251" s="1">
        <f t="shared" si="165"/>
        <v>0.46261068724650461</v>
      </c>
    </row>
    <row r="1252" spans="1:49" x14ac:dyDescent="0.2">
      <c r="A1252">
        <v>1250</v>
      </c>
      <c r="B1252" t="s">
        <v>6567</v>
      </c>
      <c r="C1252" t="s">
        <v>6566</v>
      </c>
      <c r="F1252" t="s">
        <v>6565</v>
      </c>
      <c r="G1252" t="s">
        <v>15</v>
      </c>
      <c r="H1252" t="s">
        <v>14</v>
      </c>
      <c r="I1252" t="s">
        <v>6564</v>
      </c>
      <c r="J1252">
        <v>60103653</v>
      </c>
      <c r="K1252" t="s">
        <v>2038</v>
      </c>
      <c r="L1252" t="s">
        <v>2037</v>
      </c>
      <c r="M1252" t="s">
        <v>2036</v>
      </c>
      <c r="N1252">
        <v>3</v>
      </c>
      <c r="O1252" t="s">
        <v>6563</v>
      </c>
      <c r="P1252" t="s">
        <v>6562</v>
      </c>
      <c r="Q1252" t="s">
        <v>2033</v>
      </c>
      <c r="R1252" s="7">
        <v>38718</v>
      </c>
      <c r="S1252" s="8">
        <f t="shared" si="160"/>
        <v>2006</v>
      </c>
      <c r="T1252" s="8">
        <v>2006</v>
      </c>
      <c r="U1252" s="8">
        <f t="shared" si="161"/>
        <v>16</v>
      </c>
      <c r="V1252" s="7">
        <v>2006</v>
      </c>
      <c r="W1252" t="s">
        <v>3306</v>
      </c>
      <c r="X1252" s="2">
        <v>0.437</v>
      </c>
      <c r="Y1252" s="6">
        <f t="shared" si="158"/>
        <v>1.1665465417367396E-2</v>
      </c>
      <c r="AA1252">
        <v>10704698</v>
      </c>
      <c r="AB1252">
        <v>5300152513</v>
      </c>
      <c r="AC1252">
        <v>15598985</v>
      </c>
      <c r="AD1252" t="s">
        <v>7</v>
      </c>
      <c r="AE1252">
        <v>64</v>
      </c>
      <c r="AH1252" t="s">
        <v>6561</v>
      </c>
      <c r="AI1252" t="s">
        <v>6560</v>
      </c>
      <c r="AK1252" t="s">
        <v>6559</v>
      </c>
      <c r="AL1252">
        <v>50</v>
      </c>
      <c r="AM1252" s="5">
        <f t="shared" si="162"/>
        <v>3.125</v>
      </c>
      <c r="AN1252" s="4">
        <f t="shared" si="159"/>
        <v>4.7330556607345703E-3</v>
      </c>
      <c r="AO1252" s="3"/>
      <c r="AP1252">
        <v>1</v>
      </c>
      <c r="AR1252" t="s">
        <v>1</v>
      </c>
      <c r="AT1252" s="2" t="s">
        <v>20</v>
      </c>
      <c r="AU1252" s="1">
        <f t="shared" si="163"/>
        <v>0.95857424903775468</v>
      </c>
      <c r="AV1252" s="1">
        <f t="shared" si="164"/>
        <v>0.81992605390509821</v>
      </c>
      <c r="AW1252" s="1">
        <f t="shared" si="165"/>
        <v>0.68127785877244185</v>
      </c>
    </row>
    <row r="1253" spans="1:49" x14ac:dyDescent="0.2">
      <c r="A1253">
        <v>1251</v>
      </c>
      <c r="B1253" t="s">
        <v>6558</v>
      </c>
      <c r="C1253" t="s">
        <v>6557</v>
      </c>
      <c r="F1253" t="s">
        <v>6556</v>
      </c>
      <c r="G1253" t="s">
        <v>15</v>
      </c>
      <c r="H1253" t="s">
        <v>14</v>
      </c>
      <c r="I1253" t="s">
        <v>6555</v>
      </c>
      <c r="J1253" t="s">
        <v>6554</v>
      </c>
      <c r="K1253" t="s">
        <v>6553</v>
      </c>
      <c r="L1253" t="s">
        <v>6552</v>
      </c>
      <c r="M1253" t="s">
        <v>88</v>
      </c>
      <c r="N1253">
        <v>3</v>
      </c>
      <c r="O1253" t="s">
        <v>6551</v>
      </c>
      <c r="P1253" t="s">
        <v>6550</v>
      </c>
      <c r="Q1253" t="s">
        <v>6549</v>
      </c>
      <c r="R1253" s="7">
        <v>38718</v>
      </c>
      <c r="S1253" s="8">
        <f t="shared" si="160"/>
        <v>2006</v>
      </c>
      <c r="T1253" s="8">
        <v>2006</v>
      </c>
      <c r="U1253" s="8">
        <f t="shared" si="161"/>
        <v>16</v>
      </c>
      <c r="V1253" s="7">
        <v>2006</v>
      </c>
      <c r="W1253" t="s">
        <v>3306</v>
      </c>
      <c r="X1253" s="2">
        <v>0.437</v>
      </c>
      <c r="Y1253" s="6">
        <f t="shared" si="158"/>
        <v>1.1665465417367396E-2</v>
      </c>
      <c r="AA1253">
        <v>10704698</v>
      </c>
      <c r="AB1253">
        <v>5300152513</v>
      </c>
      <c r="AC1253">
        <v>15598985</v>
      </c>
      <c r="AD1253" t="s">
        <v>7</v>
      </c>
      <c r="AE1253">
        <v>66</v>
      </c>
      <c r="AH1253" t="s">
        <v>6548</v>
      </c>
      <c r="AI1253" t="s">
        <v>6547</v>
      </c>
      <c r="AK1253" t="s">
        <v>6546</v>
      </c>
      <c r="AL1253">
        <v>20</v>
      </c>
      <c r="AM1253" s="5">
        <f t="shared" si="162"/>
        <v>1.25</v>
      </c>
      <c r="AN1253" s="4">
        <f t="shared" si="159"/>
        <v>1.8932222642938281E-3</v>
      </c>
      <c r="AO1253" s="3"/>
      <c r="AP1253">
        <v>1</v>
      </c>
      <c r="AR1253" t="s">
        <v>1</v>
      </c>
      <c r="AT1253" s="2" t="s">
        <v>20</v>
      </c>
      <c r="AU1253" s="1">
        <f t="shared" si="163"/>
        <v>0.87337924714453241</v>
      </c>
      <c r="AV1253" s="1">
        <f t="shared" si="164"/>
        <v>0.67793438408306117</v>
      </c>
      <c r="AW1253" s="1">
        <f t="shared" si="165"/>
        <v>0.48248952102158987</v>
      </c>
    </row>
    <row r="1254" spans="1:49" x14ac:dyDescent="0.2">
      <c r="A1254">
        <v>1252</v>
      </c>
      <c r="B1254" t="s">
        <v>6545</v>
      </c>
      <c r="C1254" t="s">
        <v>6544</v>
      </c>
      <c r="F1254" t="s">
        <v>6543</v>
      </c>
      <c r="G1254" t="s">
        <v>15</v>
      </c>
      <c r="H1254" t="s">
        <v>14</v>
      </c>
      <c r="I1254" t="s">
        <v>6542</v>
      </c>
      <c r="J1254" t="s">
        <v>6541</v>
      </c>
      <c r="K1254" t="s">
        <v>6540</v>
      </c>
      <c r="L1254" t="s">
        <v>6539</v>
      </c>
      <c r="M1254" t="s">
        <v>6538</v>
      </c>
      <c r="N1254">
        <v>5</v>
      </c>
      <c r="O1254" t="s">
        <v>6537</v>
      </c>
      <c r="P1254" t="s">
        <v>6536</v>
      </c>
      <c r="Q1254" t="s">
        <v>6535</v>
      </c>
      <c r="R1254" s="7">
        <v>38718</v>
      </c>
      <c r="S1254" s="8">
        <f t="shared" si="160"/>
        <v>2006</v>
      </c>
      <c r="T1254" s="8">
        <v>2006</v>
      </c>
      <c r="U1254" s="8">
        <f t="shared" si="161"/>
        <v>16</v>
      </c>
      <c r="V1254" s="7">
        <v>2006</v>
      </c>
      <c r="W1254" t="s">
        <v>3306</v>
      </c>
      <c r="X1254" s="2">
        <v>0.437</v>
      </c>
      <c r="Y1254" s="6">
        <f t="shared" si="158"/>
        <v>1.1665465417367396E-2</v>
      </c>
      <c r="AA1254">
        <v>10704698</v>
      </c>
      <c r="AB1254">
        <v>5300152513</v>
      </c>
      <c r="AC1254">
        <v>15598985</v>
      </c>
      <c r="AD1254" t="s">
        <v>7</v>
      </c>
      <c r="AE1254">
        <v>65</v>
      </c>
      <c r="AH1254" s="9">
        <v>41640</v>
      </c>
      <c r="AI1254" t="s">
        <v>6534</v>
      </c>
      <c r="AK1254" t="s">
        <v>6533</v>
      </c>
      <c r="AL1254">
        <v>13</v>
      </c>
      <c r="AM1254" s="5">
        <f t="shared" si="162"/>
        <v>0.8125</v>
      </c>
      <c r="AN1254" s="4">
        <f t="shared" si="159"/>
        <v>1.2305944717909882E-3</v>
      </c>
      <c r="AO1254" s="3"/>
      <c r="AP1254">
        <v>1</v>
      </c>
      <c r="AR1254" t="s">
        <v>1</v>
      </c>
      <c r="AT1254" s="2" t="s">
        <v>20</v>
      </c>
      <c r="AU1254" s="1">
        <f t="shared" si="163"/>
        <v>0.85350041336944726</v>
      </c>
      <c r="AV1254" s="1">
        <f t="shared" si="164"/>
        <v>0.64480299445791922</v>
      </c>
      <c r="AW1254" s="1">
        <f t="shared" si="165"/>
        <v>0.43610557554639101</v>
      </c>
    </row>
    <row r="1255" spans="1:49" x14ac:dyDescent="0.2">
      <c r="A1255">
        <v>1253</v>
      </c>
      <c r="B1255" t="s">
        <v>6532</v>
      </c>
      <c r="C1255" t="s">
        <v>6531</v>
      </c>
      <c r="F1255" t="s">
        <v>6530</v>
      </c>
      <c r="G1255" t="s">
        <v>15</v>
      </c>
      <c r="H1255" t="s">
        <v>14</v>
      </c>
      <c r="I1255" t="s">
        <v>6529</v>
      </c>
      <c r="J1255" t="s">
        <v>6528</v>
      </c>
      <c r="K1255" t="s">
        <v>6527</v>
      </c>
      <c r="L1255" t="s">
        <v>6526</v>
      </c>
      <c r="M1255" t="s">
        <v>1319</v>
      </c>
      <c r="N1255">
        <v>2</v>
      </c>
      <c r="O1255" t="s">
        <v>6525</v>
      </c>
      <c r="P1255" t="s">
        <v>6524</v>
      </c>
      <c r="Q1255" t="s">
        <v>6523</v>
      </c>
      <c r="R1255" s="7">
        <v>38718</v>
      </c>
      <c r="S1255" s="8">
        <f t="shared" si="160"/>
        <v>2006</v>
      </c>
      <c r="T1255" s="8">
        <v>2006</v>
      </c>
      <c r="U1255" s="8">
        <f t="shared" si="161"/>
        <v>16</v>
      </c>
      <c r="V1255" s="7">
        <v>38718</v>
      </c>
      <c r="W1255" t="s">
        <v>6299</v>
      </c>
      <c r="X1255" s="2">
        <v>2.383</v>
      </c>
      <c r="Y1255" s="6">
        <f t="shared" si="158"/>
        <v>6.3612824003630442E-2</v>
      </c>
      <c r="AA1255">
        <v>189219</v>
      </c>
      <c r="AB1255">
        <v>17915</v>
      </c>
      <c r="AD1255" t="s">
        <v>7</v>
      </c>
      <c r="AE1255">
        <v>94</v>
      </c>
      <c r="AF1255">
        <v>1</v>
      </c>
      <c r="AH1255" t="s">
        <v>6522</v>
      </c>
      <c r="AI1255" t="s">
        <v>6521</v>
      </c>
      <c r="AJ1255" t="s">
        <v>6520</v>
      </c>
      <c r="AK1255" t="s">
        <v>6519</v>
      </c>
      <c r="AL1255">
        <v>11</v>
      </c>
      <c r="AM1255" s="5">
        <f t="shared" si="162"/>
        <v>0.6875</v>
      </c>
      <c r="AN1255" s="4">
        <f t="shared" si="159"/>
        <v>1.0412722453616054E-3</v>
      </c>
      <c r="AO1255" s="3"/>
      <c r="AP1255">
        <v>0</v>
      </c>
      <c r="AR1255" t="s">
        <v>1</v>
      </c>
      <c r="AT1255" s="2">
        <v>10.961</v>
      </c>
      <c r="AU1255" s="1">
        <f t="shared" si="163"/>
        <v>4.4841358476149793</v>
      </c>
      <c r="AV1255" s="1">
        <f t="shared" si="164"/>
        <v>3.2327048124496023</v>
      </c>
      <c r="AW1255" s="1">
        <f t="shared" si="165"/>
        <v>1.9812737772842255</v>
      </c>
    </row>
    <row r="1256" spans="1:49" x14ac:dyDescent="0.2">
      <c r="A1256">
        <v>1254</v>
      </c>
      <c r="B1256" t="s">
        <v>6518</v>
      </c>
      <c r="C1256" t="s">
        <v>6517</v>
      </c>
      <c r="F1256" t="s">
        <v>6516</v>
      </c>
      <c r="G1256" t="s">
        <v>15</v>
      </c>
      <c r="H1256" t="s">
        <v>14</v>
      </c>
      <c r="I1256" t="s">
        <v>6515</v>
      </c>
      <c r="J1256">
        <v>60002947</v>
      </c>
      <c r="K1256" t="s">
        <v>6356</v>
      </c>
      <c r="L1256" t="s">
        <v>1631</v>
      </c>
      <c r="M1256" t="s">
        <v>123</v>
      </c>
      <c r="N1256">
        <v>4</v>
      </c>
      <c r="O1256" t="s">
        <v>6514</v>
      </c>
      <c r="P1256" t="s">
        <v>6513</v>
      </c>
      <c r="Q1256" t="s">
        <v>6353</v>
      </c>
      <c r="R1256" s="7">
        <v>38718</v>
      </c>
      <c r="S1256" s="8">
        <f t="shared" si="160"/>
        <v>2006</v>
      </c>
      <c r="T1256" s="8">
        <v>2006</v>
      </c>
      <c r="U1256" s="8">
        <f t="shared" si="161"/>
        <v>16</v>
      </c>
      <c r="V1256" s="7">
        <v>2006</v>
      </c>
      <c r="W1256" t="s">
        <v>3306</v>
      </c>
      <c r="X1256" s="2">
        <v>0.437</v>
      </c>
      <c r="Y1256" s="6">
        <f t="shared" si="158"/>
        <v>1.1665465417367396E-2</v>
      </c>
      <c r="AA1256">
        <v>10704698</v>
      </c>
      <c r="AB1256">
        <v>5300152513</v>
      </c>
      <c r="AC1256">
        <v>15598985</v>
      </c>
      <c r="AD1256" t="s">
        <v>7</v>
      </c>
      <c r="AE1256">
        <v>62</v>
      </c>
      <c r="AH1256" t="s">
        <v>6512</v>
      </c>
      <c r="AI1256" t="s">
        <v>6511</v>
      </c>
      <c r="AK1256" t="s">
        <v>6510</v>
      </c>
      <c r="AL1256">
        <v>14</v>
      </c>
      <c r="AM1256" s="5">
        <f t="shared" si="162"/>
        <v>0.875</v>
      </c>
      <c r="AN1256" s="4">
        <f t="shared" si="159"/>
        <v>1.3252555850056798E-3</v>
      </c>
      <c r="AO1256" s="3"/>
      <c r="AP1256">
        <v>1</v>
      </c>
      <c r="AR1256" t="s">
        <v>1</v>
      </c>
      <c r="AT1256" s="2" t="s">
        <v>20</v>
      </c>
      <c r="AU1256" s="1">
        <f t="shared" si="163"/>
        <v>0.85634024676588794</v>
      </c>
      <c r="AV1256" s="1">
        <f t="shared" si="164"/>
        <v>0.64953605011865378</v>
      </c>
      <c r="AW1256" s="1">
        <f t="shared" si="165"/>
        <v>0.44273185347141941</v>
      </c>
    </row>
    <row r="1257" spans="1:49" x14ac:dyDescent="0.2">
      <c r="A1257">
        <v>1255</v>
      </c>
      <c r="B1257" t="s">
        <v>6509</v>
      </c>
      <c r="C1257" t="s">
        <v>6508</v>
      </c>
      <c r="F1257" t="s">
        <v>6507</v>
      </c>
      <c r="G1257" t="s">
        <v>15</v>
      </c>
      <c r="H1257" t="s">
        <v>14</v>
      </c>
      <c r="I1257" t="s">
        <v>6506</v>
      </c>
      <c r="J1257">
        <v>60005465</v>
      </c>
      <c r="K1257" t="s">
        <v>2145</v>
      </c>
      <c r="L1257" t="s">
        <v>2144</v>
      </c>
      <c r="M1257" t="s">
        <v>721</v>
      </c>
      <c r="N1257">
        <v>2</v>
      </c>
      <c r="O1257" t="s">
        <v>6505</v>
      </c>
      <c r="P1257" t="s">
        <v>6504</v>
      </c>
      <c r="Q1257" t="s">
        <v>6503</v>
      </c>
      <c r="R1257" s="7">
        <v>38718</v>
      </c>
      <c r="S1257" s="8">
        <f t="shared" si="160"/>
        <v>2006</v>
      </c>
      <c r="T1257" s="8">
        <v>2006</v>
      </c>
      <c r="U1257" s="8">
        <f t="shared" si="161"/>
        <v>16</v>
      </c>
      <c r="V1257" s="7">
        <v>2006</v>
      </c>
      <c r="W1257" t="s">
        <v>3306</v>
      </c>
      <c r="X1257" s="2">
        <v>0.437</v>
      </c>
      <c r="Y1257" s="6">
        <f t="shared" si="158"/>
        <v>1.1665465417367396E-2</v>
      </c>
      <c r="AA1257">
        <v>10704698</v>
      </c>
      <c r="AB1257">
        <v>5300152513</v>
      </c>
      <c r="AC1257">
        <v>15598985</v>
      </c>
      <c r="AD1257" t="s">
        <v>7</v>
      </c>
      <c r="AE1257">
        <v>57</v>
      </c>
      <c r="AH1257" t="s">
        <v>6502</v>
      </c>
      <c r="AI1257" t="s">
        <v>6501</v>
      </c>
      <c r="AK1257" t="s">
        <v>6500</v>
      </c>
      <c r="AL1257">
        <v>64</v>
      </c>
      <c r="AM1257" s="5">
        <f t="shared" si="162"/>
        <v>4</v>
      </c>
      <c r="AN1257" s="4">
        <f t="shared" si="159"/>
        <v>6.0583112457402496E-3</v>
      </c>
      <c r="AO1257" s="3"/>
      <c r="AP1257">
        <v>1</v>
      </c>
      <c r="AR1257" t="s">
        <v>1</v>
      </c>
      <c r="AT1257" s="2" t="s">
        <v>20</v>
      </c>
      <c r="AU1257" s="1">
        <f t="shared" si="163"/>
        <v>0.99833191658792519</v>
      </c>
      <c r="AV1257" s="1">
        <f t="shared" si="164"/>
        <v>0.88618883315538222</v>
      </c>
      <c r="AW1257" s="1">
        <f t="shared" si="165"/>
        <v>0.77404574972283935</v>
      </c>
    </row>
    <row r="1258" spans="1:49" x14ac:dyDescent="0.2">
      <c r="A1258">
        <v>1256</v>
      </c>
      <c r="B1258" t="s">
        <v>6499</v>
      </c>
      <c r="C1258" t="s">
        <v>6498</v>
      </c>
      <c r="F1258" t="s">
        <v>6497</v>
      </c>
      <c r="G1258" t="s">
        <v>15</v>
      </c>
      <c r="H1258" t="s">
        <v>14</v>
      </c>
      <c r="I1258" t="s">
        <v>6496</v>
      </c>
      <c r="J1258" t="s">
        <v>6495</v>
      </c>
      <c r="K1258" t="s">
        <v>6494</v>
      </c>
      <c r="L1258" t="s">
        <v>6493</v>
      </c>
      <c r="M1258" t="s">
        <v>1886</v>
      </c>
      <c r="N1258">
        <v>6</v>
      </c>
      <c r="O1258" t="s">
        <v>6492</v>
      </c>
      <c r="P1258" t="s">
        <v>6491</v>
      </c>
      <c r="Q1258" t="s">
        <v>6490</v>
      </c>
      <c r="R1258" s="7">
        <v>38718</v>
      </c>
      <c r="S1258" s="8">
        <f t="shared" si="160"/>
        <v>2006</v>
      </c>
      <c r="T1258" s="8">
        <v>2006</v>
      </c>
      <c r="U1258" s="8">
        <f t="shared" si="161"/>
        <v>16</v>
      </c>
      <c r="V1258" s="7">
        <v>2006</v>
      </c>
      <c r="W1258" t="s">
        <v>3306</v>
      </c>
      <c r="X1258" s="2">
        <v>0.437</v>
      </c>
      <c r="Y1258" s="6">
        <f t="shared" si="158"/>
        <v>1.1665465417367396E-2</v>
      </c>
      <c r="AA1258">
        <v>10704698</v>
      </c>
      <c r="AB1258">
        <v>5300152513</v>
      </c>
      <c r="AC1258">
        <v>15598985</v>
      </c>
      <c r="AD1258" t="s">
        <v>7</v>
      </c>
      <c r="AE1258">
        <v>58</v>
      </c>
      <c r="AH1258" t="s">
        <v>6489</v>
      </c>
      <c r="AI1258" t="s">
        <v>6488</v>
      </c>
      <c r="AK1258" t="s">
        <v>6487</v>
      </c>
      <c r="AL1258">
        <v>104</v>
      </c>
      <c r="AM1258" s="5">
        <f t="shared" si="162"/>
        <v>6.5</v>
      </c>
      <c r="AN1258" s="4">
        <f t="shared" si="159"/>
        <v>9.8447557743279058E-3</v>
      </c>
      <c r="AO1258" s="3"/>
      <c r="AP1258">
        <v>1</v>
      </c>
      <c r="AR1258" t="s">
        <v>1</v>
      </c>
      <c r="AT1258" s="2" t="s">
        <v>20</v>
      </c>
      <c r="AU1258" s="1">
        <f t="shared" si="163"/>
        <v>1.1119252524455547</v>
      </c>
      <c r="AV1258" s="1">
        <f t="shared" si="164"/>
        <v>1.075511059584765</v>
      </c>
      <c r="AW1258" s="1">
        <f t="shared" si="165"/>
        <v>1.0390968667239753</v>
      </c>
    </row>
    <row r="1259" spans="1:49" x14ac:dyDescent="0.2">
      <c r="A1259">
        <v>1257</v>
      </c>
      <c r="B1259" t="s">
        <v>6486</v>
      </c>
      <c r="C1259" t="s">
        <v>6485</v>
      </c>
      <c r="F1259" t="s">
        <v>6484</v>
      </c>
      <c r="G1259" t="s">
        <v>15</v>
      </c>
      <c r="H1259" t="s">
        <v>14</v>
      </c>
      <c r="I1259" t="s">
        <v>6483</v>
      </c>
      <c r="J1259" t="s">
        <v>6482</v>
      </c>
      <c r="K1259" t="s">
        <v>6481</v>
      </c>
      <c r="L1259" t="s">
        <v>6480</v>
      </c>
      <c r="M1259" t="s">
        <v>1886</v>
      </c>
      <c r="N1259">
        <v>3</v>
      </c>
      <c r="O1259" t="s">
        <v>6479</v>
      </c>
      <c r="P1259" t="s">
        <v>6478</v>
      </c>
      <c r="Q1259" t="s">
        <v>6477</v>
      </c>
      <c r="R1259" s="7">
        <v>38718</v>
      </c>
      <c r="S1259" s="8">
        <f t="shared" si="160"/>
        <v>2006</v>
      </c>
      <c r="T1259" s="8">
        <v>2006</v>
      </c>
      <c r="U1259" s="8">
        <f t="shared" si="161"/>
        <v>16</v>
      </c>
      <c r="V1259" s="7">
        <v>2006</v>
      </c>
      <c r="W1259" t="s">
        <v>3306</v>
      </c>
      <c r="X1259" s="2">
        <v>0.437</v>
      </c>
      <c r="Y1259" s="6">
        <f t="shared" si="158"/>
        <v>1.1665465417367396E-2</v>
      </c>
      <c r="AA1259">
        <v>10704698</v>
      </c>
      <c r="AB1259">
        <v>5300152513</v>
      </c>
      <c r="AC1259">
        <v>15598985</v>
      </c>
      <c r="AD1259" t="s">
        <v>7</v>
      </c>
      <c r="AE1259">
        <v>66</v>
      </c>
      <c r="AH1259" t="s">
        <v>6476</v>
      </c>
      <c r="AI1259" t="s">
        <v>6475</v>
      </c>
      <c r="AK1259" t="s">
        <v>6474</v>
      </c>
      <c r="AL1259">
        <v>34</v>
      </c>
      <c r="AM1259" s="5">
        <f t="shared" si="162"/>
        <v>2.125</v>
      </c>
      <c r="AN1259" s="4">
        <f t="shared" si="159"/>
        <v>3.2184778492995079E-3</v>
      </c>
      <c r="AO1259" s="3"/>
      <c r="AP1259">
        <v>1</v>
      </c>
      <c r="AR1259" t="s">
        <v>1</v>
      </c>
      <c r="AT1259" s="2" t="s">
        <v>20</v>
      </c>
      <c r="AU1259" s="1">
        <f t="shared" si="163"/>
        <v>0.91313691469470293</v>
      </c>
      <c r="AV1259" s="1">
        <f t="shared" si="164"/>
        <v>0.74419716333334518</v>
      </c>
      <c r="AW1259" s="1">
        <f t="shared" si="165"/>
        <v>0.57525741197198743</v>
      </c>
    </row>
    <row r="1260" spans="1:49" x14ac:dyDescent="0.2">
      <c r="A1260">
        <v>1258</v>
      </c>
      <c r="B1260" t="s">
        <v>6473</v>
      </c>
      <c r="C1260" t="s">
        <v>6472</v>
      </c>
      <c r="F1260" t="s">
        <v>6471</v>
      </c>
      <c r="G1260" t="s">
        <v>15</v>
      </c>
      <c r="H1260" t="s">
        <v>14</v>
      </c>
      <c r="I1260" t="s">
        <v>6470</v>
      </c>
      <c r="J1260">
        <v>60003419</v>
      </c>
      <c r="K1260" t="s">
        <v>6469</v>
      </c>
      <c r="L1260" t="s">
        <v>6468</v>
      </c>
      <c r="M1260" t="s">
        <v>6467</v>
      </c>
      <c r="N1260">
        <v>3</v>
      </c>
      <c r="O1260" t="s">
        <v>6466</v>
      </c>
      <c r="P1260" t="s">
        <v>6465</v>
      </c>
      <c r="Q1260" t="s">
        <v>6464</v>
      </c>
      <c r="R1260" s="7">
        <v>38718</v>
      </c>
      <c r="S1260" s="8">
        <f t="shared" si="160"/>
        <v>2006</v>
      </c>
      <c r="T1260" s="8">
        <v>2006</v>
      </c>
      <c r="U1260" s="8">
        <f t="shared" si="161"/>
        <v>16</v>
      </c>
      <c r="V1260" s="7">
        <v>2006</v>
      </c>
      <c r="W1260" t="s">
        <v>3306</v>
      </c>
      <c r="X1260" s="2">
        <v>0.437</v>
      </c>
      <c r="Y1260" s="6">
        <f t="shared" si="158"/>
        <v>1.1665465417367396E-2</v>
      </c>
      <c r="AA1260">
        <v>10704698</v>
      </c>
      <c r="AB1260">
        <v>5300152513</v>
      </c>
      <c r="AC1260">
        <v>15598985</v>
      </c>
      <c r="AD1260" t="s">
        <v>7</v>
      </c>
      <c r="AE1260">
        <v>65</v>
      </c>
      <c r="AH1260" t="s">
        <v>6463</v>
      </c>
      <c r="AI1260" t="s">
        <v>6462</v>
      </c>
      <c r="AK1260" t="s">
        <v>6461</v>
      </c>
      <c r="AL1260">
        <v>155</v>
      </c>
      <c r="AM1260" s="5">
        <f t="shared" si="162"/>
        <v>9.6875</v>
      </c>
      <c r="AN1260" s="4">
        <f t="shared" si="159"/>
        <v>1.4672472548277167E-2</v>
      </c>
      <c r="AO1260" s="3"/>
      <c r="AP1260">
        <v>1</v>
      </c>
      <c r="AR1260" t="s">
        <v>1</v>
      </c>
      <c r="AT1260" s="2" t="s">
        <v>20</v>
      </c>
      <c r="AU1260" s="1">
        <f t="shared" si="163"/>
        <v>1.2567567556640327</v>
      </c>
      <c r="AV1260" s="1">
        <f t="shared" si="164"/>
        <v>1.3168968982822282</v>
      </c>
      <c r="AW1260" s="1">
        <f t="shared" si="165"/>
        <v>1.3770370409004236</v>
      </c>
    </row>
    <row r="1261" spans="1:49" x14ac:dyDescent="0.2">
      <c r="A1261">
        <v>1259</v>
      </c>
      <c r="B1261" t="s">
        <v>6460</v>
      </c>
      <c r="C1261" t="s">
        <v>6459</v>
      </c>
      <c r="F1261" t="s">
        <v>6458</v>
      </c>
      <c r="G1261" t="s">
        <v>15</v>
      </c>
      <c r="H1261" t="s">
        <v>14</v>
      </c>
      <c r="I1261" t="s">
        <v>6457</v>
      </c>
      <c r="J1261">
        <v>60032350</v>
      </c>
      <c r="K1261" t="s">
        <v>4014</v>
      </c>
      <c r="L1261" t="s">
        <v>4013</v>
      </c>
      <c r="M1261" t="s">
        <v>152</v>
      </c>
      <c r="N1261">
        <v>3</v>
      </c>
      <c r="O1261" t="s">
        <v>6456</v>
      </c>
      <c r="P1261" t="s">
        <v>6455</v>
      </c>
      <c r="Q1261" t="s">
        <v>6454</v>
      </c>
      <c r="R1261" s="7">
        <v>38718</v>
      </c>
      <c r="S1261" s="8">
        <f t="shared" si="160"/>
        <v>2006</v>
      </c>
      <c r="T1261" s="8">
        <v>2006</v>
      </c>
      <c r="U1261" s="8">
        <f t="shared" si="161"/>
        <v>16</v>
      </c>
      <c r="V1261" s="7">
        <v>2006</v>
      </c>
      <c r="W1261" t="s">
        <v>3306</v>
      </c>
      <c r="X1261" s="2">
        <v>0.437</v>
      </c>
      <c r="Y1261" s="6">
        <f t="shared" si="158"/>
        <v>1.1665465417367396E-2</v>
      </c>
      <c r="AA1261">
        <v>10704698</v>
      </c>
      <c r="AB1261">
        <v>5300152513</v>
      </c>
      <c r="AC1261">
        <v>15598985</v>
      </c>
      <c r="AD1261" t="s">
        <v>7</v>
      </c>
      <c r="AE1261">
        <v>58</v>
      </c>
      <c r="AH1261" s="9">
        <v>43466</v>
      </c>
      <c r="AI1261" t="s">
        <v>6453</v>
      </c>
      <c r="AK1261" t="s">
        <v>6452</v>
      </c>
      <c r="AL1261">
        <v>11</v>
      </c>
      <c r="AM1261" s="5">
        <f t="shared" si="162"/>
        <v>0.6875</v>
      </c>
      <c r="AN1261" s="4">
        <f t="shared" si="159"/>
        <v>1.0412722453616054E-3</v>
      </c>
      <c r="AO1261" s="3"/>
      <c r="AP1261">
        <v>1</v>
      </c>
      <c r="AR1261" t="s">
        <v>1</v>
      </c>
      <c r="AT1261" s="2" t="s">
        <v>20</v>
      </c>
      <c r="AU1261" s="1">
        <f t="shared" si="163"/>
        <v>0.84782074657656581</v>
      </c>
      <c r="AV1261" s="1">
        <f t="shared" si="164"/>
        <v>0.63533688313645009</v>
      </c>
      <c r="AW1261" s="1">
        <f t="shared" si="165"/>
        <v>0.42285301969633426</v>
      </c>
    </row>
    <row r="1262" spans="1:49" x14ac:dyDescent="0.2">
      <c r="A1262">
        <v>1260</v>
      </c>
      <c r="B1262" t="s">
        <v>6451</v>
      </c>
      <c r="C1262" t="s">
        <v>6450</v>
      </c>
      <c r="F1262" t="s">
        <v>6449</v>
      </c>
      <c r="G1262" t="s">
        <v>15</v>
      </c>
      <c r="H1262" t="s">
        <v>14</v>
      </c>
      <c r="I1262" t="s">
        <v>6448</v>
      </c>
      <c r="J1262">
        <v>60032053</v>
      </c>
      <c r="K1262" t="s">
        <v>6447</v>
      </c>
      <c r="L1262" t="s">
        <v>6446</v>
      </c>
      <c r="M1262" t="s">
        <v>6445</v>
      </c>
      <c r="N1262">
        <v>2</v>
      </c>
      <c r="O1262" t="s">
        <v>6444</v>
      </c>
      <c r="P1262" t="s">
        <v>6443</v>
      </c>
      <c r="Q1262" t="s">
        <v>6442</v>
      </c>
      <c r="R1262" s="7">
        <v>38718</v>
      </c>
      <c r="S1262" s="8">
        <f t="shared" si="160"/>
        <v>2006</v>
      </c>
      <c r="T1262" s="8">
        <v>2006</v>
      </c>
      <c r="U1262" s="8">
        <f t="shared" si="161"/>
        <v>16</v>
      </c>
      <c r="V1262" s="7">
        <v>2006</v>
      </c>
      <c r="W1262" t="s">
        <v>3306</v>
      </c>
      <c r="X1262" s="2">
        <v>0.437</v>
      </c>
      <c r="Y1262" s="6">
        <f t="shared" si="158"/>
        <v>1.1665465417367396E-2</v>
      </c>
      <c r="AA1262">
        <v>10704698</v>
      </c>
      <c r="AB1262">
        <v>5300152513</v>
      </c>
      <c r="AC1262">
        <v>15598985</v>
      </c>
      <c r="AD1262" t="s">
        <v>7</v>
      </c>
      <c r="AE1262">
        <v>65</v>
      </c>
      <c r="AH1262" t="s">
        <v>6441</v>
      </c>
      <c r="AI1262" t="s">
        <v>6440</v>
      </c>
      <c r="AK1262" t="s">
        <v>6439</v>
      </c>
      <c r="AL1262">
        <v>7</v>
      </c>
      <c r="AM1262" s="5">
        <f t="shared" si="162"/>
        <v>0.4375</v>
      </c>
      <c r="AN1262" s="4">
        <f t="shared" si="159"/>
        <v>6.6262779250283988E-4</v>
      </c>
      <c r="AO1262" s="3"/>
      <c r="AP1262">
        <v>0</v>
      </c>
      <c r="AR1262" t="s">
        <v>1</v>
      </c>
      <c r="AT1262" s="2" t="s">
        <v>20</v>
      </c>
      <c r="AU1262" s="1">
        <f t="shared" si="163"/>
        <v>0.83646141299080279</v>
      </c>
      <c r="AV1262" s="1">
        <f t="shared" si="164"/>
        <v>0.61640466049351184</v>
      </c>
      <c r="AW1262" s="1">
        <f t="shared" si="165"/>
        <v>0.39634790799622066</v>
      </c>
    </row>
    <row r="1263" spans="1:49" x14ac:dyDescent="0.2">
      <c r="A1263">
        <v>1261</v>
      </c>
      <c r="B1263" t="s">
        <v>6438</v>
      </c>
      <c r="C1263" t="s">
        <v>6437</v>
      </c>
      <c r="F1263" t="s">
        <v>6436</v>
      </c>
      <c r="G1263" t="s">
        <v>15</v>
      </c>
      <c r="H1263" t="s">
        <v>14</v>
      </c>
      <c r="I1263" t="s">
        <v>6435</v>
      </c>
      <c r="J1263">
        <v>60101612</v>
      </c>
      <c r="K1263" t="s">
        <v>6434</v>
      </c>
      <c r="L1263" t="s">
        <v>6433</v>
      </c>
      <c r="M1263" t="s">
        <v>693</v>
      </c>
      <c r="N1263">
        <v>1</v>
      </c>
      <c r="O1263" t="s">
        <v>6432</v>
      </c>
      <c r="P1263">
        <v>6602573297</v>
      </c>
      <c r="Q1263">
        <v>60101612</v>
      </c>
      <c r="R1263" s="7">
        <v>38718</v>
      </c>
      <c r="S1263" s="8">
        <f t="shared" si="160"/>
        <v>2006</v>
      </c>
      <c r="T1263" s="8">
        <v>2006</v>
      </c>
      <c r="U1263" s="8">
        <f t="shared" si="161"/>
        <v>16</v>
      </c>
      <c r="V1263" s="7">
        <v>2006</v>
      </c>
      <c r="W1263" t="s">
        <v>3306</v>
      </c>
      <c r="X1263" s="2">
        <v>0.437</v>
      </c>
      <c r="Y1263" s="6">
        <f t="shared" si="158"/>
        <v>1.1665465417367396E-2</v>
      </c>
      <c r="AA1263">
        <v>10704698</v>
      </c>
      <c r="AB1263">
        <v>5300152513</v>
      </c>
      <c r="AC1263">
        <v>15598985</v>
      </c>
      <c r="AD1263" t="s">
        <v>7</v>
      </c>
      <c r="AE1263">
        <v>63</v>
      </c>
      <c r="AH1263" t="s">
        <v>6431</v>
      </c>
      <c r="AI1263" t="s">
        <v>6430</v>
      </c>
      <c r="AK1263" t="s">
        <v>6429</v>
      </c>
      <c r="AL1263">
        <v>15</v>
      </c>
      <c r="AM1263" s="5">
        <f t="shared" si="162"/>
        <v>0.9375</v>
      </c>
      <c r="AN1263" s="4">
        <f t="shared" si="159"/>
        <v>1.4199166982203711E-3</v>
      </c>
      <c r="AO1263" s="3"/>
      <c r="AP1263">
        <v>1</v>
      </c>
      <c r="AR1263" t="s">
        <v>1</v>
      </c>
      <c r="AT1263" s="2" t="s">
        <v>20</v>
      </c>
      <c r="AU1263" s="1">
        <f t="shared" si="163"/>
        <v>0.85918008016232872</v>
      </c>
      <c r="AV1263" s="1">
        <f t="shared" si="164"/>
        <v>0.65426910577938835</v>
      </c>
      <c r="AW1263" s="1">
        <f t="shared" si="165"/>
        <v>0.44935813139644787</v>
      </c>
    </row>
    <row r="1264" spans="1:49" x14ac:dyDescent="0.2">
      <c r="A1264">
        <v>1262</v>
      </c>
      <c r="B1264" t="s">
        <v>6428</v>
      </c>
      <c r="C1264" t="s">
        <v>6427</v>
      </c>
      <c r="F1264" t="s">
        <v>6426</v>
      </c>
      <c r="G1264" t="s">
        <v>15</v>
      </c>
      <c r="H1264" t="s">
        <v>14</v>
      </c>
      <c r="I1264" t="s">
        <v>6425</v>
      </c>
      <c r="J1264" t="s">
        <v>6424</v>
      </c>
      <c r="K1264" t="s">
        <v>6423</v>
      </c>
      <c r="L1264" t="s">
        <v>6422</v>
      </c>
      <c r="M1264" t="s">
        <v>6342</v>
      </c>
      <c r="N1264">
        <v>3</v>
      </c>
      <c r="O1264" t="s">
        <v>6421</v>
      </c>
      <c r="P1264" t="s">
        <v>6420</v>
      </c>
      <c r="Q1264" t="s">
        <v>6419</v>
      </c>
      <c r="R1264" s="7">
        <v>38718</v>
      </c>
      <c r="S1264" s="8">
        <f t="shared" si="160"/>
        <v>2006</v>
      </c>
      <c r="T1264" s="8">
        <v>2006</v>
      </c>
      <c r="U1264" s="8">
        <f t="shared" si="161"/>
        <v>16</v>
      </c>
      <c r="V1264" s="7">
        <v>2006</v>
      </c>
      <c r="W1264" t="s">
        <v>3306</v>
      </c>
      <c r="X1264" s="2">
        <v>0.437</v>
      </c>
      <c r="Y1264" s="6">
        <f t="shared" si="158"/>
        <v>1.1665465417367396E-2</v>
      </c>
      <c r="AA1264">
        <v>10704698</v>
      </c>
      <c r="AB1264">
        <v>5300152513</v>
      </c>
      <c r="AC1264">
        <v>15598985</v>
      </c>
      <c r="AD1264" t="s">
        <v>7</v>
      </c>
      <c r="AE1264">
        <v>60</v>
      </c>
      <c r="AH1264" t="s">
        <v>6418</v>
      </c>
      <c r="AI1264" t="s">
        <v>6417</v>
      </c>
      <c r="AK1264" t="s">
        <v>6416</v>
      </c>
      <c r="AL1264">
        <v>28</v>
      </c>
      <c r="AM1264" s="5">
        <f t="shared" si="162"/>
        <v>1.75</v>
      </c>
      <c r="AN1264" s="4">
        <f t="shared" si="159"/>
        <v>2.6505111700113595E-3</v>
      </c>
      <c r="AO1264" s="3"/>
      <c r="AP1264">
        <v>1</v>
      </c>
      <c r="AR1264" t="s">
        <v>1</v>
      </c>
      <c r="AT1264" s="2" t="s">
        <v>20</v>
      </c>
      <c r="AU1264" s="1">
        <f t="shared" si="163"/>
        <v>0.89609791431605845</v>
      </c>
      <c r="AV1264" s="1">
        <f t="shared" si="164"/>
        <v>0.71579882936893768</v>
      </c>
      <c r="AW1264" s="1">
        <f t="shared" si="165"/>
        <v>0.53549974442181703</v>
      </c>
    </row>
    <row r="1265" spans="1:49" x14ac:dyDescent="0.2">
      <c r="A1265">
        <v>1263</v>
      </c>
      <c r="B1265" t="s">
        <v>6415</v>
      </c>
      <c r="C1265" t="s">
        <v>6414</v>
      </c>
      <c r="F1265" t="s">
        <v>6413</v>
      </c>
      <c r="G1265" t="s">
        <v>15</v>
      </c>
      <c r="H1265" t="s">
        <v>14</v>
      </c>
      <c r="I1265" t="s">
        <v>4076</v>
      </c>
      <c r="J1265">
        <v>60021285</v>
      </c>
      <c r="K1265" t="s">
        <v>4075</v>
      </c>
      <c r="L1265" t="s">
        <v>4074</v>
      </c>
      <c r="M1265" t="s">
        <v>107</v>
      </c>
      <c r="N1265">
        <v>1</v>
      </c>
      <c r="O1265" t="s">
        <v>6412</v>
      </c>
      <c r="P1265">
        <v>6602351532</v>
      </c>
      <c r="Q1265">
        <v>60021285</v>
      </c>
      <c r="R1265" s="7">
        <v>38718</v>
      </c>
      <c r="S1265" s="8">
        <f t="shared" si="160"/>
        <v>2006</v>
      </c>
      <c r="T1265" s="8">
        <v>2006</v>
      </c>
      <c r="U1265" s="8">
        <f t="shared" si="161"/>
        <v>16</v>
      </c>
      <c r="V1265" s="7">
        <v>2006</v>
      </c>
      <c r="W1265" t="s">
        <v>3306</v>
      </c>
      <c r="X1265" s="2">
        <v>0.437</v>
      </c>
      <c r="Y1265" s="6">
        <f t="shared" si="158"/>
        <v>1.1665465417367396E-2</v>
      </c>
      <c r="AA1265">
        <v>10704698</v>
      </c>
      <c r="AB1265">
        <v>5300152513</v>
      </c>
      <c r="AC1265">
        <v>15598985</v>
      </c>
      <c r="AD1265" t="s">
        <v>7</v>
      </c>
      <c r="AE1265">
        <v>66</v>
      </c>
      <c r="AH1265" t="s">
        <v>6411</v>
      </c>
      <c r="AI1265" t="s">
        <v>6410</v>
      </c>
      <c r="AK1265" t="s">
        <v>6409</v>
      </c>
      <c r="AL1265">
        <v>60</v>
      </c>
      <c r="AM1265" s="5">
        <f t="shared" si="162"/>
        <v>3.75</v>
      </c>
      <c r="AN1265" s="4">
        <f t="shared" si="159"/>
        <v>5.6796667928814843E-3</v>
      </c>
      <c r="AO1265" s="3"/>
      <c r="AP1265">
        <v>1</v>
      </c>
      <c r="AR1265" t="s">
        <v>1</v>
      </c>
      <c r="AT1265" s="2" t="s">
        <v>20</v>
      </c>
      <c r="AU1265" s="1">
        <f t="shared" si="163"/>
        <v>0.98697258300216217</v>
      </c>
      <c r="AV1265" s="1">
        <f t="shared" si="164"/>
        <v>0.86725661051244396</v>
      </c>
      <c r="AW1265" s="1">
        <f t="shared" si="165"/>
        <v>0.74754063802272586</v>
      </c>
    </row>
    <row r="1266" spans="1:49" x14ac:dyDescent="0.2">
      <c r="A1266">
        <v>1264</v>
      </c>
      <c r="B1266" t="s">
        <v>6408</v>
      </c>
      <c r="C1266" t="s">
        <v>6407</v>
      </c>
      <c r="F1266" t="s">
        <v>6406</v>
      </c>
      <c r="G1266" t="s">
        <v>15</v>
      </c>
      <c r="H1266" t="s">
        <v>14</v>
      </c>
      <c r="I1266" t="s">
        <v>6405</v>
      </c>
      <c r="J1266">
        <v>60025858</v>
      </c>
      <c r="K1266" t="s">
        <v>2832</v>
      </c>
      <c r="L1266" t="s">
        <v>2831</v>
      </c>
      <c r="M1266" t="s">
        <v>2830</v>
      </c>
      <c r="N1266">
        <v>2</v>
      </c>
      <c r="O1266" t="s">
        <v>6404</v>
      </c>
      <c r="P1266" t="s">
        <v>6403</v>
      </c>
      <c r="Q1266" t="s">
        <v>6402</v>
      </c>
      <c r="R1266" s="7">
        <v>38718</v>
      </c>
      <c r="S1266" s="8">
        <f t="shared" si="160"/>
        <v>2006</v>
      </c>
      <c r="T1266" s="8">
        <v>2006</v>
      </c>
      <c r="U1266" s="8">
        <f t="shared" si="161"/>
        <v>16</v>
      </c>
      <c r="V1266" s="7">
        <v>2006</v>
      </c>
      <c r="W1266" t="s">
        <v>3306</v>
      </c>
      <c r="X1266" s="2">
        <v>0.437</v>
      </c>
      <c r="Y1266" s="6">
        <f t="shared" si="158"/>
        <v>1.1665465417367396E-2</v>
      </c>
      <c r="AA1266">
        <v>10704698</v>
      </c>
      <c r="AB1266">
        <v>5300152513</v>
      </c>
      <c r="AC1266">
        <v>15598985</v>
      </c>
      <c r="AD1266" t="s">
        <v>7</v>
      </c>
      <c r="AE1266">
        <v>62</v>
      </c>
      <c r="AH1266" t="s">
        <v>6401</v>
      </c>
      <c r="AI1266" t="s">
        <v>6400</v>
      </c>
      <c r="AK1266" t="s">
        <v>6399</v>
      </c>
      <c r="AL1266">
        <v>106</v>
      </c>
      <c r="AM1266" s="5">
        <f t="shared" si="162"/>
        <v>6.625</v>
      </c>
      <c r="AN1266" s="4">
        <f t="shared" si="159"/>
        <v>1.0034078000757288E-2</v>
      </c>
      <c r="AO1266" s="3"/>
      <c r="AP1266">
        <v>1</v>
      </c>
      <c r="AR1266" t="s">
        <v>1</v>
      </c>
      <c r="AT1266" s="2" t="s">
        <v>20</v>
      </c>
      <c r="AU1266" s="1">
        <f t="shared" si="163"/>
        <v>1.1176049192384363</v>
      </c>
      <c r="AV1266" s="1">
        <f t="shared" si="164"/>
        <v>1.0849771709062341</v>
      </c>
      <c r="AW1266" s="1">
        <f t="shared" si="165"/>
        <v>1.052349422574032</v>
      </c>
    </row>
    <row r="1267" spans="1:49" x14ac:dyDescent="0.2">
      <c r="A1267">
        <v>1265</v>
      </c>
      <c r="B1267" t="s">
        <v>6398</v>
      </c>
      <c r="C1267" t="s">
        <v>6397</v>
      </c>
      <c r="F1267" t="s">
        <v>6396</v>
      </c>
      <c r="G1267" t="s">
        <v>15</v>
      </c>
      <c r="H1267" t="s">
        <v>14</v>
      </c>
      <c r="I1267" t="s">
        <v>6395</v>
      </c>
      <c r="J1267" t="s">
        <v>6394</v>
      </c>
      <c r="K1267" t="s">
        <v>6393</v>
      </c>
      <c r="L1267" t="s">
        <v>6392</v>
      </c>
      <c r="M1267" t="s">
        <v>1740</v>
      </c>
      <c r="N1267">
        <v>3</v>
      </c>
      <c r="O1267" t="s">
        <v>6391</v>
      </c>
      <c r="P1267" t="s">
        <v>6390</v>
      </c>
      <c r="Q1267" t="s">
        <v>6389</v>
      </c>
      <c r="R1267" s="7">
        <v>38718</v>
      </c>
      <c r="S1267" s="8">
        <f t="shared" si="160"/>
        <v>2006</v>
      </c>
      <c r="T1267" s="8">
        <v>2006</v>
      </c>
      <c r="U1267" s="8">
        <f t="shared" si="161"/>
        <v>16</v>
      </c>
      <c r="V1267" s="7">
        <v>2006</v>
      </c>
      <c r="W1267" t="s">
        <v>3306</v>
      </c>
      <c r="X1267" s="2">
        <v>0.437</v>
      </c>
      <c r="Y1267" s="6">
        <f t="shared" si="158"/>
        <v>1.1665465417367396E-2</v>
      </c>
      <c r="AA1267">
        <v>10704698</v>
      </c>
      <c r="AB1267">
        <v>5300152513</v>
      </c>
      <c r="AC1267">
        <v>15598985</v>
      </c>
      <c r="AD1267" t="s">
        <v>7</v>
      </c>
      <c r="AE1267">
        <v>62</v>
      </c>
      <c r="AH1267" t="s">
        <v>6388</v>
      </c>
      <c r="AI1267" t="s">
        <v>6387</v>
      </c>
      <c r="AK1267" t="s">
        <v>6386</v>
      </c>
      <c r="AL1267">
        <v>12</v>
      </c>
      <c r="AM1267" s="5">
        <f t="shared" si="162"/>
        <v>0.75</v>
      </c>
      <c r="AN1267" s="4">
        <f t="shared" si="159"/>
        <v>1.1359333585762969E-3</v>
      </c>
      <c r="AO1267" s="3"/>
      <c r="AP1267">
        <v>1</v>
      </c>
      <c r="AR1267" t="s">
        <v>1</v>
      </c>
      <c r="AT1267" s="2" t="s">
        <v>20</v>
      </c>
      <c r="AU1267" s="1">
        <f t="shared" si="163"/>
        <v>0.85066057997300659</v>
      </c>
      <c r="AV1267" s="1">
        <f t="shared" si="164"/>
        <v>0.64006993879718466</v>
      </c>
      <c r="AW1267" s="1">
        <f t="shared" si="165"/>
        <v>0.42947929762136267</v>
      </c>
    </row>
    <row r="1268" spans="1:49" x14ac:dyDescent="0.2">
      <c r="A1268">
        <v>1266</v>
      </c>
      <c r="B1268" t="s">
        <v>6385</v>
      </c>
      <c r="C1268" t="s">
        <v>6384</v>
      </c>
      <c r="F1268" t="s">
        <v>6383</v>
      </c>
      <c r="G1268" t="s">
        <v>15</v>
      </c>
      <c r="H1268" t="s">
        <v>14</v>
      </c>
      <c r="I1268" t="s">
        <v>6382</v>
      </c>
      <c r="J1268" t="s">
        <v>6381</v>
      </c>
      <c r="K1268" t="s">
        <v>6380</v>
      </c>
      <c r="L1268" t="s">
        <v>6379</v>
      </c>
      <c r="M1268" t="s">
        <v>6378</v>
      </c>
      <c r="N1268">
        <v>3</v>
      </c>
      <c r="O1268" t="s">
        <v>6377</v>
      </c>
      <c r="P1268" t="s">
        <v>6376</v>
      </c>
      <c r="Q1268" t="s">
        <v>6375</v>
      </c>
      <c r="R1268" s="7">
        <v>38718</v>
      </c>
      <c r="S1268" s="8">
        <f t="shared" si="160"/>
        <v>2006</v>
      </c>
      <c r="T1268" s="8">
        <v>2006</v>
      </c>
      <c r="U1268" s="8">
        <f t="shared" si="161"/>
        <v>16</v>
      </c>
      <c r="V1268" s="7">
        <v>2006</v>
      </c>
      <c r="W1268" t="s">
        <v>3306</v>
      </c>
      <c r="X1268" s="2">
        <v>0.437</v>
      </c>
      <c r="Y1268" s="6">
        <f t="shared" si="158"/>
        <v>1.1665465417367396E-2</v>
      </c>
      <c r="AA1268">
        <v>10704698</v>
      </c>
      <c r="AB1268">
        <v>5300152513</v>
      </c>
      <c r="AC1268">
        <v>15598985</v>
      </c>
      <c r="AD1268" t="s">
        <v>7</v>
      </c>
      <c r="AE1268">
        <v>61</v>
      </c>
      <c r="AH1268" t="s">
        <v>6374</v>
      </c>
      <c r="AI1268" t="s">
        <v>6373</v>
      </c>
      <c r="AK1268" t="s">
        <v>6372</v>
      </c>
      <c r="AL1268">
        <v>5</v>
      </c>
      <c r="AM1268" s="5">
        <f t="shared" si="162"/>
        <v>0.3125</v>
      </c>
      <c r="AN1268" s="4">
        <f t="shared" si="159"/>
        <v>4.7330556607345703E-4</v>
      </c>
      <c r="AO1268" s="3"/>
      <c r="AP1268">
        <v>1</v>
      </c>
      <c r="AR1268" t="s">
        <v>1</v>
      </c>
      <c r="AT1268" s="2" t="s">
        <v>20</v>
      </c>
      <c r="AU1268" s="1">
        <f t="shared" si="163"/>
        <v>0.83078174619792144</v>
      </c>
      <c r="AV1268" s="1">
        <f t="shared" si="164"/>
        <v>0.60693854917204271</v>
      </c>
      <c r="AW1268" s="1">
        <f t="shared" si="165"/>
        <v>0.38309535214616386</v>
      </c>
    </row>
    <row r="1269" spans="1:49" x14ac:dyDescent="0.2">
      <c r="A1269">
        <v>1267</v>
      </c>
      <c r="B1269" t="s">
        <v>6371</v>
      </c>
      <c r="C1269" t="s">
        <v>6370</v>
      </c>
      <c r="F1269" t="s">
        <v>6369</v>
      </c>
      <c r="G1269" t="s">
        <v>15</v>
      </c>
      <c r="H1269" t="s">
        <v>14</v>
      </c>
      <c r="I1269" t="s">
        <v>6368</v>
      </c>
      <c r="J1269">
        <v>60090616</v>
      </c>
      <c r="K1269" t="s">
        <v>6367</v>
      </c>
      <c r="L1269" t="s">
        <v>6366</v>
      </c>
      <c r="M1269" t="s">
        <v>6365</v>
      </c>
      <c r="N1269">
        <v>1</v>
      </c>
      <c r="O1269" t="s">
        <v>6364</v>
      </c>
      <c r="P1269">
        <v>6701834327</v>
      </c>
      <c r="Q1269">
        <v>60090616</v>
      </c>
      <c r="R1269" s="7">
        <v>38718</v>
      </c>
      <c r="S1269" s="8">
        <f t="shared" si="160"/>
        <v>2006</v>
      </c>
      <c r="T1269" s="8">
        <v>2006</v>
      </c>
      <c r="U1269" s="8">
        <f t="shared" si="161"/>
        <v>16</v>
      </c>
      <c r="V1269" s="7">
        <v>2006</v>
      </c>
      <c r="W1269" t="s">
        <v>3306</v>
      </c>
      <c r="X1269" s="2">
        <v>0.437</v>
      </c>
      <c r="Y1269" s="6">
        <f t="shared" si="158"/>
        <v>1.1665465417367396E-2</v>
      </c>
      <c r="AA1269">
        <v>10704698</v>
      </c>
      <c r="AB1269">
        <v>5300152513</v>
      </c>
      <c r="AC1269">
        <v>15598985</v>
      </c>
      <c r="AD1269" t="s">
        <v>7</v>
      </c>
      <c r="AE1269">
        <v>57</v>
      </c>
      <c r="AH1269" t="s">
        <v>6363</v>
      </c>
      <c r="AI1269" t="s">
        <v>6362</v>
      </c>
      <c r="AK1269" t="s">
        <v>6361</v>
      </c>
      <c r="AL1269">
        <v>13</v>
      </c>
      <c r="AM1269" s="5">
        <f t="shared" si="162"/>
        <v>0.8125</v>
      </c>
      <c r="AN1269" s="4">
        <f t="shared" si="159"/>
        <v>1.2305944717909882E-3</v>
      </c>
      <c r="AO1269" s="3"/>
      <c r="AP1269">
        <v>1</v>
      </c>
      <c r="AR1269" t="s">
        <v>1</v>
      </c>
      <c r="AT1269" s="2" t="s">
        <v>20</v>
      </c>
      <c r="AU1269" s="1">
        <f t="shared" si="163"/>
        <v>0.85350041336944726</v>
      </c>
      <c r="AV1269" s="1">
        <f t="shared" si="164"/>
        <v>0.64480299445791922</v>
      </c>
      <c r="AW1269" s="1">
        <f t="shared" si="165"/>
        <v>0.43610557554639101</v>
      </c>
    </row>
    <row r="1270" spans="1:49" x14ac:dyDescent="0.2">
      <c r="A1270">
        <v>1268</v>
      </c>
      <c r="B1270" t="s">
        <v>6360</v>
      </c>
      <c r="C1270" t="s">
        <v>6359</v>
      </c>
      <c r="F1270" t="s">
        <v>6358</v>
      </c>
      <c r="G1270" t="s">
        <v>15</v>
      </c>
      <c r="H1270" t="s">
        <v>14</v>
      </c>
      <c r="I1270" t="s">
        <v>6357</v>
      </c>
      <c r="J1270">
        <v>60002947</v>
      </c>
      <c r="K1270" t="s">
        <v>6356</v>
      </c>
      <c r="L1270" t="s">
        <v>1631</v>
      </c>
      <c r="M1270" t="s">
        <v>123</v>
      </c>
      <c r="N1270">
        <v>4</v>
      </c>
      <c r="O1270" t="s">
        <v>6355</v>
      </c>
      <c r="P1270" t="s">
        <v>6354</v>
      </c>
      <c r="Q1270" t="s">
        <v>6353</v>
      </c>
      <c r="R1270" s="7">
        <v>38718</v>
      </c>
      <c r="S1270" s="8">
        <f t="shared" si="160"/>
        <v>2006</v>
      </c>
      <c r="T1270" s="8">
        <v>2006</v>
      </c>
      <c r="U1270" s="8">
        <f t="shared" si="161"/>
        <v>16</v>
      </c>
      <c r="V1270" s="7">
        <v>2006</v>
      </c>
      <c r="W1270" t="s">
        <v>3306</v>
      </c>
      <c r="X1270" s="2">
        <v>0.437</v>
      </c>
      <c r="Y1270" s="6">
        <f t="shared" si="158"/>
        <v>1.1665465417367396E-2</v>
      </c>
      <c r="AA1270">
        <v>10704698</v>
      </c>
      <c r="AB1270">
        <v>5300152513</v>
      </c>
      <c r="AC1270">
        <v>15598985</v>
      </c>
      <c r="AD1270" t="s">
        <v>7</v>
      </c>
      <c r="AE1270">
        <v>65</v>
      </c>
      <c r="AH1270" t="s">
        <v>6352</v>
      </c>
      <c r="AI1270" t="s">
        <v>6351</v>
      </c>
      <c r="AK1270" t="s">
        <v>6350</v>
      </c>
      <c r="AL1270">
        <v>28</v>
      </c>
      <c r="AM1270" s="5">
        <f t="shared" si="162"/>
        <v>1.75</v>
      </c>
      <c r="AN1270" s="4">
        <f t="shared" si="159"/>
        <v>2.6505111700113595E-3</v>
      </c>
      <c r="AO1270" s="3"/>
      <c r="AP1270">
        <v>1</v>
      </c>
      <c r="AR1270" t="s">
        <v>1</v>
      </c>
      <c r="AT1270" s="2" t="s">
        <v>20</v>
      </c>
      <c r="AU1270" s="1">
        <f t="shared" si="163"/>
        <v>0.89609791431605845</v>
      </c>
      <c r="AV1270" s="1">
        <f t="shared" si="164"/>
        <v>0.71579882936893768</v>
      </c>
      <c r="AW1270" s="1">
        <f t="shared" si="165"/>
        <v>0.53549974442181703</v>
      </c>
    </row>
    <row r="1271" spans="1:49" x14ac:dyDescent="0.2">
      <c r="A1271">
        <v>1269</v>
      </c>
      <c r="B1271" t="s">
        <v>6349</v>
      </c>
      <c r="C1271" t="s">
        <v>6348</v>
      </c>
      <c r="F1271" t="s">
        <v>6347</v>
      </c>
      <c r="G1271" t="s">
        <v>15</v>
      </c>
      <c r="H1271" t="s">
        <v>14</v>
      </c>
      <c r="I1271" t="s">
        <v>6346</v>
      </c>
      <c r="J1271" t="s">
        <v>6345</v>
      </c>
      <c r="K1271" t="s">
        <v>6344</v>
      </c>
      <c r="L1271" t="s">
        <v>6343</v>
      </c>
      <c r="M1271" t="s">
        <v>6342</v>
      </c>
      <c r="N1271">
        <v>3</v>
      </c>
      <c r="O1271" t="s">
        <v>6341</v>
      </c>
      <c r="P1271" t="s">
        <v>6340</v>
      </c>
      <c r="Q1271" t="s">
        <v>6339</v>
      </c>
      <c r="R1271" s="7">
        <v>38718</v>
      </c>
      <c r="S1271" s="8">
        <f t="shared" si="160"/>
        <v>2006</v>
      </c>
      <c r="T1271" s="8">
        <v>2006</v>
      </c>
      <c r="U1271" s="8">
        <f t="shared" si="161"/>
        <v>16</v>
      </c>
      <c r="V1271" s="7">
        <v>2006</v>
      </c>
      <c r="W1271" t="s">
        <v>3306</v>
      </c>
      <c r="X1271" s="2">
        <v>0.437</v>
      </c>
      <c r="Y1271" s="6">
        <f t="shared" si="158"/>
        <v>1.1665465417367396E-2</v>
      </c>
      <c r="AA1271">
        <v>10704698</v>
      </c>
      <c r="AB1271">
        <v>5300152513</v>
      </c>
      <c r="AC1271">
        <v>15598985</v>
      </c>
      <c r="AD1271" t="s">
        <v>7</v>
      </c>
      <c r="AE1271">
        <v>65</v>
      </c>
      <c r="AH1271" t="s">
        <v>6338</v>
      </c>
      <c r="AI1271" t="s">
        <v>6337</v>
      </c>
      <c r="AK1271" t="s">
        <v>6336</v>
      </c>
      <c r="AL1271">
        <v>11</v>
      </c>
      <c r="AM1271" s="5">
        <f t="shared" si="162"/>
        <v>0.6875</v>
      </c>
      <c r="AN1271" s="4">
        <f t="shared" si="159"/>
        <v>1.0412722453616054E-3</v>
      </c>
      <c r="AO1271" s="3"/>
      <c r="AP1271">
        <v>1</v>
      </c>
      <c r="AR1271" t="s">
        <v>1</v>
      </c>
      <c r="AT1271" s="2" t="s">
        <v>20</v>
      </c>
      <c r="AU1271" s="1">
        <f t="shared" si="163"/>
        <v>0.84782074657656581</v>
      </c>
      <c r="AV1271" s="1">
        <f t="shared" si="164"/>
        <v>0.63533688313645009</v>
      </c>
      <c r="AW1271" s="1">
        <f t="shared" si="165"/>
        <v>0.42285301969633426</v>
      </c>
    </row>
    <row r="1272" spans="1:49" x14ac:dyDescent="0.2">
      <c r="A1272">
        <v>1270</v>
      </c>
      <c r="B1272" t="s">
        <v>6335</v>
      </c>
      <c r="C1272" t="s">
        <v>6334</v>
      </c>
      <c r="F1272" t="s">
        <v>6333</v>
      </c>
      <c r="G1272" t="s">
        <v>15</v>
      </c>
      <c r="H1272" t="s">
        <v>14</v>
      </c>
      <c r="I1272" t="s">
        <v>6332</v>
      </c>
      <c r="J1272">
        <v>60004636</v>
      </c>
      <c r="K1272" t="s">
        <v>6331</v>
      </c>
      <c r="L1272" t="s">
        <v>379</v>
      </c>
      <c r="M1272" t="s">
        <v>378</v>
      </c>
      <c r="N1272">
        <v>2</v>
      </c>
      <c r="O1272" t="s">
        <v>6330</v>
      </c>
      <c r="P1272" t="s">
        <v>6329</v>
      </c>
      <c r="Q1272" t="s">
        <v>6328</v>
      </c>
      <c r="R1272" s="7">
        <v>38718</v>
      </c>
      <c r="S1272" s="8">
        <f t="shared" si="160"/>
        <v>2006</v>
      </c>
      <c r="T1272" s="8">
        <v>2006</v>
      </c>
      <c r="U1272" s="8">
        <f t="shared" si="161"/>
        <v>16</v>
      </c>
      <c r="V1272" s="7">
        <v>2006</v>
      </c>
      <c r="W1272" t="s">
        <v>3306</v>
      </c>
      <c r="X1272" s="2">
        <v>0.437</v>
      </c>
      <c r="Y1272" s="6">
        <f t="shared" si="158"/>
        <v>1.1665465417367396E-2</v>
      </c>
      <c r="AA1272">
        <v>10704698</v>
      </c>
      <c r="AB1272">
        <v>5300152513</v>
      </c>
      <c r="AC1272">
        <v>15598985</v>
      </c>
      <c r="AD1272" t="s">
        <v>7</v>
      </c>
      <c r="AE1272">
        <v>60</v>
      </c>
      <c r="AH1272" t="s">
        <v>6327</v>
      </c>
      <c r="AI1272" t="s">
        <v>6326</v>
      </c>
      <c r="AK1272" t="s">
        <v>6325</v>
      </c>
      <c r="AL1272">
        <v>51</v>
      </c>
      <c r="AM1272" s="5">
        <f t="shared" si="162"/>
        <v>3.1875</v>
      </c>
      <c r="AN1272" s="4">
        <f t="shared" si="159"/>
        <v>4.8277167739492616E-3</v>
      </c>
      <c r="AO1272" s="3"/>
      <c r="AP1272">
        <v>1</v>
      </c>
      <c r="AR1272" t="s">
        <v>1</v>
      </c>
      <c r="AT1272" s="2" t="s">
        <v>20</v>
      </c>
      <c r="AU1272" s="1">
        <f t="shared" si="163"/>
        <v>0.96141408243419546</v>
      </c>
      <c r="AV1272" s="1">
        <f t="shared" si="164"/>
        <v>0.82465910956583299</v>
      </c>
      <c r="AW1272" s="1">
        <f t="shared" si="165"/>
        <v>0.68790413669747008</v>
      </c>
    </row>
    <row r="1273" spans="1:49" x14ac:dyDescent="0.2">
      <c r="A1273">
        <v>1271</v>
      </c>
      <c r="B1273" t="s">
        <v>6324</v>
      </c>
      <c r="C1273" t="s">
        <v>6323</v>
      </c>
      <c r="F1273" t="s">
        <v>6322</v>
      </c>
      <c r="G1273" t="s">
        <v>15</v>
      </c>
      <c r="H1273" t="s">
        <v>14</v>
      </c>
      <c r="I1273" t="s">
        <v>6321</v>
      </c>
      <c r="J1273" t="s">
        <v>6320</v>
      </c>
      <c r="K1273" t="s">
        <v>6319</v>
      </c>
      <c r="L1273" t="s">
        <v>6318</v>
      </c>
      <c r="M1273" t="s">
        <v>6317</v>
      </c>
      <c r="N1273">
        <v>7</v>
      </c>
      <c r="O1273" t="s">
        <v>6316</v>
      </c>
      <c r="P1273" t="s">
        <v>6315</v>
      </c>
      <c r="Q1273" t="s">
        <v>6314</v>
      </c>
      <c r="R1273" s="7">
        <v>38718</v>
      </c>
      <c r="S1273" s="8">
        <f t="shared" si="160"/>
        <v>2006</v>
      </c>
      <c r="T1273" s="8">
        <v>2006</v>
      </c>
      <c r="U1273" s="8">
        <f t="shared" si="161"/>
        <v>16</v>
      </c>
      <c r="V1273" s="7">
        <v>38718</v>
      </c>
      <c r="W1273" t="s">
        <v>6299</v>
      </c>
      <c r="X1273" s="2">
        <v>2.383</v>
      </c>
      <c r="Y1273" s="6">
        <f t="shared" si="158"/>
        <v>6.3612824003630442E-2</v>
      </c>
      <c r="AA1273">
        <v>189219</v>
      </c>
      <c r="AB1273">
        <v>17915</v>
      </c>
      <c r="AD1273" t="s">
        <v>7</v>
      </c>
      <c r="AE1273">
        <v>94</v>
      </c>
      <c r="AF1273">
        <v>1</v>
      </c>
      <c r="AH1273" t="s">
        <v>6313</v>
      </c>
      <c r="AI1273" t="s">
        <v>6312</v>
      </c>
      <c r="AJ1273" t="s">
        <v>6311</v>
      </c>
      <c r="AK1273" t="s">
        <v>6310</v>
      </c>
      <c r="AL1273">
        <v>15</v>
      </c>
      <c r="AM1273" s="5">
        <f t="shared" si="162"/>
        <v>0.9375</v>
      </c>
      <c r="AN1273" s="4">
        <f t="shared" si="159"/>
        <v>1.4199166982203711E-3</v>
      </c>
      <c r="AO1273" s="3"/>
      <c r="AP1273">
        <v>0</v>
      </c>
      <c r="AR1273" t="s">
        <v>1</v>
      </c>
      <c r="AT1273" s="2">
        <v>10.961</v>
      </c>
      <c r="AU1273" s="1">
        <f t="shared" si="163"/>
        <v>4.4954951812007415</v>
      </c>
      <c r="AV1273" s="1">
        <f t="shared" si="164"/>
        <v>3.251637035092541</v>
      </c>
      <c r="AW1273" s="1">
        <f t="shared" si="165"/>
        <v>2.0077788889843391</v>
      </c>
    </row>
    <row r="1274" spans="1:49" x14ac:dyDescent="0.2">
      <c r="A1274">
        <v>1272</v>
      </c>
      <c r="B1274" t="s">
        <v>6309</v>
      </c>
      <c r="C1274" t="s">
        <v>6308</v>
      </c>
      <c r="F1274" t="s">
        <v>6307</v>
      </c>
      <c r="G1274" t="s">
        <v>15</v>
      </c>
      <c r="H1274" t="s">
        <v>14</v>
      </c>
      <c r="I1274" t="s">
        <v>6306</v>
      </c>
      <c r="J1274" t="s">
        <v>6305</v>
      </c>
      <c r="K1274" t="s">
        <v>6304</v>
      </c>
      <c r="L1274" t="s">
        <v>6303</v>
      </c>
      <c r="M1274" t="s">
        <v>1174</v>
      </c>
      <c r="N1274">
        <v>2</v>
      </c>
      <c r="O1274" t="s">
        <v>6302</v>
      </c>
      <c r="P1274" t="s">
        <v>6301</v>
      </c>
      <c r="Q1274" t="s">
        <v>6300</v>
      </c>
      <c r="R1274" s="7">
        <v>38718</v>
      </c>
      <c r="S1274" s="8">
        <f t="shared" si="160"/>
        <v>2006</v>
      </c>
      <c r="T1274" s="8">
        <v>2006</v>
      </c>
      <c r="U1274" s="8">
        <f t="shared" si="161"/>
        <v>16</v>
      </c>
      <c r="V1274" s="7">
        <v>38718</v>
      </c>
      <c r="W1274" t="s">
        <v>6299</v>
      </c>
      <c r="X1274" s="2">
        <v>2.383</v>
      </c>
      <c r="Y1274" s="6">
        <f t="shared" si="158"/>
        <v>6.3612824003630442E-2</v>
      </c>
      <c r="AA1274">
        <v>189219</v>
      </c>
      <c r="AB1274">
        <v>17915</v>
      </c>
      <c r="AD1274" t="s">
        <v>7</v>
      </c>
      <c r="AE1274">
        <v>94</v>
      </c>
      <c r="AF1274">
        <v>1</v>
      </c>
      <c r="AH1274" t="s">
        <v>6298</v>
      </c>
      <c r="AI1274" t="s">
        <v>6297</v>
      </c>
      <c r="AJ1274" t="s">
        <v>6296</v>
      </c>
      <c r="AK1274" t="s">
        <v>6295</v>
      </c>
      <c r="AL1274">
        <v>94</v>
      </c>
      <c r="AM1274" s="5">
        <f t="shared" si="162"/>
        <v>5.875</v>
      </c>
      <c r="AN1274" s="4">
        <f t="shared" si="159"/>
        <v>8.8981446421809926E-3</v>
      </c>
      <c r="AO1274" s="3"/>
      <c r="AP1274">
        <v>0</v>
      </c>
      <c r="AR1274" t="s">
        <v>1</v>
      </c>
      <c r="AT1274" s="2">
        <v>10.961</v>
      </c>
      <c r="AU1274" s="1">
        <f t="shared" si="163"/>
        <v>4.7198420195195609</v>
      </c>
      <c r="AV1274" s="1">
        <f t="shared" si="164"/>
        <v>3.625548432290572</v>
      </c>
      <c r="AW1274" s="1">
        <f t="shared" si="165"/>
        <v>2.5312548450615826</v>
      </c>
    </row>
    <row r="1275" spans="1:49" x14ac:dyDescent="0.2">
      <c r="A1275">
        <v>1273</v>
      </c>
      <c r="B1275" t="s">
        <v>6294</v>
      </c>
      <c r="C1275" t="s">
        <v>6293</v>
      </c>
      <c r="D1275" t="s">
        <v>6292</v>
      </c>
      <c r="F1275" t="s">
        <v>6291</v>
      </c>
      <c r="G1275" t="s">
        <v>15</v>
      </c>
      <c r="H1275" t="s">
        <v>14</v>
      </c>
      <c r="I1275" t="s">
        <v>6290</v>
      </c>
      <c r="J1275" t="s">
        <v>6284</v>
      </c>
      <c r="K1275" t="s">
        <v>6289</v>
      </c>
      <c r="L1275" t="s">
        <v>6288</v>
      </c>
      <c r="M1275" t="s">
        <v>6287</v>
      </c>
      <c r="N1275">
        <v>2</v>
      </c>
      <c r="O1275" t="s">
        <v>6286</v>
      </c>
      <c r="P1275" t="s">
        <v>6285</v>
      </c>
      <c r="Q1275" t="s">
        <v>6284</v>
      </c>
      <c r="R1275" s="7">
        <v>38718</v>
      </c>
      <c r="S1275" s="8">
        <f t="shared" si="160"/>
        <v>2006</v>
      </c>
      <c r="T1275" s="8">
        <v>2006</v>
      </c>
      <c r="U1275" s="8">
        <f t="shared" si="161"/>
        <v>16</v>
      </c>
      <c r="V1275" s="7">
        <v>39022</v>
      </c>
      <c r="W1275" t="s">
        <v>6283</v>
      </c>
      <c r="X1275" s="2" t="s">
        <v>20</v>
      </c>
      <c r="Y1275" s="6" t="e">
        <f t="shared" si="158"/>
        <v>#VALUE!</v>
      </c>
      <c r="AA1275">
        <v>2181274</v>
      </c>
      <c r="AB1275">
        <v>12337</v>
      </c>
      <c r="AD1275" t="s">
        <v>7</v>
      </c>
      <c r="AE1275">
        <v>16</v>
      </c>
      <c r="AF1275">
        <v>11</v>
      </c>
      <c r="AH1275" t="s">
        <v>6282</v>
      </c>
      <c r="AI1275" t="s">
        <v>6281</v>
      </c>
      <c r="AJ1275" t="s">
        <v>6280</v>
      </c>
      <c r="AK1275" t="s">
        <v>6279</v>
      </c>
      <c r="AL1275">
        <v>5</v>
      </c>
      <c r="AM1275" s="5">
        <f t="shared" si="162"/>
        <v>0.3125</v>
      </c>
      <c r="AN1275" s="4">
        <f t="shared" si="159"/>
        <v>4.7330556607345703E-4</v>
      </c>
      <c r="AO1275" s="3"/>
      <c r="AP1275">
        <v>0</v>
      </c>
      <c r="AQ1275" t="s">
        <v>6278</v>
      </c>
      <c r="AR1275" t="s">
        <v>6277</v>
      </c>
      <c r="AS1275" t="s">
        <v>6276</v>
      </c>
      <c r="AT1275" s="2" t="s">
        <v>20</v>
      </c>
      <c r="AU1275" s="1" t="e">
        <f t="shared" si="163"/>
        <v>#VALUE!</v>
      </c>
      <c r="AV1275" s="1" t="e">
        <f t="shared" si="164"/>
        <v>#VALUE!</v>
      </c>
      <c r="AW1275" s="1" t="e">
        <f t="shared" si="165"/>
        <v>#VALUE!</v>
      </c>
    </row>
    <row r="1276" spans="1:49" x14ac:dyDescent="0.2">
      <c r="A1276">
        <v>1274</v>
      </c>
      <c r="B1276" t="s">
        <v>6275</v>
      </c>
      <c r="C1276" t="s">
        <v>6274</v>
      </c>
      <c r="F1276" t="s">
        <v>6273</v>
      </c>
      <c r="G1276" t="s">
        <v>15</v>
      </c>
      <c r="H1276" t="s">
        <v>14</v>
      </c>
      <c r="I1276" t="s">
        <v>6272</v>
      </c>
      <c r="J1276" t="s">
        <v>6271</v>
      </c>
      <c r="K1276" t="s">
        <v>6270</v>
      </c>
      <c r="L1276" t="s">
        <v>6269</v>
      </c>
      <c r="M1276" t="s">
        <v>5158</v>
      </c>
      <c r="N1276">
        <v>7</v>
      </c>
      <c r="O1276" t="s">
        <v>6268</v>
      </c>
      <c r="P1276" t="s">
        <v>6267</v>
      </c>
      <c r="Q1276" t="s">
        <v>6266</v>
      </c>
      <c r="R1276" s="7">
        <v>38718</v>
      </c>
      <c r="S1276" s="8">
        <f t="shared" si="160"/>
        <v>2006</v>
      </c>
      <c r="T1276" s="8">
        <v>2006</v>
      </c>
      <c r="U1276" s="8">
        <f t="shared" si="161"/>
        <v>16</v>
      </c>
      <c r="V1276" s="7">
        <v>2006</v>
      </c>
      <c r="W1276" t="s">
        <v>6265</v>
      </c>
      <c r="X1276" s="2">
        <v>0.32200000000000001</v>
      </c>
      <c r="Y1276" s="6">
        <f t="shared" si="158"/>
        <v>8.5956060970075552E-3</v>
      </c>
      <c r="AA1276">
        <v>10884246</v>
      </c>
      <c r="AB1276">
        <v>24646</v>
      </c>
      <c r="AD1276" t="s">
        <v>7</v>
      </c>
      <c r="AE1276">
        <v>10</v>
      </c>
      <c r="AF1276">
        <v>12</v>
      </c>
      <c r="AH1276" t="s">
        <v>6264</v>
      </c>
      <c r="AI1276" t="s">
        <v>6263</v>
      </c>
      <c r="AJ1276" t="s">
        <v>6262</v>
      </c>
      <c r="AK1276" t="s">
        <v>6261</v>
      </c>
      <c r="AL1276">
        <v>9</v>
      </c>
      <c r="AM1276" s="5">
        <f t="shared" si="162"/>
        <v>0.5625</v>
      </c>
      <c r="AN1276" s="4">
        <f t="shared" si="159"/>
        <v>8.5195001893222262E-4</v>
      </c>
      <c r="AO1276" s="3"/>
      <c r="AP1276">
        <v>0</v>
      </c>
      <c r="AQ1276" t="s">
        <v>670</v>
      </c>
      <c r="AR1276" t="s">
        <v>1</v>
      </c>
      <c r="AS1276" t="s">
        <v>669</v>
      </c>
      <c r="AT1276" s="2" t="s">
        <v>20</v>
      </c>
      <c r="AU1276" s="1">
        <f t="shared" si="163"/>
        <v>0.62725092735849552</v>
      </c>
      <c r="AV1276" s="1">
        <f t="shared" si="164"/>
        <v>0.4723778057969889</v>
      </c>
      <c r="AW1276" s="1">
        <f t="shared" si="165"/>
        <v>0.31750468423548228</v>
      </c>
    </row>
    <row r="1277" spans="1:49" x14ac:dyDescent="0.2">
      <c r="A1277">
        <v>1275</v>
      </c>
      <c r="B1277" t="s">
        <v>6260</v>
      </c>
      <c r="C1277" t="s">
        <v>6259</v>
      </c>
      <c r="F1277" t="s">
        <v>6258</v>
      </c>
      <c r="G1277" t="s">
        <v>15</v>
      </c>
      <c r="H1277" t="s">
        <v>14</v>
      </c>
      <c r="I1277" t="s">
        <v>6257</v>
      </c>
      <c r="J1277" t="s">
        <v>6256</v>
      </c>
      <c r="K1277" t="s">
        <v>6255</v>
      </c>
      <c r="L1277" t="s">
        <v>6254</v>
      </c>
      <c r="M1277" t="s">
        <v>1026</v>
      </c>
      <c r="N1277">
        <v>4</v>
      </c>
      <c r="O1277" t="s">
        <v>6253</v>
      </c>
      <c r="P1277" t="s">
        <v>6252</v>
      </c>
      <c r="Q1277" t="s">
        <v>6251</v>
      </c>
      <c r="R1277" s="7">
        <v>38718</v>
      </c>
      <c r="S1277" s="8">
        <f t="shared" si="160"/>
        <v>2006</v>
      </c>
      <c r="T1277" s="8">
        <v>2006</v>
      </c>
      <c r="U1277" s="8">
        <f t="shared" si="161"/>
        <v>16</v>
      </c>
      <c r="V1277" s="7">
        <v>2006</v>
      </c>
      <c r="W1277" t="s">
        <v>3306</v>
      </c>
      <c r="X1277" s="2">
        <v>0.437</v>
      </c>
      <c r="Y1277" s="6">
        <f t="shared" si="158"/>
        <v>1.1665465417367396E-2</v>
      </c>
      <c r="AA1277">
        <v>10704698</v>
      </c>
      <c r="AB1277">
        <v>5300152513</v>
      </c>
      <c r="AC1277">
        <v>15598985</v>
      </c>
      <c r="AD1277" t="s">
        <v>7</v>
      </c>
      <c r="AE1277">
        <v>61</v>
      </c>
      <c r="AH1277" t="s">
        <v>6250</v>
      </c>
      <c r="AI1277" t="s">
        <v>6249</v>
      </c>
      <c r="AK1277" t="s">
        <v>6248</v>
      </c>
      <c r="AL1277">
        <v>92</v>
      </c>
      <c r="AM1277" s="5">
        <f t="shared" si="162"/>
        <v>5.75</v>
      </c>
      <c r="AN1277" s="4">
        <f t="shared" si="159"/>
        <v>8.70882241575161E-3</v>
      </c>
      <c r="AO1277" s="3"/>
      <c r="AP1277">
        <v>1</v>
      </c>
      <c r="AR1277" t="s">
        <v>1</v>
      </c>
      <c r="AT1277" s="2" t="s">
        <v>20</v>
      </c>
      <c r="AU1277" s="1">
        <f t="shared" si="163"/>
        <v>1.077847251688266</v>
      </c>
      <c r="AV1277" s="1">
        <f t="shared" si="164"/>
        <v>1.0187143916559502</v>
      </c>
      <c r="AW1277" s="1">
        <f t="shared" si="165"/>
        <v>0.95958153162363446</v>
      </c>
    </row>
    <row r="1278" spans="1:49" x14ac:dyDescent="0.2">
      <c r="A1278">
        <v>1276</v>
      </c>
      <c r="B1278" t="s">
        <v>6247</v>
      </c>
      <c r="F1278" t="s">
        <v>6246</v>
      </c>
      <c r="G1278" t="s">
        <v>15</v>
      </c>
      <c r="H1278" t="s">
        <v>14</v>
      </c>
      <c r="I1278" t="s">
        <v>6245</v>
      </c>
      <c r="J1278" t="s">
        <v>6244</v>
      </c>
      <c r="K1278" t="s">
        <v>6243</v>
      </c>
      <c r="L1278" t="s">
        <v>6242</v>
      </c>
      <c r="M1278" t="s">
        <v>6241</v>
      </c>
      <c r="N1278">
        <v>6</v>
      </c>
      <c r="O1278" t="s">
        <v>6240</v>
      </c>
      <c r="P1278" t="s">
        <v>6239</v>
      </c>
      <c r="Q1278" t="s">
        <v>6238</v>
      </c>
      <c r="R1278" s="7">
        <v>38718</v>
      </c>
      <c r="S1278" s="8">
        <f t="shared" si="160"/>
        <v>2006</v>
      </c>
      <c r="T1278" s="8">
        <v>2006</v>
      </c>
      <c r="U1278" s="8">
        <f t="shared" si="161"/>
        <v>16</v>
      </c>
      <c r="V1278" s="7">
        <v>2006</v>
      </c>
      <c r="W1278" t="s">
        <v>6237</v>
      </c>
      <c r="X1278" s="2">
        <v>0.22500000000000001</v>
      </c>
      <c r="Y1278" s="6">
        <f t="shared" si="158"/>
        <v>6.0062464963562111E-3</v>
      </c>
      <c r="AA1278">
        <v>12102512</v>
      </c>
      <c r="AB1278">
        <v>17500155108</v>
      </c>
      <c r="AD1278" t="s">
        <v>7</v>
      </c>
      <c r="AE1278">
        <v>15</v>
      </c>
      <c r="AF1278">
        <v>1</v>
      </c>
      <c r="AH1278" t="s">
        <v>6236</v>
      </c>
      <c r="AI1278" t="s">
        <v>6235</v>
      </c>
      <c r="AJ1278" t="s">
        <v>6234</v>
      </c>
      <c r="AK1278" t="s">
        <v>6233</v>
      </c>
      <c r="AL1278">
        <v>22</v>
      </c>
      <c r="AM1278" s="5">
        <f t="shared" si="162"/>
        <v>1.375</v>
      </c>
      <c r="AN1278" s="4">
        <f t="shared" si="159"/>
        <v>2.0825444907232107E-3</v>
      </c>
      <c r="AO1278" s="3"/>
      <c r="AP1278">
        <v>0</v>
      </c>
      <c r="AR1278" t="s">
        <v>1</v>
      </c>
      <c r="AT1278" s="2">
        <v>0.95099999999999996</v>
      </c>
      <c r="AU1278" s="1">
        <f t="shared" si="163"/>
        <v>0.48291358946663104</v>
      </c>
      <c r="AV1278" s="1">
        <f t="shared" si="164"/>
        <v>0.40443954935397108</v>
      </c>
      <c r="AW1278" s="1">
        <f t="shared" si="165"/>
        <v>0.32596550924131107</v>
      </c>
    </row>
    <row r="1279" spans="1:49" x14ac:dyDescent="0.2">
      <c r="A1279">
        <v>1277</v>
      </c>
      <c r="B1279" t="s">
        <v>6232</v>
      </c>
      <c r="C1279" t="s">
        <v>6231</v>
      </c>
      <c r="F1279" t="s">
        <v>6230</v>
      </c>
      <c r="G1279" t="s">
        <v>15</v>
      </c>
      <c r="H1279" t="s">
        <v>14</v>
      </c>
      <c r="I1279" t="s">
        <v>6229</v>
      </c>
      <c r="J1279" t="s">
        <v>6224</v>
      </c>
      <c r="K1279" t="s">
        <v>6228</v>
      </c>
      <c r="L1279" t="s">
        <v>6227</v>
      </c>
      <c r="M1279" t="s">
        <v>255</v>
      </c>
      <c r="N1279">
        <v>2</v>
      </c>
      <c r="O1279" t="s">
        <v>6226</v>
      </c>
      <c r="P1279" t="s">
        <v>6225</v>
      </c>
      <c r="Q1279" t="s">
        <v>6224</v>
      </c>
      <c r="R1279" s="7">
        <v>38718</v>
      </c>
      <c r="S1279" s="8">
        <f t="shared" si="160"/>
        <v>2006</v>
      </c>
      <c r="T1279" s="8">
        <v>2006</v>
      </c>
      <c r="U1279" s="8">
        <f t="shared" si="161"/>
        <v>16</v>
      </c>
      <c r="V1279" s="7">
        <v>2006</v>
      </c>
      <c r="W1279" t="s">
        <v>3306</v>
      </c>
      <c r="X1279" s="2">
        <v>0.437</v>
      </c>
      <c r="Y1279" s="6">
        <f t="shared" si="158"/>
        <v>1.1665465417367396E-2</v>
      </c>
      <c r="AA1279">
        <v>10704698</v>
      </c>
      <c r="AB1279">
        <v>5300152513</v>
      </c>
      <c r="AC1279">
        <v>15598985</v>
      </c>
      <c r="AD1279" t="s">
        <v>7</v>
      </c>
      <c r="AE1279">
        <v>58</v>
      </c>
      <c r="AH1279" t="s">
        <v>6223</v>
      </c>
      <c r="AI1279" t="s">
        <v>6222</v>
      </c>
      <c r="AK1279" t="s">
        <v>6221</v>
      </c>
      <c r="AL1279">
        <v>7</v>
      </c>
      <c r="AM1279" s="5">
        <f t="shared" si="162"/>
        <v>0.4375</v>
      </c>
      <c r="AN1279" s="4">
        <f t="shared" si="159"/>
        <v>6.6262779250283988E-4</v>
      </c>
      <c r="AO1279" s="3"/>
      <c r="AP1279">
        <v>1</v>
      </c>
      <c r="AR1279" t="s">
        <v>1</v>
      </c>
      <c r="AT1279" s="2" t="s">
        <v>20</v>
      </c>
      <c r="AU1279" s="1">
        <f t="shared" si="163"/>
        <v>0.83646141299080279</v>
      </c>
      <c r="AV1279" s="1">
        <f t="shared" si="164"/>
        <v>0.61640466049351184</v>
      </c>
      <c r="AW1279" s="1">
        <f t="shared" si="165"/>
        <v>0.39634790799622066</v>
      </c>
    </row>
    <row r="1280" spans="1:49" x14ac:dyDescent="0.2">
      <c r="A1280">
        <v>1278</v>
      </c>
      <c r="B1280" t="s">
        <v>6220</v>
      </c>
      <c r="C1280" t="s">
        <v>6219</v>
      </c>
      <c r="F1280" t="s">
        <v>6218</v>
      </c>
      <c r="G1280" t="s">
        <v>15</v>
      </c>
      <c r="H1280" t="s">
        <v>14</v>
      </c>
      <c r="I1280" t="s">
        <v>6217</v>
      </c>
      <c r="J1280" t="s">
        <v>6216</v>
      </c>
      <c r="K1280" t="s">
        <v>6215</v>
      </c>
      <c r="L1280" t="s">
        <v>6214</v>
      </c>
      <c r="M1280" t="s">
        <v>6213</v>
      </c>
      <c r="N1280">
        <v>3</v>
      </c>
      <c r="O1280" t="s">
        <v>6212</v>
      </c>
      <c r="P1280" t="s">
        <v>6211</v>
      </c>
      <c r="Q1280" t="s">
        <v>6210</v>
      </c>
      <c r="R1280" s="7">
        <v>38718</v>
      </c>
      <c r="S1280" s="8">
        <f t="shared" si="160"/>
        <v>2006</v>
      </c>
      <c r="T1280" s="8">
        <v>2006</v>
      </c>
      <c r="U1280" s="8">
        <f t="shared" si="161"/>
        <v>16</v>
      </c>
      <c r="V1280" s="7">
        <v>2006</v>
      </c>
      <c r="W1280" t="s">
        <v>3306</v>
      </c>
      <c r="X1280" s="2">
        <v>0.437</v>
      </c>
      <c r="Y1280" s="6">
        <f t="shared" si="158"/>
        <v>1.1665465417367396E-2</v>
      </c>
      <c r="AA1280">
        <v>10704698</v>
      </c>
      <c r="AB1280">
        <v>5300152513</v>
      </c>
      <c r="AC1280">
        <v>15598985</v>
      </c>
      <c r="AD1280" t="s">
        <v>7</v>
      </c>
      <c r="AE1280">
        <v>60</v>
      </c>
      <c r="AH1280" t="s">
        <v>6209</v>
      </c>
      <c r="AI1280" t="s">
        <v>6208</v>
      </c>
      <c r="AK1280" t="s">
        <v>6207</v>
      </c>
      <c r="AL1280">
        <v>146</v>
      </c>
      <c r="AM1280" s="5">
        <f t="shared" si="162"/>
        <v>9.125</v>
      </c>
      <c r="AN1280" s="4">
        <f t="shared" si="159"/>
        <v>1.3820522529344945E-2</v>
      </c>
      <c r="AO1280" s="3"/>
      <c r="AP1280">
        <v>1</v>
      </c>
      <c r="AR1280" t="s">
        <v>1</v>
      </c>
      <c r="AT1280" s="2" t="s">
        <v>20</v>
      </c>
      <c r="AU1280" s="1">
        <f t="shared" si="163"/>
        <v>1.2311982550960661</v>
      </c>
      <c r="AV1280" s="1">
        <f t="shared" si="164"/>
        <v>1.2742993973356171</v>
      </c>
      <c r="AW1280" s="1">
        <f t="shared" si="165"/>
        <v>1.317400539575168</v>
      </c>
    </row>
    <row r="1281" spans="1:49" x14ac:dyDescent="0.2">
      <c r="A1281">
        <v>1279</v>
      </c>
      <c r="B1281" t="s">
        <v>6206</v>
      </c>
      <c r="C1281" t="s">
        <v>6205</v>
      </c>
      <c r="F1281" t="s">
        <v>6204</v>
      </c>
      <c r="G1281" t="s">
        <v>15</v>
      </c>
      <c r="H1281" t="s">
        <v>14</v>
      </c>
      <c r="I1281" t="s">
        <v>6203</v>
      </c>
      <c r="J1281">
        <v>60032144</v>
      </c>
      <c r="K1281" t="s">
        <v>3153</v>
      </c>
      <c r="L1281" t="s">
        <v>3152</v>
      </c>
      <c r="M1281" t="s">
        <v>136</v>
      </c>
      <c r="N1281">
        <v>4</v>
      </c>
      <c r="O1281" t="s">
        <v>6202</v>
      </c>
      <c r="P1281" t="s">
        <v>6201</v>
      </c>
      <c r="Q1281" t="s">
        <v>5812</v>
      </c>
      <c r="R1281" s="7">
        <v>38718</v>
      </c>
      <c r="S1281" s="8">
        <f t="shared" si="160"/>
        <v>2006</v>
      </c>
      <c r="T1281" s="8">
        <v>2006</v>
      </c>
      <c r="U1281" s="8">
        <f t="shared" si="161"/>
        <v>16</v>
      </c>
      <c r="V1281" s="7">
        <v>38869</v>
      </c>
      <c r="W1281" t="s">
        <v>2708</v>
      </c>
      <c r="X1281" s="2">
        <v>1.3720000000000001</v>
      </c>
      <c r="Y1281" s="6">
        <f t="shared" si="158"/>
        <v>3.662475641333654E-2</v>
      </c>
      <c r="AA1281">
        <v>189480</v>
      </c>
      <c r="AB1281">
        <v>17366</v>
      </c>
      <c r="AD1281" t="s">
        <v>7</v>
      </c>
      <c r="AE1281">
        <v>54</v>
      </c>
      <c r="AF1281">
        <v>6</v>
      </c>
      <c r="AH1281" t="s">
        <v>6200</v>
      </c>
      <c r="AI1281" t="s">
        <v>6199</v>
      </c>
      <c r="AJ1281" t="s">
        <v>6198</v>
      </c>
      <c r="AK1281" t="s">
        <v>6197</v>
      </c>
      <c r="AL1281">
        <v>259</v>
      </c>
      <c r="AM1281" s="5">
        <f t="shared" si="162"/>
        <v>16.1875</v>
      </c>
      <c r="AN1281" s="4">
        <f t="shared" si="159"/>
        <v>2.4517228322605073E-2</v>
      </c>
      <c r="AO1281" s="3"/>
      <c r="AP1281">
        <v>0</v>
      </c>
      <c r="AR1281" t="s">
        <v>1</v>
      </c>
      <c r="AT1281" s="2" t="s">
        <v>20</v>
      </c>
      <c r="AU1281" s="1">
        <f t="shared" si="163"/>
        <v>3.2992497986117102</v>
      </c>
      <c r="AV1281" s="1">
        <f t="shared" si="164"/>
        <v>3.0570992367970806</v>
      </c>
      <c r="AW1281" s="1">
        <f t="shared" si="165"/>
        <v>2.814948674982451</v>
      </c>
    </row>
    <row r="1282" spans="1:49" x14ac:dyDescent="0.2">
      <c r="A1282">
        <v>1280</v>
      </c>
      <c r="B1282" t="s">
        <v>6196</v>
      </c>
      <c r="C1282" t="s">
        <v>6195</v>
      </c>
      <c r="E1282">
        <v>16718559</v>
      </c>
      <c r="F1282" t="s">
        <v>6194</v>
      </c>
      <c r="G1282" t="s">
        <v>15</v>
      </c>
      <c r="H1282" t="s">
        <v>14</v>
      </c>
      <c r="I1282" t="s">
        <v>6193</v>
      </c>
      <c r="J1282" t="s">
        <v>6192</v>
      </c>
      <c r="K1282" t="s">
        <v>6191</v>
      </c>
      <c r="L1282" t="s">
        <v>6190</v>
      </c>
      <c r="M1282" t="s">
        <v>3122</v>
      </c>
      <c r="N1282">
        <v>4</v>
      </c>
      <c r="O1282" t="s">
        <v>6189</v>
      </c>
      <c r="P1282" t="s">
        <v>6188</v>
      </c>
      <c r="Q1282" t="s">
        <v>6187</v>
      </c>
      <c r="R1282" s="7">
        <v>38718</v>
      </c>
      <c r="S1282" s="8">
        <f t="shared" si="160"/>
        <v>2006</v>
      </c>
      <c r="T1282" s="8">
        <v>2006</v>
      </c>
      <c r="U1282" s="8">
        <f t="shared" si="161"/>
        <v>16</v>
      </c>
      <c r="V1282" s="7">
        <v>2006</v>
      </c>
      <c r="W1282" t="s">
        <v>1467</v>
      </c>
      <c r="X1282" s="2">
        <v>0.85499999999999998</v>
      </c>
      <c r="Y1282" s="6">
        <f t="shared" ref="Y1282:Y1345" si="166">(X1282-$Z$4)/($Z$3-$Z$4)</f>
        <v>2.28237366861536E-2</v>
      </c>
      <c r="AA1282">
        <v>980331</v>
      </c>
      <c r="AB1282">
        <v>23342</v>
      </c>
      <c r="AC1282">
        <v>15731561</v>
      </c>
      <c r="AD1282" t="s">
        <v>7</v>
      </c>
      <c r="AE1282">
        <v>32</v>
      </c>
      <c r="AF1282">
        <v>7</v>
      </c>
      <c r="AH1282" t="s">
        <v>6186</v>
      </c>
      <c r="AI1282" t="s">
        <v>6185</v>
      </c>
      <c r="AJ1282" t="s">
        <v>6184</v>
      </c>
      <c r="AK1282" t="s">
        <v>6183</v>
      </c>
      <c r="AL1282">
        <v>16</v>
      </c>
      <c r="AM1282" s="5">
        <f t="shared" si="162"/>
        <v>1</v>
      </c>
      <c r="AN1282" s="4">
        <f t="shared" ref="AN1282:AN1345" si="167">(AM1282-$AO$4)/($AO$3-$AO$4)</f>
        <v>1.5145778114350624E-3</v>
      </c>
      <c r="AO1282" s="3"/>
      <c r="AP1282">
        <v>0</v>
      </c>
      <c r="AQ1282" t="s">
        <v>6182</v>
      </c>
      <c r="AR1282" t="s">
        <v>6181</v>
      </c>
      <c r="AS1282" t="s">
        <v>6180</v>
      </c>
      <c r="AT1282" s="2">
        <v>2.6259999999999999</v>
      </c>
      <c r="AU1282" s="1">
        <f t="shared" si="163"/>
        <v>1.6430989023738036</v>
      </c>
      <c r="AV1282" s="1">
        <f t="shared" si="164"/>
        <v>1.2169157248794331</v>
      </c>
      <c r="AW1282" s="1">
        <f t="shared" si="165"/>
        <v>0.79073254738506238</v>
      </c>
    </row>
    <row r="1283" spans="1:49" x14ac:dyDescent="0.2">
      <c r="A1283">
        <v>1281</v>
      </c>
      <c r="B1283" t="s">
        <v>6179</v>
      </c>
      <c r="C1283" t="s">
        <v>6178</v>
      </c>
      <c r="F1283" t="s">
        <v>6177</v>
      </c>
      <c r="G1283" t="s">
        <v>15</v>
      </c>
      <c r="H1283" t="s">
        <v>14</v>
      </c>
      <c r="I1283" t="s">
        <v>6176</v>
      </c>
      <c r="J1283" t="s">
        <v>6175</v>
      </c>
      <c r="K1283" t="s">
        <v>6174</v>
      </c>
      <c r="L1283" t="s">
        <v>6173</v>
      </c>
      <c r="M1283" t="s">
        <v>1965</v>
      </c>
      <c r="N1283">
        <v>5</v>
      </c>
      <c r="O1283" t="s">
        <v>6172</v>
      </c>
      <c r="P1283" t="s">
        <v>6171</v>
      </c>
      <c r="Q1283" t="s">
        <v>6170</v>
      </c>
      <c r="R1283" s="7">
        <v>38718</v>
      </c>
      <c r="S1283" s="8">
        <f t="shared" si="160"/>
        <v>2006</v>
      </c>
      <c r="T1283" s="8">
        <v>2006</v>
      </c>
      <c r="U1283" s="8">
        <f t="shared" si="161"/>
        <v>16</v>
      </c>
      <c r="V1283" s="7">
        <v>2006</v>
      </c>
      <c r="W1283" t="s">
        <v>6169</v>
      </c>
      <c r="X1283" s="2" t="s">
        <v>20</v>
      </c>
      <c r="Y1283" s="6" t="e">
        <f t="shared" si="166"/>
        <v>#VALUE!</v>
      </c>
      <c r="AA1283">
        <v>46264</v>
      </c>
      <c r="AB1283">
        <v>27778</v>
      </c>
      <c r="AD1283" t="s">
        <v>7</v>
      </c>
      <c r="AE1283">
        <v>58</v>
      </c>
      <c r="AF1283">
        <v>6</v>
      </c>
      <c r="AH1283" t="s">
        <v>6168</v>
      </c>
      <c r="AI1283" t="s">
        <v>6167</v>
      </c>
      <c r="AJ1283" t="s">
        <v>6166</v>
      </c>
      <c r="AK1283" t="s">
        <v>6165</v>
      </c>
      <c r="AL1283">
        <v>1</v>
      </c>
      <c r="AM1283" s="5">
        <f t="shared" si="162"/>
        <v>6.25E-2</v>
      </c>
      <c r="AN1283" s="4">
        <f t="shared" si="167"/>
        <v>9.46611132146914E-5</v>
      </c>
      <c r="AO1283" s="3"/>
      <c r="AP1283">
        <v>1</v>
      </c>
      <c r="AR1283" t="s">
        <v>1</v>
      </c>
      <c r="AT1283" s="2" t="s">
        <v>20</v>
      </c>
      <c r="AU1283" s="1" t="e">
        <f t="shared" si="163"/>
        <v>#VALUE!</v>
      </c>
      <c r="AV1283" s="1" t="e">
        <f t="shared" si="164"/>
        <v>#VALUE!</v>
      </c>
      <c r="AW1283" s="1" t="e">
        <f t="shared" si="165"/>
        <v>#VALUE!</v>
      </c>
    </row>
    <row r="1284" spans="1:49" x14ac:dyDescent="0.2">
      <c r="A1284">
        <v>1282</v>
      </c>
      <c r="B1284" t="s">
        <v>6164</v>
      </c>
      <c r="C1284" t="s">
        <v>6163</v>
      </c>
      <c r="F1284" t="s">
        <v>6162</v>
      </c>
      <c r="G1284" t="s">
        <v>15</v>
      </c>
      <c r="H1284" t="s">
        <v>14</v>
      </c>
      <c r="I1284" t="s">
        <v>6161</v>
      </c>
      <c r="J1284" t="s">
        <v>6156</v>
      </c>
      <c r="K1284" t="s">
        <v>6160</v>
      </c>
      <c r="L1284" t="s">
        <v>6159</v>
      </c>
      <c r="M1284" t="s">
        <v>877</v>
      </c>
      <c r="N1284">
        <v>2</v>
      </c>
      <c r="O1284" t="s">
        <v>6158</v>
      </c>
      <c r="P1284" t="s">
        <v>6157</v>
      </c>
      <c r="Q1284" t="s">
        <v>6156</v>
      </c>
      <c r="R1284" s="7">
        <v>38718</v>
      </c>
      <c r="S1284" s="8">
        <f t="shared" si="160"/>
        <v>2006</v>
      </c>
      <c r="T1284" s="8">
        <v>2006</v>
      </c>
      <c r="U1284" s="8">
        <f t="shared" si="161"/>
        <v>16</v>
      </c>
      <c r="V1284" s="7">
        <v>2006</v>
      </c>
      <c r="W1284" t="s">
        <v>6143</v>
      </c>
      <c r="X1284" s="2">
        <v>0.84699999999999998</v>
      </c>
      <c r="Y1284" s="6">
        <f t="shared" si="166"/>
        <v>2.2610181255172047E-2</v>
      </c>
      <c r="AA1284">
        <v>281522</v>
      </c>
      <c r="AB1284">
        <v>12174</v>
      </c>
      <c r="AD1284" t="s">
        <v>7</v>
      </c>
      <c r="AE1284">
        <v>53</v>
      </c>
      <c r="AF1284">
        <v>2</v>
      </c>
      <c r="AH1284" t="s">
        <v>6155</v>
      </c>
      <c r="AI1284" t="s">
        <v>6154</v>
      </c>
      <c r="AK1284" t="s">
        <v>6153</v>
      </c>
      <c r="AL1284">
        <v>4</v>
      </c>
      <c r="AM1284" s="5">
        <f t="shared" si="162"/>
        <v>0.25</v>
      </c>
      <c r="AN1284" s="4">
        <f t="shared" si="167"/>
        <v>3.786444528587656E-4</v>
      </c>
      <c r="AO1284" s="3"/>
      <c r="AP1284">
        <v>0</v>
      </c>
      <c r="AR1284" t="s">
        <v>1</v>
      </c>
      <c r="AT1284" s="2" t="s">
        <v>20</v>
      </c>
      <c r="AU1284" s="1">
        <f t="shared" si="163"/>
        <v>1.5940720214478059</v>
      </c>
      <c r="AV1284" s="1">
        <f t="shared" si="164"/>
        <v>1.1494412854015406</v>
      </c>
      <c r="AW1284" s="1">
        <f t="shared" si="165"/>
        <v>0.70481054935527498</v>
      </c>
    </row>
    <row r="1285" spans="1:49" x14ac:dyDescent="0.2">
      <c r="A1285">
        <v>1283</v>
      </c>
      <c r="B1285" t="s">
        <v>6152</v>
      </c>
      <c r="C1285" t="s">
        <v>6151</v>
      </c>
      <c r="F1285" t="s">
        <v>6150</v>
      </c>
      <c r="G1285" t="s">
        <v>15</v>
      </c>
      <c r="H1285" t="s">
        <v>14</v>
      </c>
      <c r="I1285" t="s">
        <v>6149</v>
      </c>
      <c r="J1285">
        <v>60012564</v>
      </c>
      <c r="K1285" t="s">
        <v>6148</v>
      </c>
      <c r="L1285" t="s">
        <v>6147</v>
      </c>
      <c r="M1285" t="s">
        <v>107</v>
      </c>
      <c r="N1285">
        <v>3</v>
      </c>
      <c r="O1285" t="s">
        <v>6146</v>
      </c>
      <c r="P1285" t="s">
        <v>6145</v>
      </c>
      <c r="Q1285" t="s">
        <v>6144</v>
      </c>
      <c r="R1285" s="7">
        <v>38718</v>
      </c>
      <c r="S1285" s="8">
        <f t="shared" si="160"/>
        <v>2006</v>
      </c>
      <c r="T1285" s="8">
        <v>2006</v>
      </c>
      <c r="U1285" s="8">
        <f t="shared" si="161"/>
        <v>16</v>
      </c>
      <c r="V1285" s="7">
        <v>2006</v>
      </c>
      <c r="W1285" t="s">
        <v>6143</v>
      </c>
      <c r="X1285" s="2">
        <v>0.84699999999999998</v>
      </c>
      <c r="Y1285" s="6">
        <f t="shared" si="166"/>
        <v>2.2610181255172047E-2</v>
      </c>
      <c r="AA1285">
        <v>281522</v>
      </c>
      <c r="AB1285">
        <v>12174</v>
      </c>
      <c r="AD1285" t="s">
        <v>7</v>
      </c>
      <c r="AE1285">
        <v>53</v>
      </c>
      <c r="AF1285">
        <v>2</v>
      </c>
      <c r="AH1285" t="s">
        <v>6142</v>
      </c>
      <c r="AI1285" t="s">
        <v>6141</v>
      </c>
      <c r="AK1285" t="s">
        <v>6140</v>
      </c>
      <c r="AL1285">
        <v>4</v>
      </c>
      <c r="AM1285" s="5">
        <f t="shared" si="162"/>
        <v>0.25</v>
      </c>
      <c r="AN1285" s="4">
        <f t="shared" si="167"/>
        <v>3.786444528587656E-4</v>
      </c>
      <c r="AO1285" s="3"/>
      <c r="AP1285">
        <v>0</v>
      </c>
      <c r="AR1285" t="s">
        <v>1</v>
      </c>
      <c r="AT1285" s="2" t="s">
        <v>20</v>
      </c>
      <c r="AU1285" s="1">
        <f t="shared" si="163"/>
        <v>1.5940720214478059</v>
      </c>
      <c r="AV1285" s="1">
        <f t="shared" si="164"/>
        <v>1.1494412854015406</v>
      </c>
      <c r="AW1285" s="1">
        <f t="shared" si="165"/>
        <v>0.70481054935527498</v>
      </c>
    </row>
    <row r="1286" spans="1:49" x14ac:dyDescent="0.2">
      <c r="A1286">
        <v>1284</v>
      </c>
      <c r="B1286" t="s">
        <v>6139</v>
      </c>
      <c r="C1286" t="s">
        <v>6138</v>
      </c>
      <c r="F1286" t="s">
        <v>6137</v>
      </c>
      <c r="G1286" t="s">
        <v>15</v>
      </c>
      <c r="H1286" t="s">
        <v>14</v>
      </c>
      <c r="I1286" t="s">
        <v>6136</v>
      </c>
      <c r="J1286" t="s">
        <v>6135</v>
      </c>
      <c r="K1286" t="s">
        <v>6134</v>
      </c>
      <c r="L1286" t="s">
        <v>6133</v>
      </c>
      <c r="M1286" t="s">
        <v>6132</v>
      </c>
      <c r="N1286">
        <v>7</v>
      </c>
      <c r="O1286" t="s">
        <v>6131</v>
      </c>
      <c r="P1286" t="s">
        <v>6130</v>
      </c>
      <c r="Q1286" t="s">
        <v>6129</v>
      </c>
      <c r="R1286" s="7">
        <v>38718</v>
      </c>
      <c r="S1286" s="8">
        <f t="shared" si="160"/>
        <v>2006</v>
      </c>
      <c r="T1286" s="8">
        <v>2006</v>
      </c>
      <c r="U1286" s="8">
        <f t="shared" si="161"/>
        <v>16</v>
      </c>
      <c r="V1286" s="7">
        <v>2006</v>
      </c>
      <c r="W1286" t="s">
        <v>5669</v>
      </c>
      <c r="X1286" s="2">
        <v>0.65400000000000003</v>
      </c>
      <c r="Y1286" s="6">
        <f t="shared" si="166"/>
        <v>1.7458156482742054E-2</v>
      </c>
      <c r="AA1286">
        <v>379271</v>
      </c>
      <c r="AB1286">
        <v>21567</v>
      </c>
      <c r="AC1286">
        <v>21686351</v>
      </c>
      <c r="AD1286" t="s">
        <v>7</v>
      </c>
      <c r="AE1286">
        <v>42</v>
      </c>
      <c r="AF1286" s="10">
        <v>44289</v>
      </c>
      <c r="AH1286" t="s">
        <v>6128</v>
      </c>
      <c r="AI1286" t="s">
        <v>6127</v>
      </c>
      <c r="AJ1286" t="s">
        <v>6126</v>
      </c>
      <c r="AK1286" t="s">
        <v>6125</v>
      </c>
      <c r="AL1286">
        <v>18</v>
      </c>
      <c r="AM1286" s="5">
        <f t="shared" si="162"/>
        <v>1.125</v>
      </c>
      <c r="AN1286" s="4">
        <f t="shared" si="167"/>
        <v>1.7039000378644452E-3</v>
      </c>
      <c r="AO1286" s="3"/>
      <c r="AP1286">
        <v>0</v>
      </c>
      <c r="AR1286" t="s">
        <v>1</v>
      </c>
      <c r="AT1286" s="2" t="s">
        <v>20</v>
      </c>
      <c r="AU1286" s="1">
        <f t="shared" si="163"/>
        <v>1.2731879549278771</v>
      </c>
      <c r="AV1286" s="1">
        <f t="shared" si="164"/>
        <v>0.95810282603032493</v>
      </c>
      <c r="AW1286" s="1">
        <f t="shared" si="165"/>
        <v>0.64301769713277279</v>
      </c>
    </row>
    <row r="1287" spans="1:49" x14ac:dyDescent="0.2">
      <c r="A1287">
        <v>1285</v>
      </c>
      <c r="B1287" t="s">
        <v>6124</v>
      </c>
      <c r="C1287" t="s">
        <v>6123</v>
      </c>
      <c r="F1287" t="s">
        <v>6122</v>
      </c>
      <c r="G1287" t="s">
        <v>15</v>
      </c>
      <c r="H1287" t="s">
        <v>14</v>
      </c>
      <c r="I1287" t="s">
        <v>6121</v>
      </c>
      <c r="J1287">
        <v>60004923</v>
      </c>
      <c r="K1287" t="s">
        <v>953</v>
      </c>
      <c r="L1287" t="s">
        <v>952</v>
      </c>
      <c r="M1287" t="s">
        <v>107</v>
      </c>
      <c r="N1287">
        <v>2</v>
      </c>
      <c r="O1287" t="s">
        <v>6120</v>
      </c>
      <c r="P1287" t="s">
        <v>6119</v>
      </c>
      <c r="Q1287" t="s">
        <v>949</v>
      </c>
      <c r="R1287" s="7">
        <v>38718</v>
      </c>
      <c r="S1287" s="8">
        <f t="shared" si="160"/>
        <v>2006</v>
      </c>
      <c r="T1287" s="8">
        <v>2006</v>
      </c>
      <c r="U1287" s="8">
        <f t="shared" si="161"/>
        <v>16</v>
      </c>
      <c r="V1287" s="7">
        <v>39052</v>
      </c>
      <c r="W1287" t="s">
        <v>6118</v>
      </c>
      <c r="X1287" s="2">
        <v>0.60299999999999998</v>
      </c>
      <c r="Y1287" s="6">
        <f t="shared" si="166"/>
        <v>1.6096740610234646E-2</v>
      </c>
      <c r="AA1287" t="s">
        <v>6117</v>
      </c>
      <c r="AB1287">
        <v>26310</v>
      </c>
      <c r="AD1287" t="s">
        <v>7</v>
      </c>
      <c r="AE1287">
        <v>64</v>
      </c>
      <c r="AF1287">
        <v>4</v>
      </c>
      <c r="AH1287" t="s">
        <v>6116</v>
      </c>
      <c r="AI1287" t="s">
        <v>6115</v>
      </c>
      <c r="AJ1287" t="s">
        <v>6114</v>
      </c>
      <c r="AK1287" t="s">
        <v>6113</v>
      </c>
      <c r="AL1287">
        <v>25</v>
      </c>
      <c r="AM1287" s="5">
        <f t="shared" si="162"/>
        <v>1.5625</v>
      </c>
      <c r="AN1287" s="4">
        <f t="shared" si="167"/>
        <v>2.3665278303672851E-3</v>
      </c>
      <c r="AO1287" s="3"/>
      <c r="AP1287">
        <v>1</v>
      </c>
      <c r="AR1287" t="s">
        <v>1</v>
      </c>
      <c r="AT1287" s="2">
        <v>0.81499999999999995</v>
      </c>
      <c r="AU1287" s="1">
        <f t="shared" si="163"/>
        <v>1.1977676776274437</v>
      </c>
      <c r="AV1287" s="1">
        <f t="shared" si="164"/>
        <v>0.9231634220300966</v>
      </c>
      <c r="AW1287" s="1">
        <f t="shared" si="165"/>
        <v>0.64855916643274925</v>
      </c>
    </row>
    <row r="1288" spans="1:49" x14ac:dyDescent="0.2">
      <c r="A1288">
        <v>1286</v>
      </c>
      <c r="B1288" t="s">
        <v>6112</v>
      </c>
      <c r="C1288" t="s">
        <v>6111</v>
      </c>
      <c r="F1288" t="s">
        <v>6110</v>
      </c>
      <c r="G1288" t="s">
        <v>15</v>
      </c>
      <c r="H1288" t="s">
        <v>14</v>
      </c>
      <c r="I1288" t="s">
        <v>6109</v>
      </c>
      <c r="J1288">
        <v>60013983</v>
      </c>
      <c r="K1288" t="s">
        <v>2065</v>
      </c>
      <c r="L1288" t="s">
        <v>2064</v>
      </c>
      <c r="M1288" t="s">
        <v>980</v>
      </c>
      <c r="N1288">
        <v>3</v>
      </c>
      <c r="O1288" t="s">
        <v>6108</v>
      </c>
      <c r="P1288" t="s">
        <v>6107</v>
      </c>
      <c r="Q1288" t="s">
        <v>6106</v>
      </c>
      <c r="R1288" s="7">
        <v>38718</v>
      </c>
      <c r="S1288" s="8">
        <f t="shared" si="160"/>
        <v>2006</v>
      </c>
      <c r="T1288" s="8">
        <v>2006</v>
      </c>
      <c r="U1288" s="8">
        <f t="shared" si="161"/>
        <v>16</v>
      </c>
      <c r="V1288" s="7">
        <v>2006</v>
      </c>
      <c r="W1288" t="s">
        <v>6105</v>
      </c>
      <c r="X1288" s="2" t="s">
        <v>20</v>
      </c>
      <c r="Y1288" s="6" t="e">
        <f t="shared" si="166"/>
        <v>#VALUE!</v>
      </c>
      <c r="AA1288" t="s">
        <v>6104</v>
      </c>
      <c r="AB1288">
        <v>29753</v>
      </c>
      <c r="AD1288" t="s">
        <v>7</v>
      </c>
      <c r="AE1288">
        <v>13</v>
      </c>
      <c r="AF1288">
        <v>4</v>
      </c>
      <c r="AH1288" t="s">
        <v>423</v>
      </c>
      <c r="AI1288" t="s">
        <v>6103</v>
      </c>
      <c r="AJ1288" t="s">
        <v>6102</v>
      </c>
      <c r="AK1288" t="s">
        <v>6101</v>
      </c>
      <c r="AL1288">
        <v>0</v>
      </c>
      <c r="AM1288" s="5">
        <f t="shared" si="162"/>
        <v>0</v>
      </c>
      <c r="AN1288" s="4">
        <f t="shared" si="167"/>
        <v>0</v>
      </c>
      <c r="AO1288" s="3"/>
      <c r="AP1288">
        <v>0</v>
      </c>
      <c r="AR1288" t="s">
        <v>1</v>
      </c>
      <c r="AT1288" s="2" t="s">
        <v>20</v>
      </c>
      <c r="AU1288" s="1" t="e">
        <f t="shared" si="163"/>
        <v>#VALUE!</v>
      </c>
      <c r="AV1288" s="1" t="e">
        <f t="shared" si="164"/>
        <v>#VALUE!</v>
      </c>
      <c r="AW1288" s="1" t="e">
        <f t="shared" si="165"/>
        <v>#VALUE!</v>
      </c>
    </row>
    <row r="1289" spans="1:49" x14ac:dyDescent="0.2">
      <c r="A1289">
        <v>1287</v>
      </c>
      <c r="B1289" t="s">
        <v>6100</v>
      </c>
      <c r="C1289" t="s">
        <v>6099</v>
      </c>
      <c r="F1289" t="s">
        <v>6098</v>
      </c>
      <c r="G1289" t="s">
        <v>15</v>
      </c>
      <c r="H1289" t="s">
        <v>14</v>
      </c>
      <c r="I1289" t="s">
        <v>6097</v>
      </c>
      <c r="J1289">
        <v>60033154</v>
      </c>
      <c r="K1289" t="s">
        <v>6039</v>
      </c>
      <c r="L1289" t="s">
        <v>6038</v>
      </c>
      <c r="M1289" t="s">
        <v>693</v>
      </c>
      <c r="N1289">
        <v>2</v>
      </c>
      <c r="O1289" t="s">
        <v>6096</v>
      </c>
      <c r="P1289" t="s">
        <v>6095</v>
      </c>
      <c r="Q1289" t="s">
        <v>6035</v>
      </c>
      <c r="R1289" s="7">
        <v>38718</v>
      </c>
      <c r="S1289" s="8">
        <f t="shared" si="160"/>
        <v>2006</v>
      </c>
      <c r="T1289" s="8">
        <v>2006</v>
      </c>
      <c r="U1289" s="8">
        <f t="shared" si="161"/>
        <v>16</v>
      </c>
      <c r="V1289" s="7">
        <v>2006</v>
      </c>
      <c r="W1289" t="s">
        <v>3306</v>
      </c>
      <c r="X1289" s="2">
        <v>0.437</v>
      </c>
      <c r="Y1289" s="6">
        <f t="shared" si="166"/>
        <v>1.1665465417367396E-2</v>
      </c>
      <c r="AA1289">
        <v>10704698</v>
      </c>
      <c r="AB1289">
        <v>5300152513</v>
      </c>
      <c r="AC1289">
        <v>15598985</v>
      </c>
      <c r="AD1289" t="s">
        <v>7</v>
      </c>
      <c r="AE1289">
        <v>58</v>
      </c>
      <c r="AH1289" t="s">
        <v>6094</v>
      </c>
      <c r="AI1289" t="s">
        <v>6093</v>
      </c>
      <c r="AK1289" t="s">
        <v>6092</v>
      </c>
      <c r="AL1289">
        <v>25</v>
      </c>
      <c r="AM1289" s="5">
        <f t="shared" si="162"/>
        <v>1.5625</v>
      </c>
      <c r="AN1289" s="4">
        <f t="shared" si="167"/>
        <v>2.3665278303672851E-3</v>
      </c>
      <c r="AO1289" s="3"/>
      <c r="AP1289">
        <v>0</v>
      </c>
      <c r="AR1289" t="s">
        <v>1</v>
      </c>
      <c r="AT1289" s="2" t="s">
        <v>20</v>
      </c>
      <c r="AU1289" s="1">
        <f t="shared" si="163"/>
        <v>0.88757841412673621</v>
      </c>
      <c r="AV1289" s="1">
        <f t="shared" si="164"/>
        <v>0.7015996623867341</v>
      </c>
      <c r="AW1289" s="1">
        <f t="shared" si="165"/>
        <v>0.51562091064673188</v>
      </c>
    </row>
    <row r="1290" spans="1:49" x14ac:dyDescent="0.2">
      <c r="A1290">
        <v>1288</v>
      </c>
      <c r="B1290" t="s">
        <v>6091</v>
      </c>
      <c r="C1290" t="s">
        <v>6090</v>
      </c>
      <c r="F1290" t="s">
        <v>6089</v>
      </c>
      <c r="G1290" t="s">
        <v>15</v>
      </c>
      <c r="H1290" t="s">
        <v>14</v>
      </c>
      <c r="I1290" t="s">
        <v>6088</v>
      </c>
      <c r="J1290">
        <v>60018179</v>
      </c>
      <c r="K1290" t="s">
        <v>6087</v>
      </c>
      <c r="L1290" t="s">
        <v>6086</v>
      </c>
      <c r="M1290" t="s">
        <v>107</v>
      </c>
      <c r="N1290">
        <v>2</v>
      </c>
      <c r="O1290" t="s">
        <v>6085</v>
      </c>
      <c r="P1290" t="s">
        <v>6084</v>
      </c>
      <c r="Q1290" t="s">
        <v>6083</v>
      </c>
      <c r="R1290" s="7">
        <v>38718</v>
      </c>
      <c r="S1290" s="8">
        <f t="shared" si="160"/>
        <v>2006</v>
      </c>
      <c r="T1290" s="8">
        <v>2006</v>
      </c>
      <c r="U1290" s="8">
        <f t="shared" si="161"/>
        <v>16</v>
      </c>
      <c r="V1290" s="7">
        <v>2006</v>
      </c>
      <c r="W1290" t="s">
        <v>3306</v>
      </c>
      <c r="X1290" s="2">
        <v>0.437</v>
      </c>
      <c r="Y1290" s="6">
        <f t="shared" si="166"/>
        <v>1.1665465417367396E-2</v>
      </c>
      <c r="AA1290">
        <v>10704698</v>
      </c>
      <c r="AB1290">
        <v>5300152513</v>
      </c>
      <c r="AC1290">
        <v>15598985</v>
      </c>
      <c r="AD1290" t="s">
        <v>7</v>
      </c>
      <c r="AE1290">
        <v>56</v>
      </c>
      <c r="AH1290" s="9">
        <v>43101</v>
      </c>
      <c r="AI1290" t="s">
        <v>6082</v>
      </c>
      <c r="AK1290" t="s">
        <v>6081</v>
      </c>
      <c r="AL1290">
        <v>37</v>
      </c>
      <c r="AM1290" s="5">
        <f t="shared" si="162"/>
        <v>2.3125</v>
      </c>
      <c r="AN1290" s="4">
        <f t="shared" si="167"/>
        <v>3.5024611889435818E-3</v>
      </c>
      <c r="AO1290" s="3"/>
      <c r="AP1290">
        <v>1</v>
      </c>
      <c r="AR1290" t="s">
        <v>1</v>
      </c>
      <c r="AT1290" s="2" t="s">
        <v>20</v>
      </c>
      <c r="AU1290" s="1">
        <f t="shared" si="163"/>
        <v>0.92165641488402505</v>
      </c>
      <c r="AV1290" s="1">
        <f t="shared" si="164"/>
        <v>0.75839633031554887</v>
      </c>
      <c r="AW1290" s="1">
        <f t="shared" si="165"/>
        <v>0.59513624574707258</v>
      </c>
    </row>
    <row r="1291" spans="1:49" x14ac:dyDescent="0.2">
      <c r="A1291">
        <v>1289</v>
      </c>
      <c r="B1291" t="s">
        <v>6080</v>
      </c>
      <c r="C1291" t="s">
        <v>6079</v>
      </c>
      <c r="D1291" t="s">
        <v>6078</v>
      </c>
      <c r="F1291" t="s">
        <v>6077</v>
      </c>
      <c r="G1291" t="s">
        <v>15</v>
      </c>
      <c r="H1291" t="s">
        <v>14</v>
      </c>
      <c r="I1291" t="s">
        <v>6076</v>
      </c>
      <c r="J1291" t="s">
        <v>6075</v>
      </c>
      <c r="K1291" t="s">
        <v>6074</v>
      </c>
      <c r="L1291" t="s">
        <v>351</v>
      </c>
      <c r="M1291" t="s">
        <v>88</v>
      </c>
      <c r="N1291">
        <v>3</v>
      </c>
      <c r="O1291" t="s">
        <v>6073</v>
      </c>
      <c r="P1291" t="s">
        <v>6072</v>
      </c>
      <c r="Q1291" t="s">
        <v>6071</v>
      </c>
      <c r="R1291" s="7">
        <v>38718</v>
      </c>
      <c r="S1291" s="8">
        <f t="shared" si="160"/>
        <v>2006</v>
      </c>
      <c r="T1291" s="8">
        <v>2006</v>
      </c>
      <c r="U1291" s="8">
        <f t="shared" si="161"/>
        <v>16</v>
      </c>
      <c r="V1291" s="7">
        <v>39052</v>
      </c>
      <c r="W1291" t="s">
        <v>4522</v>
      </c>
      <c r="X1291" s="2">
        <v>0.13300000000000001</v>
      </c>
      <c r="Y1291" s="6">
        <f t="shared" si="166"/>
        <v>3.5503590400683379E-3</v>
      </c>
      <c r="AA1291">
        <v>10058885</v>
      </c>
      <c r="AB1291">
        <v>4700153604</v>
      </c>
      <c r="AD1291" t="s">
        <v>7</v>
      </c>
      <c r="AE1291">
        <v>13</v>
      </c>
      <c r="AF1291">
        <v>4</v>
      </c>
      <c r="AH1291" t="s">
        <v>5630</v>
      </c>
      <c r="AI1291" t="s">
        <v>6070</v>
      </c>
      <c r="AJ1291" t="s">
        <v>6069</v>
      </c>
      <c r="AK1291" t="s">
        <v>6068</v>
      </c>
      <c r="AL1291">
        <v>1</v>
      </c>
      <c r="AM1291" s="5">
        <f t="shared" si="162"/>
        <v>6.25E-2</v>
      </c>
      <c r="AN1291" s="4">
        <f t="shared" si="167"/>
        <v>9.46611132146914E-5</v>
      </c>
      <c r="AO1291" s="3"/>
      <c r="AP1291">
        <v>0</v>
      </c>
      <c r="AR1291" t="s">
        <v>6067</v>
      </c>
      <c r="AT1291" s="2" t="s">
        <v>20</v>
      </c>
      <c r="AU1291" s="1">
        <f t="shared" si="163"/>
        <v>0.25136496620122439</v>
      </c>
      <c r="AV1291" s="1">
        <f t="shared" si="164"/>
        <v>0.18225100766415145</v>
      </c>
      <c r="AW1291" s="1">
        <f t="shared" si="165"/>
        <v>0.11313704912707853</v>
      </c>
    </row>
    <row r="1292" spans="1:49" x14ac:dyDescent="0.2">
      <c r="A1292">
        <v>1290</v>
      </c>
      <c r="B1292" t="s">
        <v>6066</v>
      </c>
      <c r="C1292" t="s">
        <v>6065</v>
      </c>
      <c r="F1292" t="s">
        <v>6064</v>
      </c>
      <c r="G1292" t="s">
        <v>15</v>
      </c>
      <c r="H1292" t="s">
        <v>14</v>
      </c>
      <c r="I1292" t="s">
        <v>6063</v>
      </c>
      <c r="J1292">
        <v>60017511</v>
      </c>
      <c r="K1292" t="s">
        <v>6062</v>
      </c>
      <c r="L1292" t="s">
        <v>2858</v>
      </c>
      <c r="M1292" t="s">
        <v>1901</v>
      </c>
      <c r="N1292">
        <v>3</v>
      </c>
      <c r="O1292" t="s">
        <v>6061</v>
      </c>
      <c r="P1292" t="s">
        <v>6060</v>
      </c>
      <c r="Q1292" t="s">
        <v>6059</v>
      </c>
      <c r="R1292" s="7">
        <v>38718</v>
      </c>
      <c r="S1292" s="8">
        <f t="shared" si="160"/>
        <v>2006</v>
      </c>
      <c r="T1292" s="8">
        <v>2006</v>
      </c>
      <c r="U1292" s="8">
        <f t="shared" si="161"/>
        <v>16</v>
      </c>
      <c r="V1292" s="7">
        <v>39052</v>
      </c>
      <c r="W1292" t="s">
        <v>4009</v>
      </c>
      <c r="X1292" s="2">
        <v>0.60899999999999999</v>
      </c>
      <c r="Y1292" s="6">
        <f t="shared" si="166"/>
        <v>1.6256907183470809E-2</v>
      </c>
      <c r="AA1292">
        <v>12292370</v>
      </c>
      <c r="AB1292">
        <v>4800154012</v>
      </c>
      <c r="AD1292" t="s">
        <v>7</v>
      </c>
      <c r="AE1292">
        <v>8</v>
      </c>
      <c r="AF1292">
        <v>4</v>
      </c>
      <c r="AH1292" t="s">
        <v>6058</v>
      </c>
      <c r="AI1292" t="s">
        <v>6057</v>
      </c>
      <c r="AJ1292" t="s">
        <v>6056</v>
      </c>
      <c r="AK1292" t="s">
        <v>6055</v>
      </c>
      <c r="AL1292">
        <v>0</v>
      </c>
      <c r="AM1292" s="5">
        <f t="shared" si="162"/>
        <v>0</v>
      </c>
      <c r="AN1292" s="4">
        <f t="shared" si="167"/>
        <v>0</v>
      </c>
      <c r="AO1292" s="3"/>
      <c r="AP1292">
        <v>0</v>
      </c>
      <c r="AR1292" t="s">
        <v>1</v>
      </c>
      <c r="AT1292" s="2" t="s">
        <v>20</v>
      </c>
      <c r="AU1292" s="1">
        <f t="shared" si="163"/>
        <v>1.1379835028429566</v>
      </c>
      <c r="AV1292" s="1">
        <f t="shared" si="164"/>
        <v>0.8128453591735405</v>
      </c>
      <c r="AW1292" s="1">
        <f t="shared" si="165"/>
        <v>0.48770721550412427</v>
      </c>
    </row>
    <row r="1293" spans="1:49" x14ac:dyDescent="0.2">
      <c r="A1293">
        <v>1291</v>
      </c>
      <c r="B1293" t="s">
        <v>6054</v>
      </c>
      <c r="C1293" t="s">
        <v>6053</v>
      </c>
      <c r="F1293" t="s">
        <v>6052</v>
      </c>
      <c r="G1293" t="s">
        <v>15</v>
      </c>
      <c r="H1293" t="s">
        <v>14</v>
      </c>
      <c r="I1293" t="s">
        <v>6051</v>
      </c>
      <c r="J1293">
        <v>60025578</v>
      </c>
      <c r="K1293" t="s">
        <v>6050</v>
      </c>
      <c r="L1293" t="s">
        <v>4827</v>
      </c>
      <c r="M1293" t="s">
        <v>721</v>
      </c>
      <c r="N1293">
        <v>3</v>
      </c>
      <c r="O1293" t="s">
        <v>6049</v>
      </c>
      <c r="P1293" t="s">
        <v>6048</v>
      </c>
      <c r="Q1293" t="s">
        <v>6047</v>
      </c>
      <c r="R1293" s="7">
        <v>38718</v>
      </c>
      <c r="S1293" s="8">
        <f t="shared" si="160"/>
        <v>2006</v>
      </c>
      <c r="T1293" s="8">
        <v>2006</v>
      </c>
      <c r="U1293" s="8">
        <f t="shared" si="161"/>
        <v>16</v>
      </c>
      <c r="V1293" s="7">
        <v>2006</v>
      </c>
      <c r="W1293" t="s">
        <v>3306</v>
      </c>
      <c r="X1293" s="2">
        <v>0.437</v>
      </c>
      <c r="Y1293" s="6">
        <f t="shared" si="166"/>
        <v>1.1665465417367396E-2</v>
      </c>
      <c r="AA1293">
        <v>10704698</v>
      </c>
      <c r="AB1293">
        <v>5300152513</v>
      </c>
      <c r="AC1293">
        <v>15598985</v>
      </c>
      <c r="AD1293" t="s">
        <v>7</v>
      </c>
      <c r="AE1293">
        <v>60</v>
      </c>
      <c r="AH1293" t="s">
        <v>6046</v>
      </c>
      <c r="AI1293" t="s">
        <v>6045</v>
      </c>
      <c r="AK1293" t="s">
        <v>6044</v>
      </c>
      <c r="AL1293">
        <v>63</v>
      </c>
      <c r="AM1293" s="5">
        <f t="shared" si="162"/>
        <v>3.9375</v>
      </c>
      <c r="AN1293" s="4">
        <f t="shared" si="167"/>
        <v>5.9636501325255583E-3</v>
      </c>
      <c r="AO1293" s="3"/>
      <c r="AP1293">
        <v>1</v>
      </c>
      <c r="AR1293" t="s">
        <v>1</v>
      </c>
      <c r="AT1293" s="2" t="s">
        <v>20</v>
      </c>
      <c r="AU1293" s="1">
        <f t="shared" si="163"/>
        <v>0.9954920831914843</v>
      </c>
      <c r="AV1293" s="1">
        <f t="shared" si="164"/>
        <v>0.88145577749464776</v>
      </c>
      <c r="AW1293" s="1">
        <f t="shared" si="165"/>
        <v>0.767419471797811</v>
      </c>
    </row>
    <row r="1294" spans="1:49" x14ac:dyDescent="0.2">
      <c r="A1294">
        <v>1292</v>
      </c>
      <c r="B1294" t="s">
        <v>6043</v>
      </c>
      <c r="C1294" t="s">
        <v>6042</v>
      </c>
      <c r="F1294" t="s">
        <v>6041</v>
      </c>
      <c r="G1294" t="s">
        <v>15</v>
      </c>
      <c r="H1294" t="s">
        <v>14</v>
      </c>
      <c r="I1294" t="s">
        <v>6040</v>
      </c>
      <c r="J1294">
        <v>60033154</v>
      </c>
      <c r="K1294" t="s">
        <v>6039</v>
      </c>
      <c r="L1294" t="s">
        <v>6038</v>
      </c>
      <c r="M1294" t="s">
        <v>693</v>
      </c>
      <c r="N1294">
        <v>2</v>
      </c>
      <c r="O1294" t="s">
        <v>6037</v>
      </c>
      <c r="P1294" t="s">
        <v>6036</v>
      </c>
      <c r="Q1294" t="s">
        <v>6035</v>
      </c>
      <c r="R1294" s="7">
        <v>38718</v>
      </c>
      <c r="S1294" s="8">
        <f t="shared" si="160"/>
        <v>2006</v>
      </c>
      <c r="T1294" s="8">
        <v>2006</v>
      </c>
      <c r="U1294" s="8">
        <f t="shared" si="161"/>
        <v>16</v>
      </c>
      <c r="V1294" s="7">
        <v>2006</v>
      </c>
      <c r="W1294" t="s">
        <v>3306</v>
      </c>
      <c r="X1294" s="2">
        <v>0.437</v>
      </c>
      <c r="Y1294" s="6">
        <f t="shared" si="166"/>
        <v>1.1665465417367396E-2</v>
      </c>
      <c r="AA1294">
        <v>10704698</v>
      </c>
      <c r="AB1294">
        <v>5300152513</v>
      </c>
      <c r="AC1294">
        <v>15598985</v>
      </c>
      <c r="AD1294" t="s">
        <v>7</v>
      </c>
      <c r="AE1294">
        <v>57</v>
      </c>
      <c r="AH1294" t="s">
        <v>6034</v>
      </c>
      <c r="AI1294" t="s">
        <v>6033</v>
      </c>
      <c r="AK1294" t="s">
        <v>6032</v>
      </c>
      <c r="AL1294">
        <v>34</v>
      </c>
      <c r="AM1294" s="5">
        <f t="shared" si="162"/>
        <v>2.125</v>
      </c>
      <c r="AN1294" s="4">
        <f t="shared" si="167"/>
        <v>3.2184778492995079E-3</v>
      </c>
      <c r="AO1294" s="3"/>
      <c r="AP1294">
        <v>1</v>
      </c>
      <c r="AR1294" t="s">
        <v>1</v>
      </c>
      <c r="AT1294" s="2" t="s">
        <v>20</v>
      </c>
      <c r="AU1294" s="1">
        <f t="shared" si="163"/>
        <v>0.91313691469470293</v>
      </c>
      <c r="AV1294" s="1">
        <f t="shared" si="164"/>
        <v>0.74419716333334518</v>
      </c>
      <c r="AW1294" s="1">
        <f t="shared" si="165"/>
        <v>0.57525741197198743</v>
      </c>
    </row>
    <row r="1295" spans="1:49" x14ac:dyDescent="0.2">
      <c r="A1295">
        <v>1293</v>
      </c>
      <c r="B1295" t="s">
        <v>6031</v>
      </c>
      <c r="C1295" t="s">
        <v>6030</v>
      </c>
      <c r="F1295" t="s">
        <v>6029</v>
      </c>
      <c r="G1295" t="s">
        <v>15</v>
      </c>
      <c r="H1295" t="s">
        <v>14</v>
      </c>
      <c r="I1295" t="s">
        <v>6028</v>
      </c>
      <c r="J1295" t="s">
        <v>6027</v>
      </c>
      <c r="K1295" t="s">
        <v>6026</v>
      </c>
      <c r="L1295" t="s">
        <v>6025</v>
      </c>
      <c r="M1295" t="s">
        <v>6024</v>
      </c>
      <c r="N1295">
        <v>3</v>
      </c>
      <c r="O1295" t="s">
        <v>6023</v>
      </c>
      <c r="P1295" t="s">
        <v>6022</v>
      </c>
      <c r="Q1295" t="s">
        <v>6021</v>
      </c>
      <c r="R1295" s="7">
        <v>38718</v>
      </c>
      <c r="S1295" s="8">
        <f t="shared" si="160"/>
        <v>2006</v>
      </c>
      <c r="T1295" s="8">
        <v>2006</v>
      </c>
      <c r="U1295" s="8">
        <f t="shared" si="161"/>
        <v>16</v>
      </c>
      <c r="V1295" s="7">
        <v>39052</v>
      </c>
      <c r="W1295" t="s">
        <v>6020</v>
      </c>
      <c r="X1295" s="2">
        <v>1.079</v>
      </c>
      <c r="Y1295" s="6">
        <f t="shared" si="166"/>
        <v>2.8803288753637114E-2</v>
      </c>
      <c r="AA1295">
        <v>15588424</v>
      </c>
      <c r="AB1295">
        <v>4400151717</v>
      </c>
      <c r="AD1295" t="s">
        <v>7</v>
      </c>
      <c r="AE1295">
        <v>45</v>
      </c>
      <c r="AF1295">
        <v>12</v>
      </c>
      <c r="AH1295" t="s">
        <v>6019</v>
      </c>
      <c r="AI1295" t="s">
        <v>6018</v>
      </c>
      <c r="AK1295" t="s">
        <v>6017</v>
      </c>
      <c r="AL1295">
        <v>22</v>
      </c>
      <c r="AM1295" s="5">
        <f t="shared" si="162"/>
        <v>1.375</v>
      </c>
      <c r="AN1295" s="4">
        <f t="shared" si="167"/>
        <v>2.0825444907232107E-3</v>
      </c>
      <c r="AO1295" s="3"/>
      <c r="AP1295">
        <v>1</v>
      </c>
      <c r="AR1295" t="s">
        <v>1</v>
      </c>
      <c r="AT1295" s="2">
        <v>2.923</v>
      </c>
      <c r="AU1295" s="1">
        <f t="shared" si="163"/>
        <v>2.078706547476294</v>
      </c>
      <c r="AV1295" s="1">
        <f t="shared" si="164"/>
        <v>1.5442916622180163</v>
      </c>
      <c r="AW1295" s="1">
        <f t="shared" si="165"/>
        <v>1.0098767769597381</v>
      </c>
    </row>
    <row r="1296" spans="1:49" x14ac:dyDescent="0.2">
      <c r="A1296">
        <v>1294</v>
      </c>
      <c r="B1296" t="s">
        <v>6016</v>
      </c>
      <c r="C1296" t="s">
        <v>6015</v>
      </c>
      <c r="F1296" t="s">
        <v>6014</v>
      </c>
      <c r="G1296" t="s">
        <v>15</v>
      </c>
      <c r="H1296" t="s">
        <v>14</v>
      </c>
      <c r="I1296" t="s">
        <v>6013</v>
      </c>
      <c r="J1296">
        <v>60031544</v>
      </c>
      <c r="K1296" t="s">
        <v>6012</v>
      </c>
      <c r="L1296" t="s">
        <v>6011</v>
      </c>
      <c r="M1296" t="s">
        <v>646</v>
      </c>
      <c r="N1296">
        <v>5</v>
      </c>
      <c r="O1296" t="s">
        <v>6010</v>
      </c>
      <c r="P1296" t="s">
        <v>6009</v>
      </c>
      <c r="Q1296" t="s">
        <v>6008</v>
      </c>
      <c r="R1296" s="7">
        <v>38718</v>
      </c>
      <c r="S1296" s="8">
        <f t="shared" si="160"/>
        <v>2006</v>
      </c>
      <c r="T1296" s="8">
        <v>2006</v>
      </c>
      <c r="U1296" s="8">
        <f t="shared" si="161"/>
        <v>16</v>
      </c>
      <c r="V1296" s="7">
        <v>2006</v>
      </c>
      <c r="W1296" t="s">
        <v>3306</v>
      </c>
      <c r="X1296" s="2">
        <v>0.437</v>
      </c>
      <c r="Y1296" s="6">
        <f t="shared" si="166"/>
        <v>1.1665465417367396E-2</v>
      </c>
      <c r="AA1296">
        <v>10704698</v>
      </c>
      <c r="AB1296">
        <v>5300152513</v>
      </c>
      <c r="AC1296">
        <v>15598985</v>
      </c>
      <c r="AD1296" t="s">
        <v>7</v>
      </c>
      <c r="AE1296">
        <v>60</v>
      </c>
      <c r="AH1296" t="s">
        <v>6007</v>
      </c>
      <c r="AI1296" t="s">
        <v>6006</v>
      </c>
      <c r="AK1296" t="s">
        <v>6005</v>
      </c>
      <c r="AL1296">
        <v>103</v>
      </c>
      <c r="AM1296" s="5">
        <f t="shared" si="162"/>
        <v>6.4375</v>
      </c>
      <c r="AN1296" s="4">
        <f t="shared" si="167"/>
        <v>9.7500946611132153E-3</v>
      </c>
      <c r="AO1296" s="3"/>
      <c r="AP1296">
        <v>1</v>
      </c>
      <c r="AR1296" t="s">
        <v>1</v>
      </c>
      <c r="AT1296" s="2" t="s">
        <v>20</v>
      </c>
      <c r="AU1296" s="1">
        <f t="shared" si="163"/>
        <v>1.1090854190491142</v>
      </c>
      <c r="AV1296" s="1">
        <f t="shared" si="164"/>
        <v>1.0707780039240307</v>
      </c>
      <c r="AW1296" s="1">
        <f t="shared" si="165"/>
        <v>1.0324705887989469</v>
      </c>
    </row>
    <row r="1297" spans="1:49" x14ac:dyDescent="0.2">
      <c r="A1297">
        <v>1295</v>
      </c>
      <c r="B1297" t="s">
        <v>6004</v>
      </c>
      <c r="C1297" t="s">
        <v>6003</v>
      </c>
      <c r="D1297" t="s">
        <v>6002</v>
      </c>
      <c r="F1297" t="s">
        <v>6001</v>
      </c>
      <c r="G1297" t="s">
        <v>15</v>
      </c>
      <c r="H1297" t="s">
        <v>14</v>
      </c>
      <c r="I1297" t="s">
        <v>6000</v>
      </c>
      <c r="J1297" t="s">
        <v>5999</v>
      </c>
      <c r="K1297" t="s">
        <v>5998</v>
      </c>
      <c r="L1297" t="s">
        <v>5997</v>
      </c>
      <c r="M1297" t="s">
        <v>5996</v>
      </c>
      <c r="N1297">
        <v>9</v>
      </c>
      <c r="O1297" t="s">
        <v>5995</v>
      </c>
      <c r="P1297" t="s">
        <v>5994</v>
      </c>
      <c r="Q1297" t="s">
        <v>5993</v>
      </c>
      <c r="R1297" s="7">
        <v>38718</v>
      </c>
      <c r="S1297" s="8">
        <f t="shared" si="160"/>
        <v>2006</v>
      </c>
      <c r="T1297" s="8">
        <v>2006</v>
      </c>
      <c r="U1297" s="8">
        <f t="shared" si="161"/>
        <v>16</v>
      </c>
      <c r="V1297" s="7">
        <v>2006</v>
      </c>
      <c r="W1297" t="s">
        <v>2267</v>
      </c>
      <c r="X1297" s="2">
        <v>0.68200000000000005</v>
      </c>
      <c r="Y1297" s="6">
        <f t="shared" si="166"/>
        <v>1.8205600491177493E-2</v>
      </c>
      <c r="AA1297">
        <v>2731177</v>
      </c>
      <c r="AB1297">
        <v>12375</v>
      </c>
      <c r="AD1297" t="s">
        <v>7</v>
      </c>
      <c r="AE1297">
        <v>38</v>
      </c>
      <c r="AF1297">
        <v>8</v>
      </c>
      <c r="AH1297" t="s">
        <v>5992</v>
      </c>
      <c r="AI1297" t="s">
        <v>5991</v>
      </c>
      <c r="AJ1297" t="s">
        <v>5990</v>
      </c>
      <c r="AK1297" t="s">
        <v>5989</v>
      </c>
      <c r="AL1297">
        <v>6</v>
      </c>
      <c r="AM1297" s="5">
        <f t="shared" si="162"/>
        <v>0.375</v>
      </c>
      <c r="AN1297" s="4">
        <f t="shared" si="167"/>
        <v>5.6796667928814845E-4</v>
      </c>
      <c r="AO1297" s="3"/>
      <c r="AP1297">
        <v>0</v>
      </c>
      <c r="AQ1297" t="s">
        <v>761</v>
      </c>
      <c r="AR1297" t="s">
        <v>5988</v>
      </c>
      <c r="AS1297" t="s">
        <v>759</v>
      </c>
      <c r="AT1297" s="2">
        <v>2.1520000000000001</v>
      </c>
      <c r="AU1297" s="1">
        <f t="shared" si="163"/>
        <v>1.2914310347610689</v>
      </c>
      <c r="AV1297" s="1">
        <f t="shared" si="164"/>
        <v>0.93867835852328219</v>
      </c>
      <c r="AW1297" s="1">
        <f t="shared" si="165"/>
        <v>0.58592568228549524</v>
      </c>
    </row>
    <row r="1298" spans="1:49" x14ac:dyDescent="0.2">
      <c r="A1298">
        <v>1296</v>
      </c>
      <c r="B1298" t="s">
        <v>5987</v>
      </c>
      <c r="C1298" t="s">
        <v>5986</v>
      </c>
      <c r="F1298" t="s">
        <v>5985</v>
      </c>
      <c r="G1298" t="s">
        <v>15</v>
      </c>
      <c r="H1298" t="s">
        <v>14</v>
      </c>
      <c r="I1298" t="s">
        <v>5984</v>
      </c>
      <c r="J1298" t="s">
        <v>5983</v>
      </c>
      <c r="K1298" t="s">
        <v>5982</v>
      </c>
      <c r="L1298" t="s">
        <v>5981</v>
      </c>
      <c r="M1298" t="s">
        <v>5980</v>
      </c>
      <c r="N1298">
        <v>6</v>
      </c>
      <c r="O1298" t="s">
        <v>5979</v>
      </c>
      <c r="P1298" t="s">
        <v>5978</v>
      </c>
      <c r="Q1298" t="s">
        <v>5977</v>
      </c>
      <c r="R1298" s="7">
        <v>38718</v>
      </c>
      <c r="S1298" s="8">
        <f t="shared" si="160"/>
        <v>2006</v>
      </c>
      <c r="T1298" s="8">
        <v>2006</v>
      </c>
      <c r="U1298" s="8">
        <f t="shared" si="161"/>
        <v>16</v>
      </c>
      <c r="V1298" s="7" t="s">
        <v>5252</v>
      </c>
      <c r="W1298" t="s">
        <v>4497</v>
      </c>
      <c r="X1298" s="2">
        <v>0.75800000000000001</v>
      </c>
      <c r="Y1298" s="6">
        <f t="shared" si="166"/>
        <v>2.0234377085502256E-2</v>
      </c>
      <c r="AA1298">
        <v>224650</v>
      </c>
      <c r="AB1298">
        <v>29589</v>
      </c>
      <c r="AC1298">
        <v>15336794</v>
      </c>
      <c r="AD1298" t="s">
        <v>7</v>
      </c>
      <c r="AE1298">
        <v>43</v>
      </c>
      <c r="AF1298">
        <v>6</v>
      </c>
      <c r="AH1298" t="s">
        <v>5976</v>
      </c>
      <c r="AI1298" t="s">
        <v>5975</v>
      </c>
      <c r="AK1298" t="s">
        <v>5974</v>
      </c>
      <c r="AL1298">
        <v>4</v>
      </c>
      <c r="AM1298" s="5">
        <f t="shared" si="162"/>
        <v>0.25</v>
      </c>
      <c r="AN1298" s="4">
        <f t="shared" si="167"/>
        <v>3.786444528587656E-4</v>
      </c>
      <c r="AO1298" s="3"/>
      <c r="AP1298">
        <v>0</v>
      </c>
      <c r="AQ1298" t="s">
        <v>5973</v>
      </c>
      <c r="AR1298" t="s">
        <v>5972</v>
      </c>
      <c r="AS1298" t="s">
        <v>5971</v>
      </c>
      <c r="AT1298" s="2">
        <v>1.282</v>
      </c>
      <c r="AU1298" s="1">
        <f t="shared" si="163"/>
        <v>1.4277657295709207</v>
      </c>
      <c r="AV1298" s="1">
        <f t="shared" si="164"/>
        <v>1.030651076918051</v>
      </c>
      <c r="AW1298" s="1">
        <f t="shared" si="165"/>
        <v>0.6335364242651812</v>
      </c>
    </row>
    <row r="1299" spans="1:49" x14ac:dyDescent="0.2">
      <c r="A1299">
        <v>1297</v>
      </c>
      <c r="B1299" t="s">
        <v>5970</v>
      </c>
      <c r="C1299" t="s">
        <v>5969</v>
      </c>
      <c r="F1299" t="s">
        <v>5968</v>
      </c>
      <c r="G1299" t="s">
        <v>15</v>
      </c>
      <c r="H1299" t="s">
        <v>14</v>
      </c>
      <c r="I1299" t="s">
        <v>5967</v>
      </c>
      <c r="J1299" t="s">
        <v>5966</v>
      </c>
      <c r="K1299" t="s">
        <v>5965</v>
      </c>
      <c r="L1299" t="s">
        <v>5964</v>
      </c>
      <c r="M1299" t="s">
        <v>1174</v>
      </c>
      <c r="N1299">
        <v>4</v>
      </c>
      <c r="O1299" t="s">
        <v>5963</v>
      </c>
      <c r="P1299" t="s">
        <v>5962</v>
      </c>
      <c r="Q1299" t="s">
        <v>5961</v>
      </c>
      <c r="R1299" s="7">
        <v>38718</v>
      </c>
      <c r="S1299" s="8">
        <f t="shared" si="160"/>
        <v>2006</v>
      </c>
      <c r="T1299" s="8">
        <v>2006</v>
      </c>
      <c r="U1299" s="8">
        <f t="shared" si="161"/>
        <v>16</v>
      </c>
      <c r="V1299" s="7" t="s">
        <v>5252</v>
      </c>
      <c r="W1299" t="s">
        <v>1157</v>
      </c>
      <c r="X1299" s="2">
        <v>0.2</v>
      </c>
      <c r="Y1299" s="6">
        <f t="shared" si="166"/>
        <v>5.3388857745388539E-3</v>
      </c>
      <c r="AA1299">
        <v>161136</v>
      </c>
      <c r="AB1299">
        <v>16718</v>
      </c>
      <c r="AD1299" t="s">
        <v>7</v>
      </c>
      <c r="AE1299">
        <v>60</v>
      </c>
      <c r="AF1299" s="10">
        <v>44541</v>
      </c>
      <c r="AH1299" t="s">
        <v>5960</v>
      </c>
      <c r="AI1299" t="s">
        <v>5959</v>
      </c>
      <c r="AJ1299" t="s">
        <v>5958</v>
      </c>
      <c r="AK1299" t="s">
        <v>5957</v>
      </c>
      <c r="AL1299">
        <v>4</v>
      </c>
      <c r="AM1299" s="5">
        <f t="shared" si="162"/>
        <v>0.25</v>
      </c>
      <c r="AN1299" s="4">
        <f t="shared" si="167"/>
        <v>3.786444528587656E-4</v>
      </c>
      <c r="AO1299" s="3"/>
      <c r="AP1299">
        <v>0</v>
      </c>
      <c r="AR1299" t="s">
        <v>1</v>
      </c>
      <c r="AT1299" s="2">
        <v>0.72599999999999998</v>
      </c>
      <c r="AU1299" s="1">
        <f t="shared" si="163"/>
        <v>0.38508133780348275</v>
      </c>
      <c r="AV1299" s="1">
        <f t="shared" si="164"/>
        <v>0.28587651136988096</v>
      </c>
      <c r="AW1299" s="1">
        <f t="shared" si="165"/>
        <v>0.1866716849362792</v>
      </c>
    </row>
    <row r="1300" spans="1:49" x14ac:dyDescent="0.2">
      <c r="A1300">
        <v>1298</v>
      </c>
      <c r="B1300" t="s">
        <v>5956</v>
      </c>
      <c r="C1300" t="s">
        <v>5955</v>
      </c>
      <c r="F1300" t="s">
        <v>5954</v>
      </c>
      <c r="G1300" t="s">
        <v>15</v>
      </c>
      <c r="H1300" t="s">
        <v>14</v>
      </c>
      <c r="I1300" t="s">
        <v>5953</v>
      </c>
      <c r="J1300">
        <v>60017294</v>
      </c>
      <c r="K1300" t="s">
        <v>5952</v>
      </c>
      <c r="L1300" t="s">
        <v>5951</v>
      </c>
      <c r="M1300" t="s">
        <v>224</v>
      </c>
      <c r="N1300">
        <v>2</v>
      </c>
      <c r="O1300" t="s">
        <v>5950</v>
      </c>
      <c r="P1300" t="s">
        <v>5949</v>
      </c>
      <c r="Q1300" t="s">
        <v>5948</v>
      </c>
      <c r="R1300" s="7">
        <v>38718</v>
      </c>
      <c r="S1300" s="8">
        <f t="shared" si="160"/>
        <v>2006</v>
      </c>
      <c r="T1300" s="8">
        <v>2006</v>
      </c>
      <c r="U1300" s="8">
        <f t="shared" si="161"/>
        <v>16</v>
      </c>
      <c r="V1300" s="7">
        <v>39052</v>
      </c>
      <c r="W1300" t="s">
        <v>5947</v>
      </c>
      <c r="X1300" s="2">
        <v>0.51</v>
      </c>
      <c r="Y1300" s="6">
        <f t="shared" si="166"/>
        <v>1.3614158725074078E-2</v>
      </c>
      <c r="AA1300">
        <v>2148358</v>
      </c>
      <c r="AB1300">
        <v>28430</v>
      </c>
      <c r="AD1300" t="s">
        <v>7</v>
      </c>
      <c r="AE1300">
        <v>70</v>
      </c>
      <c r="AF1300">
        <v>4</v>
      </c>
      <c r="AH1300" t="s">
        <v>5946</v>
      </c>
      <c r="AI1300" t="s">
        <v>5945</v>
      </c>
      <c r="AJ1300" t="s">
        <v>5944</v>
      </c>
      <c r="AK1300" t="s">
        <v>5943</v>
      </c>
      <c r="AL1300">
        <v>6</v>
      </c>
      <c r="AM1300" s="5">
        <f t="shared" si="162"/>
        <v>0.375</v>
      </c>
      <c r="AN1300" s="4">
        <f t="shared" si="167"/>
        <v>5.6796667928814845E-4</v>
      </c>
      <c r="AO1300" s="3"/>
      <c r="AP1300">
        <v>1</v>
      </c>
      <c r="AR1300" t="s">
        <v>1</v>
      </c>
      <c r="AT1300" s="2">
        <v>1.5760000000000001</v>
      </c>
      <c r="AU1300" s="1">
        <f t="shared" si="163"/>
        <v>0.97003011113382998</v>
      </c>
      <c r="AV1300" s="1">
        <f t="shared" si="164"/>
        <v>0.70910627021811135</v>
      </c>
      <c r="AW1300" s="1">
        <f t="shared" si="165"/>
        <v>0.44818242930239277</v>
      </c>
    </row>
    <row r="1301" spans="1:49" x14ac:dyDescent="0.2">
      <c r="A1301">
        <v>1299</v>
      </c>
      <c r="B1301" t="s">
        <v>5942</v>
      </c>
      <c r="C1301" t="s">
        <v>5941</v>
      </c>
      <c r="F1301" t="s">
        <v>5940</v>
      </c>
      <c r="G1301" t="s">
        <v>15</v>
      </c>
      <c r="H1301" t="s">
        <v>14</v>
      </c>
      <c r="I1301" t="s">
        <v>5939</v>
      </c>
      <c r="J1301" t="s">
        <v>5938</v>
      </c>
      <c r="K1301" t="s">
        <v>5937</v>
      </c>
      <c r="L1301" t="s">
        <v>5936</v>
      </c>
      <c r="M1301" t="s">
        <v>5935</v>
      </c>
      <c r="N1301">
        <v>5</v>
      </c>
      <c r="O1301" t="s">
        <v>5934</v>
      </c>
      <c r="P1301" t="s">
        <v>5933</v>
      </c>
      <c r="Q1301" t="s">
        <v>5932</v>
      </c>
      <c r="R1301" s="7">
        <v>38718</v>
      </c>
      <c r="S1301" s="8">
        <f t="shared" si="160"/>
        <v>2006</v>
      </c>
      <c r="T1301" s="8">
        <v>2006</v>
      </c>
      <c r="U1301" s="8">
        <f t="shared" si="161"/>
        <v>16</v>
      </c>
      <c r="V1301" s="7">
        <v>2006</v>
      </c>
      <c r="W1301" t="s">
        <v>5451</v>
      </c>
      <c r="X1301" s="2">
        <v>0.52200000000000002</v>
      </c>
      <c r="Y1301" s="6">
        <f t="shared" si="166"/>
        <v>1.393449187154641E-2</v>
      </c>
      <c r="AA1301">
        <v>9927689</v>
      </c>
      <c r="AB1301">
        <v>27424</v>
      </c>
      <c r="AC1301">
        <v>14320576</v>
      </c>
      <c r="AD1301" t="s">
        <v>7</v>
      </c>
      <c r="AE1301">
        <v>24</v>
      </c>
      <c r="AF1301">
        <v>12</v>
      </c>
      <c r="AH1301" t="s">
        <v>5931</v>
      </c>
      <c r="AI1301" t="s">
        <v>5930</v>
      </c>
      <c r="AK1301" t="s">
        <v>5929</v>
      </c>
      <c r="AL1301">
        <v>16</v>
      </c>
      <c r="AM1301" s="5">
        <f t="shared" si="162"/>
        <v>1</v>
      </c>
      <c r="AN1301" s="4">
        <f t="shared" si="167"/>
        <v>1.5145778114350624E-3</v>
      </c>
      <c r="AO1301" s="3"/>
      <c r="AP1301">
        <v>1</v>
      </c>
      <c r="AR1301" t="s">
        <v>1</v>
      </c>
      <c r="AT1301" s="2">
        <v>1.88</v>
      </c>
      <c r="AU1301" s="1">
        <f t="shared" si="163"/>
        <v>1.0208517653513005</v>
      </c>
      <c r="AV1301" s="1">
        <f t="shared" si="164"/>
        <v>0.77245348414907367</v>
      </c>
      <c r="AW1301" s="1">
        <f t="shared" si="165"/>
        <v>0.52405520294684671</v>
      </c>
    </row>
    <row r="1302" spans="1:49" x14ac:dyDescent="0.2">
      <c r="A1302">
        <v>1300</v>
      </c>
      <c r="B1302" t="s">
        <v>5928</v>
      </c>
      <c r="C1302" t="s">
        <v>5927</v>
      </c>
      <c r="F1302" t="s">
        <v>5926</v>
      </c>
      <c r="G1302" t="s">
        <v>15</v>
      </c>
      <c r="H1302" t="s">
        <v>14</v>
      </c>
      <c r="I1302" t="s">
        <v>5925</v>
      </c>
      <c r="J1302">
        <v>60002399</v>
      </c>
      <c r="K1302" t="s">
        <v>5924</v>
      </c>
      <c r="L1302" t="s">
        <v>5923</v>
      </c>
      <c r="M1302" t="s">
        <v>5922</v>
      </c>
      <c r="N1302">
        <v>4</v>
      </c>
      <c r="O1302" t="s">
        <v>5921</v>
      </c>
      <c r="P1302" t="s">
        <v>5920</v>
      </c>
      <c r="Q1302" t="s">
        <v>5919</v>
      </c>
      <c r="R1302" s="7">
        <v>38718</v>
      </c>
      <c r="S1302" s="8">
        <f t="shared" si="160"/>
        <v>2006</v>
      </c>
      <c r="T1302" s="8">
        <v>2006</v>
      </c>
      <c r="U1302" s="8">
        <f t="shared" si="161"/>
        <v>16</v>
      </c>
      <c r="V1302" s="7">
        <v>2006</v>
      </c>
      <c r="W1302" t="s">
        <v>5918</v>
      </c>
      <c r="X1302" s="2">
        <v>0.35599999999999998</v>
      </c>
      <c r="Y1302" s="6">
        <f t="shared" si="166"/>
        <v>9.5032166786791598E-3</v>
      </c>
      <c r="AA1302" t="s">
        <v>5917</v>
      </c>
      <c r="AB1302">
        <v>13789</v>
      </c>
      <c r="AD1302" t="s">
        <v>7</v>
      </c>
      <c r="AE1302">
        <v>32</v>
      </c>
      <c r="AF1302">
        <v>12</v>
      </c>
      <c r="AH1302" t="s">
        <v>5916</v>
      </c>
      <c r="AI1302" t="s">
        <v>5915</v>
      </c>
      <c r="AK1302" t="s">
        <v>5914</v>
      </c>
      <c r="AL1302">
        <v>8</v>
      </c>
      <c r="AM1302" s="5">
        <f t="shared" si="162"/>
        <v>0.5</v>
      </c>
      <c r="AN1302" s="4">
        <f t="shared" si="167"/>
        <v>7.572889057175312E-4</v>
      </c>
      <c r="AO1302" s="3"/>
      <c r="AP1302">
        <v>0</v>
      </c>
      <c r="AR1302" t="s">
        <v>1</v>
      </c>
      <c r="AT1302" s="2">
        <v>0.92300000000000004</v>
      </c>
      <c r="AU1302" s="1">
        <f t="shared" si="163"/>
        <v>0.68794383467906717</v>
      </c>
      <c r="AV1302" s="1">
        <f t="shared" si="164"/>
        <v>0.51302527921983454</v>
      </c>
      <c r="AW1302" s="1">
        <f t="shared" si="165"/>
        <v>0.33810672376060197</v>
      </c>
    </row>
    <row r="1303" spans="1:49" x14ac:dyDescent="0.2">
      <c r="A1303">
        <v>1301</v>
      </c>
      <c r="B1303" t="s">
        <v>5913</v>
      </c>
      <c r="C1303" t="s">
        <v>5912</v>
      </c>
      <c r="F1303" t="s">
        <v>5911</v>
      </c>
      <c r="G1303" t="s">
        <v>15</v>
      </c>
      <c r="H1303" t="s">
        <v>14</v>
      </c>
      <c r="I1303" t="s">
        <v>5910</v>
      </c>
      <c r="J1303" t="s">
        <v>5909</v>
      </c>
      <c r="K1303" t="s">
        <v>5908</v>
      </c>
      <c r="L1303" t="s">
        <v>5907</v>
      </c>
      <c r="M1303" t="s">
        <v>5906</v>
      </c>
      <c r="N1303">
        <v>7</v>
      </c>
      <c r="O1303" t="s">
        <v>5905</v>
      </c>
      <c r="P1303" t="s">
        <v>5904</v>
      </c>
      <c r="Q1303" t="s">
        <v>5903</v>
      </c>
      <c r="R1303" s="7">
        <v>38718</v>
      </c>
      <c r="S1303" s="8">
        <f t="shared" si="160"/>
        <v>2006</v>
      </c>
      <c r="T1303" s="8">
        <v>2006</v>
      </c>
      <c r="U1303" s="8">
        <f t="shared" si="161"/>
        <v>16</v>
      </c>
      <c r="V1303" s="7">
        <v>39022</v>
      </c>
      <c r="W1303" t="s">
        <v>3133</v>
      </c>
      <c r="X1303" s="2">
        <v>0.219</v>
      </c>
      <c r="Y1303" s="6">
        <f t="shared" si="166"/>
        <v>5.8460799231200454E-3</v>
      </c>
      <c r="AA1303">
        <v>9320776</v>
      </c>
      <c r="AB1303">
        <v>25756</v>
      </c>
      <c r="AD1303" t="s">
        <v>7</v>
      </c>
      <c r="AE1303">
        <v>61</v>
      </c>
      <c r="AF1303">
        <v>11</v>
      </c>
      <c r="AH1303" t="s">
        <v>5902</v>
      </c>
      <c r="AI1303" t="s">
        <v>5901</v>
      </c>
      <c r="AJ1303" t="s">
        <v>5900</v>
      </c>
      <c r="AK1303" t="s">
        <v>5899</v>
      </c>
      <c r="AL1303">
        <v>12</v>
      </c>
      <c r="AM1303" s="5">
        <f t="shared" si="162"/>
        <v>0.75</v>
      </c>
      <c r="AN1303" s="4">
        <f t="shared" si="167"/>
        <v>1.1359333585762969E-3</v>
      </c>
      <c r="AO1303" s="3"/>
      <c r="AP1303">
        <v>1</v>
      </c>
      <c r="AR1303">
        <v>142053</v>
      </c>
      <c r="AT1303" s="2" t="s">
        <v>20</v>
      </c>
      <c r="AU1303" s="1">
        <f t="shared" si="163"/>
        <v>0.44330359537569208</v>
      </c>
      <c r="AV1303" s="1">
        <f t="shared" si="164"/>
        <v>0.3491006640848171</v>
      </c>
      <c r="AW1303" s="1">
        <f t="shared" si="165"/>
        <v>0.25489773279394212</v>
      </c>
    </row>
    <row r="1304" spans="1:49" x14ac:dyDescent="0.2">
      <c r="A1304">
        <v>1302</v>
      </c>
      <c r="B1304" t="s">
        <v>5898</v>
      </c>
      <c r="C1304" t="s">
        <v>5897</v>
      </c>
      <c r="F1304" t="s">
        <v>5896</v>
      </c>
      <c r="G1304" t="s">
        <v>15</v>
      </c>
      <c r="H1304" t="s">
        <v>14</v>
      </c>
      <c r="I1304" t="s">
        <v>5895</v>
      </c>
      <c r="J1304" t="s">
        <v>5894</v>
      </c>
      <c r="K1304" t="s">
        <v>5893</v>
      </c>
      <c r="L1304" t="s">
        <v>5892</v>
      </c>
      <c r="M1304" t="s">
        <v>5891</v>
      </c>
      <c r="N1304">
        <v>10</v>
      </c>
      <c r="O1304" t="s">
        <v>5890</v>
      </c>
      <c r="P1304" t="s">
        <v>5889</v>
      </c>
      <c r="Q1304" t="s">
        <v>5888</v>
      </c>
      <c r="R1304" s="7">
        <v>38718</v>
      </c>
      <c r="S1304" s="8">
        <f t="shared" si="160"/>
        <v>2006</v>
      </c>
      <c r="T1304" s="8">
        <v>2006</v>
      </c>
      <c r="U1304" s="8">
        <f t="shared" si="161"/>
        <v>16</v>
      </c>
      <c r="V1304" s="7">
        <v>39052</v>
      </c>
      <c r="W1304" t="s">
        <v>1022</v>
      </c>
      <c r="X1304" s="2">
        <v>0.21099999999999999</v>
      </c>
      <c r="Y1304" s="6">
        <f t="shared" si="166"/>
        <v>5.6325244921384904E-3</v>
      </c>
      <c r="AA1304">
        <v>9168516</v>
      </c>
      <c r="AB1304">
        <v>18936</v>
      </c>
      <c r="AC1304">
        <v>17451345</v>
      </c>
      <c r="AD1304" t="s">
        <v>7</v>
      </c>
      <c r="AE1304" t="s">
        <v>1021</v>
      </c>
      <c r="AF1304">
        <v>12</v>
      </c>
      <c r="AH1304" t="s">
        <v>5887</v>
      </c>
      <c r="AI1304" t="s">
        <v>5886</v>
      </c>
      <c r="AJ1304" t="s">
        <v>5885</v>
      </c>
      <c r="AK1304" t="s">
        <v>5884</v>
      </c>
      <c r="AL1304">
        <v>19</v>
      </c>
      <c r="AM1304" s="5">
        <f t="shared" si="162"/>
        <v>1.1875</v>
      </c>
      <c r="AN1304" s="4">
        <f t="shared" si="167"/>
        <v>1.7985611510791368E-3</v>
      </c>
      <c r="AO1304" s="3"/>
      <c r="AP1304">
        <v>0</v>
      </c>
      <c r="AR1304" t="s">
        <v>1</v>
      </c>
      <c r="AT1304" s="2">
        <v>0.52500000000000002</v>
      </c>
      <c r="AU1304" s="1">
        <f t="shared" si="163"/>
        <v>0.44823354898206835</v>
      </c>
      <c r="AV1304" s="1">
        <f t="shared" si="164"/>
        <v>0.37155428216088138</v>
      </c>
      <c r="AW1304" s="1">
        <f t="shared" si="165"/>
        <v>0.29487501533969429</v>
      </c>
    </row>
    <row r="1305" spans="1:49" x14ac:dyDescent="0.2">
      <c r="A1305">
        <v>1303</v>
      </c>
      <c r="B1305" t="s">
        <v>5883</v>
      </c>
      <c r="C1305" t="s">
        <v>5882</v>
      </c>
      <c r="F1305" t="s">
        <v>5881</v>
      </c>
      <c r="G1305" t="s">
        <v>15</v>
      </c>
      <c r="H1305" t="s">
        <v>14</v>
      </c>
      <c r="I1305" t="s">
        <v>5880</v>
      </c>
      <c r="J1305">
        <v>60031126</v>
      </c>
      <c r="K1305" t="s">
        <v>5879</v>
      </c>
      <c r="L1305" t="s">
        <v>4039</v>
      </c>
      <c r="M1305" t="s">
        <v>678</v>
      </c>
      <c r="N1305">
        <v>3</v>
      </c>
      <c r="O1305" t="s">
        <v>5878</v>
      </c>
      <c r="P1305" t="s">
        <v>5877</v>
      </c>
      <c r="Q1305" t="s">
        <v>5876</v>
      </c>
      <c r="R1305" s="7">
        <v>38718</v>
      </c>
      <c r="S1305" s="8">
        <f t="shared" si="160"/>
        <v>2006</v>
      </c>
      <c r="T1305" s="8">
        <v>2006</v>
      </c>
      <c r="U1305" s="8">
        <f t="shared" si="161"/>
        <v>16</v>
      </c>
      <c r="V1305" s="7">
        <v>39022</v>
      </c>
      <c r="W1305" t="s">
        <v>1005</v>
      </c>
      <c r="X1305" s="2">
        <v>0.188</v>
      </c>
      <c r="Y1305" s="6">
        <f t="shared" si="166"/>
        <v>5.0185526280665223E-3</v>
      </c>
      <c r="AA1305">
        <v>9168508</v>
      </c>
      <c r="AB1305">
        <v>26076</v>
      </c>
      <c r="AC1305">
        <v>17451337</v>
      </c>
      <c r="AD1305" t="s">
        <v>7</v>
      </c>
      <c r="AE1305" t="s">
        <v>1004</v>
      </c>
      <c r="AF1305">
        <v>11</v>
      </c>
      <c r="AH1305" t="s">
        <v>5875</v>
      </c>
      <c r="AI1305" t="s">
        <v>5874</v>
      </c>
      <c r="AJ1305" t="s">
        <v>5873</v>
      </c>
      <c r="AK1305" t="s">
        <v>5872</v>
      </c>
      <c r="AL1305">
        <v>4</v>
      </c>
      <c r="AM1305" s="5">
        <f t="shared" si="162"/>
        <v>0.25</v>
      </c>
      <c r="AN1305" s="4">
        <f t="shared" si="167"/>
        <v>3.786444528587656E-4</v>
      </c>
      <c r="AO1305" s="3"/>
      <c r="AP1305">
        <v>0</v>
      </c>
      <c r="AR1305" t="s">
        <v>1</v>
      </c>
      <c r="AT1305" s="2" t="s">
        <v>20</v>
      </c>
      <c r="AU1305" s="1">
        <f t="shared" si="163"/>
        <v>0.36265801755041954</v>
      </c>
      <c r="AV1305" s="1">
        <f t="shared" si="164"/>
        <v>0.26985985404626439</v>
      </c>
      <c r="AW1305" s="1">
        <f t="shared" si="165"/>
        <v>0.17706169054210924</v>
      </c>
    </row>
    <row r="1306" spans="1:49" x14ac:dyDescent="0.2">
      <c r="A1306">
        <v>1304</v>
      </c>
      <c r="B1306" t="s">
        <v>5871</v>
      </c>
      <c r="C1306" t="s">
        <v>5870</v>
      </c>
      <c r="F1306" t="s">
        <v>5869</v>
      </c>
      <c r="G1306" t="s">
        <v>15</v>
      </c>
      <c r="H1306" t="s">
        <v>14</v>
      </c>
      <c r="I1306" t="s">
        <v>2358</v>
      </c>
      <c r="J1306" t="s">
        <v>5868</v>
      </c>
      <c r="K1306" t="s">
        <v>5867</v>
      </c>
      <c r="L1306" t="s">
        <v>5866</v>
      </c>
      <c r="M1306" t="s">
        <v>1319</v>
      </c>
      <c r="N1306">
        <v>4</v>
      </c>
      <c r="O1306" t="s">
        <v>5865</v>
      </c>
      <c r="P1306" t="s">
        <v>5864</v>
      </c>
      <c r="Q1306" t="s">
        <v>5863</v>
      </c>
      <c r="R1306" s="7">
        <v>38718</v>
      </c>
      <c r="S1306" s="8">
        <f t="shared" si="160"/>
        <v>2006</v>
      </c>
      <c r="T1306" s="8">
        <v>2006</v>
      </c>
      <c r="U1306" s="8">
        <f t="shared" si="161"/>
        <v>16</v>
      </c>
      <c r="V1306" s="7">
        <v>39052</v>
      </c>
      <c r="W1306" t="s">
        <v>1022</v>
      </c>
      <c r="X1306" s="2">
        <v>0.21099999999999999</v>
      </c>
      <c r="Y1306" s="6">
        <f t="shared" si="166"/>
        <v>5.6325244921384904E-3</v>
      </c>
      <c r="AA1306">
        <v>9168516</v>
      </c>
      <c r="AB1306">
        <v>18936</v>
      </c>
      <c r="AC1306">
        <v>17451345</v>
      </c>
      <c r="AD1306" t="s">
        <v>7</v>
      </c>
      <c r="AE1306" t="s">
        <v>1021</v>
      </c>
      <c r="AF1306">
        <v>12</v>
      </c>
      <c r="AH1306" t="s">
        <v>5862</v>
      </c>
      <c r="AI1306" t="s">
        <v>5861</v>
      </c>
      <c r="AJ1306" t="s">
        <v>5860</v>
      </c>
      <c r="AK1306" t="s">
        <v>5859</v>
      </c>
      <c r="AL1306">
        <v>3</v>
      </c>
      <c r="AM1306" s="5">
        <f t="shared" si="162"/>
        <v>0.1875</v>
      </c>
      <c r="AN1306" s="4">
        <f t="shared" si="167"/>
        <v>2.8398333964407423E-4</v>
      </c>
      <c r="AO1306" s="3"/>
      <c r="AP1306">
        <v>0</v>
      </c>
      <c r="AR1306" t="s">
        <v>1</v>
      </c>
      <c r="AT1306" s="2">
        <v>0.52500000000000002</v>
      </c>
      <c r="AU1306" s="1">
        <f t="shared" si="163"/>
        <v>0.40279621463901649</v>
      </c>
      <c r="AV1306" s="1">
        <f t="shared" si="164"/>
        <v>0.29582539158912824</v>
      </c>
      <c r="AW1306" s="1">
        <f t="shared" si="165"/>
        <v>0.1888545685392399</v>
      </c>
    </row>
    <row r="1307" spans="1:49" x14ac:dyDescent="0.2">
      <c r="A1307">
        <v>1305</v>
      </c>
      <c r="B1307" t="s">
        <v>5858</v>
      </c>
      <c r="C1307" t="s">
        <v>5857</v>
      </c>
      <c r="F1307" t="s">
        <v>5856</v>
      </c>
      <c r="G1307" t="s">
        <v>15</v>
      </c>
      <c r="H1307" t="s">
        <v>14</v>
      </c>
      <c r="I1307" t="s">
        <v>5855</v>
      </c>
      <c r="J1307" t="s">
        <v>5854</v>
      </c>
      <c r="K1307" t="s">
        <v>5853</v>
      </c>
      <c r="L1307" t="s">
        <v>5852</v>
      </c>
      <c r="M1307" t="s">
        <v>5851</v>
      </c>
      <c r="N1307">
        <v>3</v>
      </c>
      <c r="O1307" t="s">
        <v>5850</v>
      </c>
      <c r="P1307" t="s">
        <v>5849</v>
      </c>
      <c r="Q1307" t="s">
        <v>5848</v>
      </c>
      <c r="R1307" s="7">
        <v>38718</v>
      </c>
      <c r="S1307" s="8">
        <f t="shared" si="160"/>
        <v>2006</v>
      </c>
      <c r="T1307" s="8">
        <v>2006</v>
      </c>
      <c r="U1307" s="8">
        <f t="shared" si="161"/>
        <v>16</v>
      </c>
      <c r="V1307" s="7">
        <v>39022</v>
      </c>
      <c r="W1307" t="s">
        <v>1005</v>
      </c>
      <c r="X1307" s="2">
        <v>0.188</v>
      </c>
      <c r="Y1307" s="6">
        <f t="shared" si="166"/>
        <v>5.0185526280665223E-3</v>
      </c>
      <c r="AA1307">
        <v>9168508</v>
      </c>
      <c r="AB1307">
        <v>26076</v>
      </c>
      <c r="AC1307">
        <v>17451337</v>
      </c>
      <c r="AD1307" t="s">
        <v>7</v>
      </c>
      <c r="AE1307" t="s">
        <v>1004</v>
      </c>
      <c r="AF1307">
        <v>11</v>
      </c>
      <c r="AH1307" t="s">
        <v>5847</v>
      </c>
      <c r="AI1307" t="s">
        <v>5846</v>
      </c>
      <c r="AJ1307" t="s">
        <v>5845</v>
      </c>
      <c r="AK1307" t="s">
        <v>5844</v>
      </c>
      <c r="AL1307">
        <v>0</v>
      </c>
      <c r="AM1307" s="5">
        <f t="shared" si="162"/>
        <v>0</v>
      </c>
      <c r="AN1307" s="4">
        <f t="shared" si="167"/>
        <v>0</v>
      </c>
      <c r="AO1307" s="3"/>
      <c r="AP1307">
        <v>0</v>
      </c>
      <c r="AR1307" t="s">
        <v>1</v>
      </c>
      <c r="AT1307" s="2" t="s">
        <v>20</v>
      </c>
      <c r="AU1307" s="1">
        <f t="shared" si="163"/>
        <v>0.35129868396465652</v>
      </c>
      <c r="AV1307" s="1">
        <f t="shared" si="164"/>
        <v>0.25092763140332613</v>
      </c>
      <c r="AW1307" s="1">
        <f t="shared" si="165"/>
        <v>0.15055657884199566</v>
      </c>
    </row>
    <row r="1308" spans="1:49" x14ac:dyDescent="0.2">
      <c r="A1308">
        <v>1306</v>
      </c>
      <c r="B1308" t="s">
        <v>5843</v>
      </c>
      <c r="C1308" t="s">
        <v>5842</v>
      </c>
      <c r="F1308" t="s">
        <v>5841</v>
      </c>
      <c r="G1308" t="s">
        <v>15</v>
      </c>
      <c r="H1308" t="s">
        <v>14</v>
      </c>
      <c r="I1308" t="s">
        <v>5840</v>
      </c>
      <c r="J1308" t="s">
        <v>5835</v>
      </c>
      <c r="K1308" t="s">
        <v>5839</v>
      </c>
      <c r="L1308" t="s">
        <v>5838</v>
      </c>
      <c r="M1308" t="s">
        <v>1993</v>
      </c>
      <c r="N1308">
        <v>2</v>
      </c>
      <c r="O1308" t="s">
        <v>5837</v>
      </c>
      <c r="P1308" t="s">
        <v>5836</v>
      </c>
      <c r="Q1308" t="s">
        <v>5835</v>
      </c>
      <c r="R1308" s="7">
        <v>38718</v>
      </c>
      <c r="S1308" s="8">
        <f t="shared" si="160"/>
        <v>2006</v>
      </c>
      <c r="T1308" s="8">
        <v>2006</v>
      </c>
      <c r="U1308" s="8">
        <f t="shared" si="161"/>
        <v>16</v>
      </c>
      <c r="V1308" s="7">
        <v>39052</v>
      </c>
      <c r="W1308" t="s">
        <v>1022</v>
      </c>
      <c r="X1308" s="2">
        <v>0.21099999999999999</v>
      </c>
      <c r="Y1308" s="6">
        <f t="shared" si="166"/>
        <v>5.6325244921384904E-3</v>
      </c>
      <c r="AA1308">
        <v>9168516</v>
      </c>
      <c r="AB1308">
        <v>18936</v>
      </c>
      <c r="AC1308">
        <v>17451345</v>
      </c>
      <c r="AD1308" t="s">
        <v>7</v>
      </c>
      <c r="AE1308" t="s">
        <v>1021</v>
      </c>
      <c r="AF1308">
        <v>12</v>
      </c>
      <c r="AH1308" t="s">
        <v>5834</v>
      </c>
      <c r="AI1308" t="s">
        <v>5833</v>
      </c>
      <c r="AJ1308" t="s">
        <v>5832</v>
      </c>
      <c r="AK1308" t="s">
        <v>5831</v>
      </c>
      <c r="AL1308">
        <v>45</v>
      </c>
      <c r="AM1308" s="5">
        <f t="shared" si="162"/>
        <v>2.8125</v>
      </c>
      <c r="AN1308" s="4">
        <f t="shared" si="167"/>
        <v>4.2597500946611128E-3</v>
      </c>
      <c r="AO1308" s="3"/>
      <c r="AP1308">
        <v>0</v>
      </c>
      <c r="AR1308" t="s">
        <v>1</v>
      </c>
      <c r="AT1308" s="2">
        <v>0.52500000000000002</v>
      </c>
      <c r="AU1308" s="1">
        <f t="shared" si="163"/>
        <v>0.52206921728952771</v>
      </c>
      <c r="AV1308" s="1">
        <f t="shared" si="164"/>
        <v>0.49461372933998016</v>
      </c>
      <c r="AW1308" s="1">
        <f t="shared" si="165"/>
        <v>0.4671582413904326</v>
      </c>
    </row>
    <row r="1309" spans="1:49" x14ac:dyDescent="0.2">
      <c r="A1309">
        <v>1307</v>
      </c>
      <c r="B1309" t="s">
        <v>5830</v>
      </c>
      <c r="C1309" t="s">
        <v>5829</v>
      </c>
      <c r="F1309" t="s">
        <v>5828</v>
      </c>
      <c r="G1309" t="s">
        <v>15</v>
      </c>
      <c r="H1309" t="s">
        <v>14</v>
      </c>
      <c r="I1309" t="s">
        <v>5827</v>
      </c>
      <c r="J1309">
        <v>60025555</v>
      </c>
      <c r="K1309" t="s">
        <v>5826</v>
      </c>
      <c r="L1309" t="s">
        <v>4039</v>
      </c>
      <c r="M1309" t="s">
        <v>678</v>
      </c>
      <c r="N1309">
        <v>4</v>
      </c>
      <c r="O1309" t="s">
        <v>5825</v>
      </c>
      <c r="P1309" t="s">
        <v>5824</v>
      </c>
      <c r="Q1309" t="s">
        <v>5823</v>
      </c>
      <c r="R1309" s="7">
        <v>38718</v>
      </c>
      <c r="S1309" s="8">
        <f t="shared" si="160"/>
        <v>2006</v>
      </c>
      <c r="T1309" s="8">
        <v>2006</v>
      </c>
      <c r="U1309" s="8">
        <f t="shared" si="161"/>
        <v>16</v>
      </c>
      <c r="V1309" s="7">
        <v>39052</v>
      </c>
      <c r="W1309" t="s">
        <v>1022</v>
      </c>
      <c r="X1309" s="2">
        <v>0.21099999999999999</v>
      </c>
      <c r="Y1309" s="6">
        <f t="shared" si="166"/>
        <v>5.6325244921384904E-3</v>
      </c>
      <c r="AA1309">
        <v>9168516</v>
      </c>
      <c r="AB1309">
        <v>18936</v>
      </c>
      <c r="AC1309">
        <v>17451345</v>
      </c>
      <c r="AD1309" t="s">
        <v>7</v>
      </c>
      <c r="AE1309" t="s">
        <v>1021</v>
      </c>
      <c r="AF1309">
        <v>12</v>
      </c>
      <c r="AH1309" t="s">
        <v>5822</v>
      </c>
      <c r="AI1309" t="s">
        <v>5821</v>
      </c>
      <c r="AJ1309" t="s">
        <v>5820</v>
      </c>
      <c r="AK1309" t="s">
        <v>5819</v>
      </c>
      <c r="AL1309">
        <v>0</v>
      </c>
      <c r="AM1309" s="5">
        <f t="shared" si="162"/>
        <v>0</v>
      </c>
      <c r="AN1309" s="4">
        <f t="shared" si="167"/>
        <v>0</v>
      </c>
      <c r="AO1309" s="3"/>
      <c r="AP1309">
        <v>0</v>
      </c>
      <c r="AR1309" t="s">
        <v>1</v>
      </c>
      <c r="AT1309" s="2">
        <v>0.52500000000000002</v>
      </c>
      <c r="AU1309" s="1">
        <f t="shared" si="163"/>
        <v>0.39427671444969431</v>
      </c>
      <c r="AV1309" s="1">
        <f t="shared" si="164"/>
        <v>0.28162622460692455</v>
      </c>
      <c r="AW1309" s="1">
        <f t="shared" si="165"/>
        <v>0.1689757347641547</v>
      </c>
    </row>
    <row r="1310" spans="1:49" x14ac:dyDescent="0.2">
      <c r="A1310">
        <v>1308</v>
      </c>
      <c r="B1310" t="s">
        <v>5818</v>
      </c>
      <c r="C1310" t="s">
        <v>5817</v>
      </c>
      <c r="F1310" t="s">
        <v>5816</v>
      </c>
      <c r="G1310" t="s">
        <v>15</v>
      </c>
      <c r="H1310" t="s">
        <v>14</v>
      </c>
      <c r="I1310" t="s">
        <v>5815</v>
      </c>
      <c r="J1310">
        <v>60032144</v>
      </c>
      <c r="K1310" t="s">
        <v>3153</v>
      </c>
      <c r="L1310" t="s">
        <v>3152</v>
      </c>
      <c r="M1310" t="s">
        <v>136</v>
      </c>
      <c r="N1310">
        <v>4</v>
      </c>
      <c r="O1310" t="s">
        <v>5814</v>
      </c>
      <c r="P1310" t="s">
        <v>5813</v>
      </c>
      <c r="Q1310" t="s">
        <v>5812</v>
      </c>
      <c r="R1310" s="7">
        <v>38718</v>
      </c>
      <c r="S1310" s="8">
        <f t="shared" ref="S1310:S1373" si="168">YEAR(R1310)</f>
        <v>2006</v>
      </c>
      <c r="T1310" s="8">
        <v>2006</v>
      </c>
      <c r="U1310" s="8">
        <f t="shared" ref="U1310:U1373" si="169">2022-T1310</f>
        <v>16</v>
      </c>
      <c r="V1310" s="7">
        <v>39052</v>
      </c>
      <c r="W1310" t="s">
        <v>1022</v>
      </c>
      <c r="X1310" s="2">
        <v>0.21099999999999999</v>
      </c>
      <c r="Y1310" s="6">
        <f t="shared" si="166"/>
        <v>5.6325244921384904E-3</v>
      </c>
      <c r="AA1310">
        <v>9168516</v>
      </c>
      <c r="AB1310">
        <v>18936</v>
      </c>
      <c r="AC1310">
        <v>17451345</v>
      </c>
      <c r="AD1310" t="s">
        <v>7</v>
      </c>
      <c r="AE1310" t="s">
        <v>1021</v>
      </c>
      <c r="AF1310">
        <v>12</v>
      </c>
      <c r="AH1310" t="s">
        <v>5811</v>
      </c>
      <c r="AI1310" t="s">
        <v>5810</v>
      </c>
      <c r="AJ1310" t="s">
        <v>5809</v>
      </c>
      <c r="AK1310" t="s">
        <v>5808</v>
      </c>
      <c r="AL1310">
        <v>7</v>
      </c>
      <c r="AM1310" s="5">
        <f t="shared" ref="AM1310:AM1373" si="170">AL1310/U1310</f>
        <v>0.4375</v>
      </c>
      <c r="AN1310" s="4">
        <f t="shared" si="167"/>
        <v>6.6262779250283988E-4</v>
      </c>
      <c r="AO1310" s="3"/>
      <c r="AP1310">
        <v>0</v>
      </c>
      <c r="AR1310" t="s">
        <v>1</v>
      </c>
      <c r="AT1310" s="2">
        <v>0.52500000000000002</v>
      </c>
      <c r="AU1310" s="1">
        <f t="shared" ref="AU1310:AU1373" si="171">(Y1310*0.7+AN1310*0.3)*100</f>
        <v>0.41415554822477946</v>
      </c>
      <c r="AV1310" s="1">
        <f t="shared" ref="AV1310:AV1373" si="172">(Y1310*0.5+AN1310*0.5)*100</f>
        <v>0.31475761423206655</v>
      </c>
      <c r="AW1310" s="1">
        <f t="shared" ref="AW1310:AW1373" si="173">(Y1310*0.3+AN1310*0.7)*100</f>
        <v>0.21535968023935351</v>
      </c>
    </row>
    <row r="1311" spans="1:49" x14ac:dyDescent="0.2">
      <c r="A1311">
        <v>1309</v>
      </c>
      <c r="B1311" t="s">
        <v>5807</v>
      </c>
      <c r="C1311" t="s">
        <v>5806</v>
      </c>
      <c r="F1311" t="s">
        <v>5805</v>
      </c>
      <c r="G1311" t="s">
        <v>15</v>
      </c>
      <c r="H1311" t="s">
        <v>14</v>
      </c>
      <c r="I1311" t="s">
        <v>5804</v>
      </c>
      <c r="J1311" t="s">
        <v>5803</v>
      </c>
      <c r="K1311" t="s">
        <v>5802</v>
      </c>
      <c r="L1311" t="s">
        <v>5801</v>
      </c>
      <c r="M1311" t="s">
        <v>2981</v>
      </c>
      <c r="N1311">
        <v>5</v>
      </c>
      <c r="O1311" t="s">
        <v>5800</v>
      </c>
      <c r="P1311" t="s">
        <v>5799</v>
      </c>
      <c r="Q1311" t="s">
        <v>5798</v>
      </c>
      <c r="R1311" s="7">
        <v>38718</v>
      </c>
      <c r="S1311" s="8">
        <f t="shared" si="168"/>
        <v>2006</v>
      </c>
      <c r="T1311" s="8">
        <v>2006</v>
      </c>
      <c r="U1311" s="8">
        <f t="shared" si="169"/>
        <v>16</v>
      </c>
      <c r="V1311" s="7">
        <v>39052</v>
      </c>
      <c r="W1311" t="s">
        <v>1022</v>
      </c>
      <c r="X1311" s="2">
        <v>0.21099999999999999</v>
      </c>
      <c r="Y1311" s="6">
        <f t="shared" si="166"/>
        <v>5.6325244921384904E-3</v>
      </c>
      <c r="AA1311">
        <v>9168516</v>
      </c>
      <c r="AB1311">
        <v>18936</v>
      </c>
      <c r="AC1311">
        <v>17451345</v>
      </c>
      <c r="AD1311" t="s">
        <v>7</v>
      </c>
      <c r="AE1311" t="s">
        <v>1021</v>
      </c>
      <c r="AF1311">
        <v>12</v>
      </c>
      <c r="AH1311" t="s">
        <v>5797</v>
      </c>
      <c r="AI1311" t="s">
        <v>5796</v>
      </c>
      <c r="AJ1311" t="s">
        <v>5795</v>
      </c>
      <c r="AK1311" t="s">
        <v>5794</v>
      </c>
      <c r="AL1311">
        <v>6</v>
      </c>
      <c r="AM1311" s="5">
        <f t="shared" si="170"/>
        <v>0.375</v>
      </c>
      <c r="AN1311" s="4">
        <f t="shared" si="167"/>
        <v>5.6796667928814845E-4</v>
      </c>
      <c r="AO1311" s="3"/>
      <c r="AP1311">
        <v>0</v>
      </c>
      <c r="AR1311" t="s">
        <v>1</v>
      </c>
      <c r="AT1311" s="2">
        <v>0.52500000000000002</v>
      </c>
      <c r="AU1311" s="1">
        <f t="shared" si="171"/>
        <v>0.41131571482833873</v>
      </c>
      <c r="AV1311" s="1">
        <f t="shared" si="172"/>
        <v>0.31002455857133193</v>
      </c>
      <c r="AW1311" s="1">
        <f t="shared" si="173"/>
        <v>0.20873340231432508</v>
      </c>
    </row>
    <row r="1312" spans="1:49" x14ac:dyDescent="0.2">
      <c r="A1312">
        <v>1310</v>
      </c>
      <c r="B1312" t="s">
        <v>5793</v>
      </c>
      <c r="C1312" t="s">
        <v>5792</v>
      </c>
      <c r="F1312" t="s">
        <v>5791</v>
      </c>
      <c r="G1312" t="s">
        <v>15</v>
      </c>
      <c r="H1312" t="s">
        <v>14</v>
      </c>
      <c r="I1312" t="s">
        <v>5790</v>
      </c>
      <c r="J1312">
        <v>60025084</v>
      </c>
      <c r="K1312" t="s">
        <v>3340</v>
      </c>
      <c r="L1312" t="s">
        <v>3339</v>
      </c>
      <c r="M1312" t="s">
        <v>721</v>
      </c>
      <c r="N1312">
        <v>4</v>
      </c>
      <c r="O1312" t="s">
        <v>5789</v>
      </c>
      <c r="P1312" t="s">
        <v>5788</v>
      </c>
      <c r="Q1312" t="s">
        <v>3336</v>
      </c>
      <c r="R1312" s="7">
        <v>38718</v>
      </c>
      <c r="S1312" s="8">
        <f t="shared" si="168"/>
        <v>2006</v>
      </c>
      <c r="T1312" s="8">
        <v>2006</v>
      </c>
      <c r="U1312" s="8">
        <f t="shared" si="169"/>
        <v>16</v>
      </c>
      <c r="V1312" s="7">
        <v>39052</v>
      </c>
      <c r="W1312" t="s">
        <v>1022</v>
      </c>
      <c r="X1312" s="2">
        <v>0.21099999999999999</v>
      </c>
      <c r="Y1312" s="6">
        <f t="shared" si="166"/>
        <v>5.6325244921384904E-3</v>
      </c>
      <c r="AA1312">
        <v>9168516</v>
      </c>
      <c r="AB1312">
        <v>18936</v>
      </c>
      <c r="AC1312">
        <v>17451345</v>
      </c>
      <c r="AD1312" t="s">
        <v>7</v>
      </c>
      <c r="AE1312" t="s">
        <v>1021</v>
      </c>
      <c r="AF1312">
        <v>12</v>
      </c>
      <c r="AH1312" t="s">
        <v>5787</v>
      </c>
      <c r="AI1312" t="s">
        <v>5786</v>
      </c>
      <c r="AJ1312" t="s">
        <v>5785</v>
      </c>
      <c r="AK1312" t="s">
        <v>5784</v>
      </c>
      <c r="AL1312">
        <v>0</v>
      </c>
      <c r="AM1312" s="5">
        <f t="shared" si="170"/>
        <v>0</v>
      </c>
      <c r="AN1312" s="4">
        <f t="shared" si="167"/>
        <v>0</v>
      </c>
      <c r="AO1312" s="3"/>
      <c r="AP1312">
        <v>0</v>
      </c>
      <c r="AR1312" t="s">
        <v>1</v>
      </c>
      <c r="AT1312" s="2">
        <v>0.52500000000000002</v>
      </c>
      <c r="AU1312" s="1">
        <f t="shared" si="171"/>
        <v>0.39427671444969431</v>
      </c>
      <c r="AV1312" s="1">
        <f t="shared" si="172"/>
        <v>0.28162622460692455</v>
      </c>
      <c r="AW1312" s="1">
        <f t="shared" si="173"/>
        <v>0.1689757347641547</v>
      </c>
    </row>
    <row r="1313" spans="1:49" x14ac:dyDescent="0.2">
      <c r="A1313">
        <v>1311</v>
      </c>
      <c r="B1313" t="s">
        <v>5783</v>
      </c>
      <c r="C1313" t="s">
        <v>5782</v>
      </c>
      <c r="F1313" t="s">
        <v>5781</v>
      </c>
      <c r="G1313" t="s">
        <v>15</v>
      </c>
      <c r="H1313" t="s">
        <v>14</v>
      </c>
      <c r="I1313" t="s">
        <v>5780</v>
      </c>
      <c r="J1313" t="s">
        <v>5779</v>
      </c>
      <c r="K1313" t="s">
        <v>5778</v>
      </c>
      <c r="L1313" t="s">
        <v>5777</v>
      </c>
      <c r="M1313" t="s">
        <v>2981</v>
      </c>
      <c r="N1313">
        <v>5</v>
      </c>
      <c r="O1313" t="s">
        <v>5776</v>
      </c>
      <c r="P1313" t="s">
        <v>5775</v>
      </c>
      <c r="Q1313" t="s">
        <v>5774</v>
      </c>
      <c r="R1313" s="7">
        <v>38718</v>
      </c>
      <c r="S1313" s="8">
        <f t="shared" si="168"/>
        <v>2006</v>
      </c>
      <c r="T1313" s="8">
        <v>2006</v>
      </c>
      <c r="U1313" s="8">
        <f t="shared" si="169"/>
        <v>16</v>
      </c>
      <c r="V1313" s="7">
        <v>39022</v>
      </c>
      <c r="W1313" t="s">
        <v>1005</v>
      </c>
      <c r="X1313" s="2">
        <v>0.188</v>
      </c>
      <c r="Y1313" s="6">
        <f t="shared" si="166"/>
        <v>5.0185526280665223E-3</v>
      </c>
      <c r="AA1313">
        <v>9168508</v>
      </c>
      <c r="AB1313">
        <v>26076</v>
      </c>
      <c r="AC1313">
        <v>17451337</v>
      </c>
      <c r="AD1313" t="s">
        <v>7</v>
      </c>
      <c r="AE1313" t="s">
        <v>1004</v>
      </c>
      <c r="AF1313">
        <v>11</v>
      </c>
      <c r="AH1313" t="s">
        <v>5773</v>
      </c>
      <c r="AI1313" t="s">
        <v>5772</v>
      </c>
      <c r="AJ1313" t="s">
        <v>5771</v>
      </c>
      <c r="AK1313" t="s">
        <v>5770</v>
      </c>
      <c r="AL1313">
        <v>3</v>
      </c>
      <c r="AM1313" s="5">
        <f t="shared" si="170"/>
        <v>0.1875</v>
      </c>
      <c r="AN1313" s="4">
        <f t="shared" si="167"/>
        <v>2.8398333964407423E-4</v>
      </c>
      <c r="AO1313" s="3"/>
      <c r="AP1313">
        <v>0</v>
      </c>
      <c r="AR1313" t="s">
        <v>1</v>
      </c>
      <c r="AT1313" s="2" t="s">
        <v>20</v>
      </c>
      <c r="AU1313" s="1">
        <f t="shared" si="171"/>
        <v>0.35981818415397876</v>
      </c>
      <c r="AV1313" s="1">
        <f t="shared" si="172"/>
        <v>0.26512679838552983</v>
      </c>
      <c r="AW1313" s="1">
        <f t="shared" si="173"/>
        <v>0.17043541261708087</v>
      </c>
    </row>
    <row r="1314" spans="1:49" x14ac:dyDescent="0.2">
      <c r="A1314">
        <v>1312</v>
      </c>
      <c r="B1314" t="s">
        <v>5769</v>
      </c>
      <c r="C1314" t="s">
        <v>5768</v>
      </c>
      <c r="F1314" t="s">
        <v>5767</v>
      </c>
      <c r="G1314" t="s">
        <v>15</v>
      </c>
      <c r="H1314" t="s">
        <v>14</v>
      </c>
      <c r="I1314" t="s">
        <v>5766</v>
      </c>
      <c r="J1314" t="s">
        <v>5765</v>
      </c>
      <c r="K1314" t="s">
        <v>5764</v>
      </c>
      <c r="L1314" t="s">
        <v>5763</v>
      </c>
      <c r="M1314" t="s">
        <v>1319</v>
      </c>
      <c r="N1314">
        <v>3</v>
      </c>
      <c r="O1314" t="s">
        <v>5762</v>
      </c>
      <c r="P1314" t="s">
        <v>5761</v>
      </c>
      <c r="Q1314" t="s">
        <v>5760</v>
      </c>
      <c r="R1314" s="7">
        <v>38718</v>
      </c>
      <c r="S1314" s="8">
        <f t="shared" si="168"/>
        <v>2006</v>
      </c>
      <c r="T1314" s="8">
        <v>2006</v>
      </c>
      <c r="U1314" s="8">
        <f t="shared" si="169"/>
        <v>16</v>
      </c>
      <c r="V1314" s="7">
        <v>39052</v>
      </c>
      <c r="W1314" t="s">
        <v>1022</v>
      </c>
      <c r="X1314" s="2">
        <v>0.21099999999999999</v>
      </c>
      <c r="Y1314" s="6">
        <f t="shared" si="166"/>
        <v>5.6325244921384904E-3</v>
      </c>
      <c r="AA1314">
        <v>9168516</v>
      </c>
      <c r="AB1314">
        <v>18936</v>
      </c>
      <c r="AC1314">
        <v>17451345</v>
      </c>
      <c r="AD1314" t="s">
        <v>7</v>
      </c>
      <c r="AE1314" t="s">
        <v>1021</v>
      </c>
      <c r="AF1314">
        <v>12</v>
      </c>
      <c r="AH1314" t="s">
        <v>5759</v>
      </c>
      <c r="AI1314" t="s">
        <v>5758</v>
      </c>
      <c r="AJ1314" t="s">
        <v>5757</v>
      </c>
      <c r="AK1314" t="s">
        <v>5756</v>
      </c>
      <c r="AL1314">
        <v>4</v>
      </c>
      <c r="AM1314" s="5">
        <f t="shared" si="170"/>
        <v>0.25</v>
      </c>
      <c r="AN1314" s="4">
        <f t="shared" si="167"/>
        <v>3.786444528587656E-4</v>
      </c>
      <c r="AO1314" s="3"/>
      <c r="AP1314">
        <v>0</v>
      </c>
      <c r="AR1314" t="s">
        <v>1</v>
      </c>
      <c r="AT1314" s="2">
        <v>0.52500000000000002</v>
      </c>
      <c r="AU1314" s="1">
        <f t="shared" si="171"/>
        <v>0.40563604803545722</v>
      </c>
      <c r="AV1314" s="1">
        <f t="shared" si="172"/>
        <v>0.3005584472498628</v>
      </c>
      <c r="AW1314" s="1">
        <f t="shared" si="173"/>
        <v>0.1954808464642683</v>
      </c>
    </row>
    <row r="1315" spans="1:49" x14ac:dyDescent="0.2">
      <c r="A1315">
        <v>1313</v>
      </c>
      <c r="B1315" t="s">
        <v>5755</v>
      </c>
      <c r="C1315" t="s">
        <v>5754</v>
      </c>
      <c r="F1315" t="s">
        <v>5753</v>
      </c>
      <c r="G1315" t="s">
        <v>15</v>
      </c>
      <c r="H1315" t="s">
        <v>14</v>
      </c>
      <c r="I1315" t="s">
        <v>5752</v>
      </c>
      <c r="J1315">
        <v>60010785</v>
      </c>
      <c r="K1315" t="s">
        <v>5751</v>
      </c>
      <c r="L1315" t="s">
        <v>5750</v>
      </c>
      <c r="M1315" t="s">
        <v>378</v>
      </c>
      <c r="N1315">
        <v>1</v>
      </c>
      <c r="O1315" t="s">
        <v>5749</v>
      </c>
      <c r="P1315">
        <v>7003494942</v>
      </c>
      <c r="Q1315">
        <v>60010785</v>
      </c>
      <c r="R1315" s="7">
        <v>38718</v>
      </c>
      <c r="S1315" s="8">
        <f t="shared" si="168"/>
        <v>2006</v>
      </c>
      <c r="T1315" s="8">
        <v>2006</v>
      </c>
      <c r="U1315" s="8">
        <f t="shared" si="169"/>
        <v>16</v>
      </c>
      <c r="V1315" s="7">
        <v>2006</v>
      </c>
      <c r="W1315" t="s">
        <v>5748</v>
      </c>
      <c r="X1315" s="2">
        <v>0.81399999999999995</v>
      </c>
      <c r="Y1315" s="6">
        <f t="shared" si="166"/>
        <v>2.1729265102373135E-2</v>
      </c>
      <c r="AA1315">
        <v>13645021</v>
      </c>
      <c r="AB1315">
        <v>144604</v>
      </c>
      <c r="AC1315">
        <v>14712946</v>
      </c>
      <c r="AD1315" t="s">
        <v>7</v>
      </c>
      <c r="AE1315">
        <v>462</v>
      </c>
      <c r="AF1315">
        <v>2068</v>
      </c>
      <c r="AH1315" t="s">
        <v>5747</v>
      </c>
      <c r="AI1315" t="s">
        <v>5746</v>
      </c>
      <c r="AJ1315" t="s">
        <v>5745</v>
      </c>
      <c r="AK1315" t="s">
        <v>5744</v>
      </c>
      <c r="AL1315">
        <v>1</v>
      </c>
      <c r="AM1315" s="5">
        <f t="shared" si="170"/>
        <v>6.25E-2</v>
      </c>
      <c r="AN1315" s="4">
        <f t="shared" si="167"/>
        <v>9.46611132146914E-5</v>
      </c>
      <c r="AO1315" s="3"/>
      <c r="AP1315">
        <v>0</v>
      </c>
      <c r="AR1315" t="s">
        <v>1</v>
      </c>
      <c r="AT1315" s="2" t="s">
        <v>20</v>
      </c>
      <c r="AU1315" s="1">
        <f t="shared" si="171"/>
        <v>1.52388839056256</v>
      </c>
      <c r="AV1315" s="1">
        <f t="shared" si="172"/>
        <v>1.0911963107793914</v>
      </c>
      <c r="AW1315" s="1">
        <f t="shared" si="173"/>
        <v>0.65850423099622246</v>
      </c>
    </row>
    <row r="1316" spans="1:49" x14ac:dyDescent="0.2">
      <c r="A1316">
        <v>1314</v>
      </c>
      <c r="B1316" t="s">
        <v>5743</v>
      </c>
      <c r="C1316" t="s">
        <v>5742</v>
      </c>
      <c r="F1316" t="s">
        <v>5741</v>
      </c>
      <c r="G1316" t="s">
        <v>15</v>
      </c>
      <c r="H1316" t="s">
        <v>14</v>
      </c>
      <c r="I1316" t="s">
        <v>2900</v>
      </c>
      <c r="J1316" t="s">
        <v>5740</v>
      </c>
      <c r="K1316" t="s">
        <v>5739</v>
      </c>
      <c r="L1316" t="s">
        <v>5738</v>
      </c>
      <c r="M1316" t="s">
        <v>1026</v>
      </c>
      <c r="N1316">
        <v>3</v>
      </c>
      <c r="O1316" t="s">
        <v>5737</v>
      </c>
      <c r="P1316" t="s">
        <v>5736</v>
      </c>
      <c r="Q1316" t="s">
        <v>5735</v>
      </c>
      <c r="R1316" s="7">
        <v>38718</v>
      </c>
      <c r="S1316" s="8">
        <f t="shared" si="168"/>
        <v>2006</v>
      </c>
      <c r="T1316" s="8">
        <v>2006</v>
      </c>
      <c r="U1316" s="8">
        <f t="shared" si="169"/>
        <v>16</v>
      </c>
      <c r="V1316" s="7">
        <v>39052</v>
      </c>
      <c r="W1316" t="s">
        <v>1089</v>
      </c>
      <c r="X1316" s="2">
        <v>0.29499999999999998</v>
      </c>
      <c r="Y1316" s="6">
        <f t="shared" si="166"/>
        <v>7.8748565174448087E-3</v>
      </c>
      <c r="AA1316">
        <v>12256463</v>
      </c>
      <c r="AB1316">
        <v>24783</v>
      </c>
      <c r="AD1316" t="s">
        <v>7</v>
      </c>
      <c r="AE1316">
        <v>28</v>
      </c>
      <c r="AF1316">
        <v>6</v>
      </c>
      <c r="AH1316" t="s">
        <v>5734</v>
      </c>
      <c r="AI1316" t="s">
        <v>5733</v>
      </c>
      <c r="AJ1316" t="s">
        <v>5732</v>
      </c>
      <c r="AK1316" t="s">
        <v>5731</v>
      </c>
      <c r="AL1316">
        <v>0</v>
      </c>
      <c r="AM1316" s="5">
        <f t="shared" si="170"/>
        <v>0</v>
      </c>
      <c r="AN1316" s="4">
        <f t="shared" si="167"/>
        <v>0</v>
      </c>
      <c r="AO1316" s="3"/>
      <c r="AP1316">
        <v>0</v>
      </c>
      <c r="AR1316" t="s">
        <v>1</v>
      </c>
      <c r="AT1316" s="2">
        <v>1.347</v>
      </c>
      <c r="AU1316" s="1">
        <f t="shared" si="171"/>
        <v>0.55123995622113653</v>
      </c>
      <c r="AV1316" s="1">
        <f t="shared" si="172"/>
        <v>0.39374282587224041</v>
      </c>
      <c r="AW1316" s="1">
        <f t="shared" si="173"/>
        <v>0.23624569552334423</v>
      </c>
    </row>
    <row r="1317" spans="1:49" x14ac:dyDescent="0.2">
      <c r="A1317">
        <v>1315</v>
      </c>
      <c r="B1317" t="s">
        <v>5730</v>
      </c>
      <c r="C1317" t="s">
        <v>5729</v>
      </c>
      <c r="E1317">
        <v>17019677</v>
      </c>
      <c r="F1317" t="s">
        <v>5728</v>
      </c>
      <c r="G1317" t="s">
        <v>15</v>
      </c>
      <c r="H1317" t="s">
        <v>14</v>
      </c>
      <c r="I1317" t="s">
        <v>5727</v>
      </c>
      <c r="J1317" t="s">
        <v>5726</v>
      </c>
      <c r="K1317" t="s">
        <v>5725</v>
      </c>
      <c r="L1317" t="s">
        <v>5724</v>
      </c>
      <c r="M1317" t="s">
        <v>5723</v>
      </c>
      <c r="N1317">
        <v>5</v>
      </c>
      <c r="O1317" t="s">
        <v>5722</v>
      </c>
      <c r="P1317" t="s">
        <v>5721</v>
      </c>
      <c r="Q1317" t="s">
        <v>5720</v>
      </c>
      <c r="R1317" s="7">
        <v>38718</v>
      </c>
      <c r="S1317" s="8">
        <f t="shared" si="168"/>
        <v>2006</v>
      </c>
      <c r="T1317" s="8">
        <v>2006</v>
      </c>
      <c r="U1317" s="8">
        <f t="shared" si="169"/>
        <v>16</v>
      </c>
      <c r="V1317" s="7">
        <v>39052</v>
      </c>
      <c r="W1317" t="s">
        <v>1429</v>
      </c>
      <c r="X1317" s="2">
        <v>0.53600000000000003</v>
      </c>
      <c r="Y1317" s="6">
        <f t="shared" si="166"/>
        <v>1.430821387576413E-2</v>
      </c>
      <c r="AA1317" t="s">
        <v>1428</v>
      </c>
      <c r="AB1317">
        <v>20920</v>
      </c>
      <c r="AC1317">
        <v>10970029</v>
      </c>
      <c r="AD1317" t="s">
        <v>7</v>
      </c>
      <c r="AE1317">
        <v>69</v>
      </c>
      <c r="AF1317">
        <v>12</v>
      </c>
      <c r="AH1317" t="s">
        <v>5719</v>
      </c>
      <c r="AI1317" t="s">
        <v>5718</v>
      </c>
      <c r="AJ1317" t="s">
        <v>5717</v>
      </c>
      <c r="AK1317" t="s">
        <v>5716</v>
      </c>
      <c r="AL1317">
        <v>37</v>
      </c>
      <c r="AM1317" s="5">
        <f t="shared" si="170"/>
        <v>2.3125</v>
      </c>
      <c r="AN1317" s="4">
        <f t="shared" si="167"/>
        <v>3.5024611889435818E-3</v>
      </c>
      <c r="AO1317" s="3"/>
      <c r="AP1317">
        <v>0</v>
      </c>
      <c r="AR1317" t="s">
        <v>1</v>
      </c>
      <c r="AT1317" s="2">
        <v>2.7690000000000001</v>
      </c>
      <c r="AU1317" s="1">
        <f t="shared" si="171"/>
        <v>1.1066488069717966</v>
      </c>
      <c r="AV1317" s="1">
        <f t="shared" si="172"/>
        <v>0.89053375323538564</v>
      </c>
      <c r="AW1317" s="1">
        <f t="shared" si="173"/>
        <v>0.67441869949897459</v>
      </c>
    </row>
    <row r="1318" spans="1:49" x14ac:dyDescent="0.2">
      <c r="A1318">
        <v>1316</v>
      </c>
      <c r="B1318" t="s">
        <v>5715</v>
      </c>
      <c r="F1318" t="s">
        <v>5714</v>
      </c>
      <c r="G1318" t="s">
        <v>15</v>
      </c>
      <c r="H1318" t="s">
        <v>14</v>
      </c>
      <c r="I1318" t="s">
        <v>5713</v>
      </c>
      <c r="N1318">
        <v>1</v>
      </c>
      <c r="O1318" t="s">
        <v>5712</v>
      </c>
      <c r="P1318">
        <v>24512080300</v>
      </c>
      <c r="R1318" s="7">
        <v>38718</v>
      </c>
      <c r="S1318" s="8">
        <f t="shared" si="168"/>
        <v>2006</v>
      </c>
      <c r="T1318" s="8">
        <v>2006</v>
      </c>
      <c r="U1318" s="8">
        <f t="shared" si="169"/>
        <v>16</v>
      </c>
      <c r="V1318" s="7">
        <v>39022</v>
      </c>
      <c r="W1318" t="s">
        <v>5711</v>
      </c>
      <c r="X1318" s="2">
        <v>0.216</v>
      </c>
      <c r="Y1318" s="6">
        <f t="shared" si="166"/>
        <v>5.765996636501962E-3</v>
      </c>
      <c r="AA1318">
        <v>10544887</v>
      </c>
      <c r="AB1318">
        <v>13200</v>
      </c>
      <c r="AD1318" t="s">
        <v>7</v>
      </c>
      <c r="AE1318">
        <v>21</v>
      </c>
      <c r="AF1318">
        <v>3</v>
      </c>
      <c r="AH1318" t="s">
        <v>5710</v>
      </c>
      <c r="AI1318" t="s">
        <v>5709</v>
      </c>
      <c r="AJ1318" t="s">
        <v>5708</v>
      </c>
      <c r="AK1318" t="s">
        <v>5707</v>
      </c>
      <c r="AL1318">
        <v>1</v>
      </c>
      <c r="AM1318" s="5">
        <f t="shared" si="170"/>
        <v>6.25E-2</v>
      </c>
      <c r="AN1318" s="4">
        <f t="shared" si="167"/>
        <v>9.46611132146914E-5</v>
      </c>
      <c r="AO1318" s="3"/>
      <c r="AP1318">
        <v>0</v>
      </c>
      <c r="AR1318" t="s">
        <v>1</v>
      </c>
      <c r="AT1318" s="2" t="s">
        <v>20</v>
      </c>
      <c r="AU1318" s="1">
        <f t="shared" si="171"/>
        <v>0.40645959795157799</v>
      </c>
      <c r="AV1318" s="1">
        <f t="shared" si="172"/>
        <v>0.29303288748583267</v>
      </c>
      <c r="AW1318" s="1">
        <f t="shared" si="173"/>
        <v>0.17960617702008724</v>
      </c>
    </row>
    <row r="1319" spans="1:49" x14ac:dyDescent="0.2">
      <c r="A1319">
        <v>1317</v>
      </c>
      <c r="B1319" t="s">
        <v>5706</v>
      </c>
      <c r="C1319" t="s">
        <v>5705</v>
      </c>
      <c r="F1319" t="s">
        <v>5704</v>
      </c>
      <c r="G1319" t="s">
        <v>15</v>
      </c>
      <c r="H1319" t="s">
        <v>14</v>
      </c>
      <c r="I1319" t="s">
        <v>5703</v>
      </c>
      <c r="J1319" t="s">
        <v>5702</v>
      </c>
      <c r="K1319" t="s">
        <v>5701</v>
      </c>
      <c r="L1319" t="s">
        <v>5700</v>
      </c>
      <c r="M1319" t="s">
        <v>5699</v>
      </c>
      <c r="N1319">
        <v>3</v>
      </c>
      <c r="O1319" t="s">
        <v>5698</v>
      </c>
      <c r="P1319" t="s">
        <v>5697</v>
      </c>
      <c r="Q1319" t="s">
        <v>5696</v>
      </c>
      <c r="R1319" s="7">
        <v>38718</v>
      </c>
      <c r="S1319" s="8">
        <f t="shared" si="168"/>
        <v>2006</v>
      </c>
      <c r="T1319" s="8">
        <v>2006</v>
      </c>
      <c r="U1319" s="8">
        <f t="shared" si="169"/>
        <v>16</v>
      </c>
      <c r="V1319" s="7">
        <v>2006</v>
      </c>
      <c r="W1319" t="s">
        <v>5669</v>
      </c>
      <c r="X1319" s="2">
        <v>0.65400000000000003</v>
      </c>
      <c r="Y1319" s="6">
        <f t="shared" si="166"/>
        <v>1.7458156482742054E-2</v>
      </c>
      <c r="AA1319">
        <v>379271</v>
      </c>
      <c r="AB1319">
        <v>21567</v>
      </c>
      <c r="AC1319">
        <v>21686351</v>
      </c>
      <c r="AD1319" t="s">
        <v>7</v>
      </c>
      <c r="AE1319">
        <v>42</v>
      </c>
      <c r="AF1319">
        <v>2</v>
      </c>
      <c r="AH1319" t="s">
        <v>5695</v>
      </c>
      <c r="AI1319" t="s">
        <v>5694</v>
      </c>
      <c r="AJ1319" t="s">
        <v>5693</v>
      </c>
      <c r="AK1319" t="s">
        <v>5692</v>
      </c>
      <c r="AL1319">
        <v>7</v>
      </c>
      <c r="AM1319" s="5">
        <f t="shared" si="170"/>
        <v>0.4375</v>
      </c>
      <c r="AN1319" s="4">
        <f t="shared" si="167"/>
        <v>6.6262779250283988E-4</v>
      </c>
      <c r="AO1319" s="3"/>
      <c r="AP1319">
        <v>0</v>
      </c>
      <c r="AR1319" t="s">
        <v>1</v>
      </c>
      <c r="AT1319" s="2" t="s">
        <v>20</v>
      </c>
      <c r="AU1319" s="1">
        <f t="shared" si="171"/>
        <v>1.2419497875670289</v>
      </c>
      <c r="AV1319" s="1">
        <f t="shared" si="172"/>
        <v>0.90603921376224472</v>
      </c>
      <c r="AW1319" s="1">
        <f t="shared" si="173"/>
        <v>0.57012863995746033</v>
      </c>
    </row>
    <row r="1320" spans="1:49" x14ac:dyDescent="0.2">
      <c r="A1320">
        <v>1318</v>
      </c>
      <c r="B1320" t="s">
        <v>5691</v>
      </c>
      <c r="C1320" t="s">
        <v>5690</v>
      </c>
      <c r="E1320">
        <v>17058204</v>
      </c>
      <c r="F1320" t="s">
        <v>5689</v>
      </c>
      <c r="G1320" t="s">
        <v>15</v>
      </c>
      <c r="H1320" t="s">
        <v>14</v>
      </c>
      <c r="I1320" t="s">
        <v>5688</v>
      </c>
      <c r="J1320" t="s">
        <v>5687</v>
      </c>
      <c r="K1320" t="s">
        <v>5686</v>
      </c>
      <c r="L1320" t="s">
        <v>5685</v>
      </c>
      <c r="M1320" t="s">
        <v>5684</v>
      </c>
      <c r="N1320">
        <v>8</v>
      </c>
      <c r="O1320" t="s">
        <v>5683</v>
      </c>
      <c r="P1320" t="s">
        <v>5682</v>
      </c>
      <c r="Q1320" t="s">
        <v>5681</v>
      </c>
      <c r="R1320" s="7">
        <v>38718</v>
      </c>
      <c r="S1320" s="8">
        <f t="shared" si="168"/>
        <v>2006</v>
      </c>
      <c r="T1320" s="8">
        <v>2006</v>
      </c>
      <c r="U1320" s="8">
        <f t="shared" si="169"/>
        <v>16</v>
      </c>
      <c r="V1320" s="7">
        <v>39052</v>
      </c>
      <c r="W1320" t="s">
        <v>3905</v>
      </c>
      <c r="X1320" s="2">
        <v>1.696</v>
      </c>
      <c r="Y1320" s="6">
        <f t="shared" si="166"/>
        <v>4.5273751368089483E-2</v>
      </c>
      <c r="AA1320">
        <v>7403194</v>
      </c>
      <c r="AB1320">
        <v>17267</v>
      </c>
      <c r="AC1320">
        <v>15222594</v>
      </c>
      <c r="AD1320" t="s">
        <v>7</v>
      </c>
      <c r="AE1320">
        <v>56</v>
      </c>
      <c r="AF1320">
        <v>6</v>
      </c>
      <c r="AH1320" t="s">
        <v>5680</v>
      </c>
      <c r="AI1320" t="s">
        <v>5679</v>
      </c>
      <c r="AJ1320" t="s">
        <v>5678</v>
      </c>
      <c r="AK1320" t="s">
        <v>5677</v>
      </c>
      <c r="AL1320">
        <v>61</v>
      </c>
      <c r="AM1320" s="5">
        <f t="shared" si="170"/>
        <v>3.8125</v>
      </c>
      <c r="AN1320" s="4">
        <f t="shared" si="167"/>
        <v>5.7743279060961756E-3</v>
      </c>
      <c r="AO1320" s="3"/>
      <c r="AP1320">
        <v>1</v>
      </c>
      <c r="AR1320" t="s">
        <v>1</v>
      </c>
      <c r="AT1320" s="2">
        <v>4.6680000000000001</v>
      </c>
      <c r="AU1320" s="1">
        <f t="shared" si="171"/>
        <v>3.3423924329491492</v>
      </c>
      <c r="AV1320" s="1">
        <f t="shared" si="172"/>
        <v>2.552403963709283</v>
      </c>
      <c r="AW1320" s="1">
        <f t="shared" si="173"/>
        <v>1.7624154944694166</v>
      </c>
    </row>
    <row r="1321" spans="1:49" x14ac:dyDescent="0.2">
      <c r="A1321">
        <v>1319</v>
      </c>
      <c r="B1321" t="s">
        <v>5676</v>
      </c>
      <c r="C1321" t="s">
        <v>5675</v>
      </c>
      <c r="F1321" t="s">
        <v>5674</v>
      </c>
      <c r="G1321" t="s">
        <v>15</v>
      </c>
      <c r="H1321" t="s">
        <v>14</v>
      </c>
      <c r="I1321" t="s">
        <v>5673</v>
      </c>
      <c r="J1321">
        <v>60032006</v>
      </c>
      <c r="K1321" t="s">
        <v>5672</v>
      </c>
      <c r="L1321" t="s">
        <v>5671</v>
      </c>
      <c r="M1321" t="s">
        <v>1261</v>
      </c>
      <c r="N1321">
        <v>1</v>
      </c>
      <c r="O1321" t="s">
        <v>5670</v>
      </c>
      <c r="P1321">
        <v>6602184008</v>
      </c>
      <c r="Q1321">
        <v>60032006</v>
      </c>
      <c r="R1321" s="7">
        <v>38718</v>
      </c>
      <c r="S1321" s="8">
        <f t="shared" si="168"/>
        <v>2006</v>
      </c>
      <c r="T1321" s="8">
        <v>2006</v>
      </c>
      <c r="U1321" s="8">
        <f t="shared" si="169"/>
        <v>16</v>
      </c>
      <c r="V1321" s="7">
        <v>2006</v>
      </c>
      <c r="W1321" t="s">
        <v>5669</v>
      </c>
      <c r="X1321" s="2">
        <v>0.65400000000000003</v>
      </c>
      <c r="Y1321" s="6">
        <f t="shared" si="166"/>
        <v>1.7458156482742054E-2</v>
      </c>
      <c r="AA1321">
        <v>379271</v>
      </c>
      <c r="AB1321">
        <v>21567</v>
      </c>
      <c r="AC1321">
        <v>21686351</v>
      </c>
      <c r="AD1321" t="s">
        <v>7</v>
      </c>
      <c r="AE1321">
        <v>42</v>
      </c>
      <c r="AF1321">
        <v>1</v>
      </c>
      <c r="AH1321" t="s">
        <v>5668</v>
      </c>
      <c r="AI1321" t="s">
        <v>5667</v>
      </c>
      <c r="AJ1321" t="s">
        <v>5666</v>
      </c>
      <c r="AK1321" t="s">
        <v>5665</v>
      </c>
      <c r="AL1321">
        <v>20</v>
      </c>
      <c r="AM1321" s="5">
        <f t="shared" si="170"/>
        <v>1.25</v>
      </c>
      <c r="AN1321" s="4">
        <f t="shared" si="167"/>
        <v>1.8932222642938281E-3</v>
      </c>
      <c r="AO1321" s="3"/>
      <c r="AP1321">
        <v>0</v>
      </c>
      <c r="AR1321" t="s">
        <v>1</v>
      </c>
      <c r="AT1321" s="2" t="s">
        <v>20</v>
      </c>
      <c r="AU1321" s="1">
        <f t="shared" si="171"/>
        <v>1.2788676217207584</v>
      </c>
      <c r="AV1321" s="1">
        <f t="shared" si="172"/>
        <v>0.96756893735179395</v>
      </c>
      <c r="AW1321" s="1">
        <f t="shared" si="173"/>
        <v>0.65627025298282948</v>
      </c>
    </row>
    <row r="1322" spans="1:49" x14ac:dyDescent="0.2">
      <c r="A1322">
        <v>1320</v>
      </c>
      <c r="B1322" t="s">
        <v>5664</v>
      </c>
      <c r="C1322" t="s">
        <v>5663</v>
      </c>
      <c r="F1322" t="s">
        <v>5662</v>
      </c>
      <c r="G1322" t="s">
        <v>15</v>
      </c>
      <c r="H1322" t="s">
        <v>14</v>
      </c>
      <c r="I1322" t="s">
        <v>5661</v>
      </c>
      <c r="J1322" t="s">
        <v>5655</v>
      </c>
      <c r="K1322" t="s">
        <v>5660</v>
      </c>
      <c r="L1322" t="s">
        <v>5659</v>
      </c>
      <c r="M1322" t="s">
        <v>5658</v>
      </c>
      <c r="N1322">
        <v>2</v>
      </c>
      <c r="O1322" t="s">
        <v>5657</v>
      </c>
      <c r="P1322" t="s">
        <v>5656</v>
      </c>
      <c r="Q1322" t="s">
        <v>5655</v>
      </c>
      <c r="R1322" s="7">
        <v>38718</v>
      </c>
      <c r="S1322" s="8">
        <f t="shared" si="168"/>
        <v>2006</v>
      </c>
      <c r="T1322" s="8">
        <v>2006</v>
      </c>
      <c r="U1322" s="8">
        <f t="shared" si="169"/>
        <v>16</v>
      </c>
      <c r="V1322" s="7">
        <v>39052</v>
      </c>
      <c r="W1322" t="s">
        <v>2666</v>
      </c>
      <c r="X1322" s="2">
        <v>0.63900000000000001</v>
      </c>
      <c r="Y1322" s="6">
        <f t="shared" si="166"/>
        <v>1.7057740049651639E-2</v>
      </c>
      <c r="AA1322">
        <v>15694445</v>
      </c>
      <c r="AB1322">
        <v>4000151803</v>
      </c>
      <c r="AD1322" t="s">
        <v>7</v>
      </c>
      <c r="AE1322">
        <v>4</v>
      </c>
      <c r="AF1322">
        <v>6</v>
      </c>
      <c r="AH1322" t="s">
        <v>5654</v>
      </c>
      <c r="AI1322" t="s">
        <v>5653</v>
      </c>
      <c r="AK1322" t="s">
        <v>5652</v>
      </c>
      <c r="AL1322">
        <v>2</v>
      </c>
      <c r="AM1322" s="5">
        <f t="shared" si="170"/>
        <v>0.125</v>
      </c>
      <c r="AN1322" s="4">
        <f t="shared" si="167"/>
        <v>1.893222264293828E-4</v>
      </c>
      <c r="AO1322" s="3"/>
      <c r="AP1322">
        <v>0</v>
      </c>
      <c r="AR1322" t="s">
        <v>1</v>
      </c>
      <c r="AT1322" s="2">
        <v>2.0329999999999999</v>
      </c>
      <c r="AU1322" s="1">
        <f t="shared" si="171"/>
        <v>1.1997214702684962</v>
      </c>
      <c r="AV1322" s="1">
        <f t="shared" si="172"/>
        <v>0.86235311380405111</v>
      </c>
      <c r="AW1322" s="1">
        <f t="shared" si="173"/>
        <v>0.52498475733960603</v>
      </c>
    </row>
    <row r="1323" spans="1:49" x14ac:dyDescent="0.2">
      <c r="A1323">
        <v>1321</v>
      </c>
      <c r="B1323" t="s">
        <v>5651</v>
      </c>
      <c r="C1323" t="s">
        <v>5650</v>
      </c>
      <c r="F1323" t="s">
        <v>5649</v>
      </c>
      <c r="G1323" t="s">
        <v>15</v>
      </c>
      <c r="H1323" t="s">
        <v>14</v>
      </c>
      <c r="I1323" t="s">
        <v>5648</v>
      </c>
      <c r="J1323">
        <v>60019607</v>
      </c>
      <c r="K1323" t="s">
        <v>5647</v>
      </c>
      <c r="L1323" t="s">
        <v>5646</v>
      </c>
      <c r="M1323" t="s">
        <v>286</v>
      </c>
      <c r="N1323">
        <v>1</v>
      </c>
      <c r="O1323" t="s">
        <v>5645</v>
      </c>
      <c r="P1323">
        <v>8392629300</v>
      </c>
      <c r="Q1323">
        <v>60019607</v>
      </c>
      <c r="R1323" s="7">
        <v>38718</v>
      </c>
      <c r="S1323" s="8">
        <f t="shared" si="168"/>
        <v>2006</v>
      </c>
      <c r="T1323" s="8">
        <v>2006</v>
      </c>
      <c r="U1323" s="8">
        <f t="shared" si="169"/>
        <v>16</v>
      </c>
      <c r="V1323" s="7">
        <v>2006</v>
      </c>
      <c r="W1323" t="s">
        <v>4178</v>
      </c>
      <c r="X1323" s="2">
        <v>0.26400000000000001</v>
      </c>
      <c r="Y1323" s="6">
        <f t="shared" si="166"/>
        <v>7.0473292223912874E-3</v>
      </c>
      <c r="AA1323">
        <v>2533839</v>
      </c>
      <c r="AB1323">
        <v>15157</v>
      </c>
      <c r="AC1323">
        <v>21587299</v>
      </c>
      <c r="AD1323" t="s">
        <v>7</v>
      </c>
      <c r="AE1323">
        <v>29</v>
      </c>
      <c r="AF1323">
        <v>7</v>
      </c>
      <c r="AH1323" t="s">
        <v>5644</v>
      </c>
      <c r="AI1323" t="s">
        <v>5643</v>
      </c>
      <c r="AJ1323" t="s">
        <v>5642</v>
      </c>
      <c r="AK1323" t="s">
        <v>5641</v>
      </c>
      <c r="AL1323">
        <v>9</v>
      </c>
      <c r="AM1323" s="5">
        <f t="shared" si="170"/>
        <v>0.5625</v>
      </c>
      <c r="AN1323" s="4">
        <f t="shared" si="167"/>
        <v>8.5195001893222262E-4</v>
      </c>
      <c r="AO1323" s="3"/>
      <c r="AP1323">
        <v>0</v>
      </c>
      <c r="AQ1323" t="s">
        <v>5640</v>
      </c>
      <c r="AR1323" t="s">
        <v>5639</v>
      </c>
      <c r="AS1323" t="s">
        <v>5638</v>
      </c>
      <c r="AT1323" s="2" t="s">
        <v>20</v>
      </c>
      <c r="AU1323" s="1">
        <f t="shared" si="171"/>
        <v>0.51887154613535669</v>
      </c>
      <c r="AV1323" s="1">
        <f t="shared" si="172"/>
        <v>0.39496396206617551</v>
      </c>
      <c r="AW1323" s="1">
        <f t="shared" si="173"/>
        <v>0.27105637799699422</v>
      </c>
    </row>
    <row r="1324" spans="1:49" x14ac:dyDescent="0.2">
      <c r="A1324">
        <v>1322</v>
      </c>
      <c r="B1324" t="s">
        <v>5637</v>
      </c>
      <c r="C1324" t="s">
        <v>5636</v>
      </c>
      <c r="D1324" t="s">
        <v>5635</v>
      </c>
      <c r="F1324" t="s">
        <v>5634</v>
      </c>
      <c r="G1324" t="s">
        <v>15</v>
      </c>
      <c r="H1324" t="s">
        <v>14</v>
      </c>
      <c r="I1324" t="s">
        <v>5633</v>
      </c>
      <c r="J1324">
        <v>60016930</v>
      </c>
      <c r="K1324" t="s">
        <v>4542</v>
      </c>
      <c r="L1324" t="s">
        <v>3842</v>
      </c>
      <c r="M1324" t="s">
        <v>721</v>
      </c>
      <c r="N1324">
        <v>5</v>
      </c>
      <c r="O1324" t="s">
        <v>5632</v>
      </c>
      <c r="P1324" t="s">
        <v>5631</v>
      </c>
      <c r="Q1324" t="s">
        <v>4569</v>
      </c>
      <c r="R1324" s="7">
        <v>38718</v>
      </c>
      <c r="S1324" s="8">
        <f t="shared" si="168"/>
        <v>2006</v>
      </c>
      <c r="T1324" s="8">
        <v>2006</v>
      </c>
      <c r="U1324" s="8">
        <f t="shared" si="169"/>
        <v>16</v>
      </c>
      <c r="V1324" s="7">
        <v>38961</v>
      </c>
      <c r="W1324" t="s">
        <v>4522</v>
      </c>
      <c r="X1324" s="2">
        <v>0.13300000000000001</v>
      </c>
      <c r="Y1324" s="6">
        <f t="shared" si="166"/>
        <v>3.5503590400683379E-3</v>
      </c>
      <c r="AA1324">
        <v>10058885</v>
      </c>
      <c r="AB1324">
        <v>4700153604</v>
      </c>
      <c r="AD1324" t="s">
        <v>7</v>
      </c>
      <c r="AE1324">
        <v>13</v>
      </c>
      <c r="AF1324">
        <v>3</v>
      </c>
      <c r="AH1324" t="s">
        <v>5630</v>
      </c>
      <c r="AI1324" t="s">
        <v>5629</v>
      </c>
      <c r="AJ1324" t="s">
        <v>5628</v>
      </c>
      <c r="AK1324" t="s">
        <v>5627</v>
      </c>
      <c r="AL1324">
        <v>4</v>
      </c>
      <c r="AM1324" s="5">
        <f t="shared" si="170"/>
        <v>0.25</v>
      </c>
      <c r="AN1324" s="4">
        <f t="shared" si="167"/>
        <v>3.786444528587656E-4</v>
      </c>
      <c r="AO1324" s="3"/>
      <c r="AP1324">
        <v>0</v>
      </c>
      <c r="AQ1324" t="s">
        <v>342</v>
      </c>
      <c r="AR1324">
        <v>60302025</v>
      </c>
      <c r="AS1324" t="s">
        <v>5626</v>
      </c>
      <c r="AT1324" s="2" t="s">
        <v>20</v>
      </c>
      <c r="AU1324" s="1">
        <f t="shared" si="171"/>
        <v>0.25988446639054663</v>
      </c>
      <c r="AV1324" s="1">
        <f t="shared" si="172"/>
        <v>0.19645017464635517</v>
      </c>
      <c r="AW1324" s="1">
        <f t="shared" si="173"/>
        <v>0.13301588290216373</v>
      </c>
    </row>
    <row r="1325" spans="1:49" x14ac:dyDescent="0.2">
      <c r="A1325">
        <v>1323</v>
      </c>
      <c r="B1325" t="s">
        <v>5625</v>
      </c>
      <c r="C1325" t="s">
        <v>5624</v>
      </c>
      <c r="F1325" t="s">
        <v>5623</v>
      </c>
      <c r="G1325" t="s">
        <v>15</v>
      </c>
      <c r="H1325" t="s">
        <v>14</v>
      </c>
      <c r="I1325" t="s">
        <v>5622</v>
      </c>
      <c r="J1325">
        <v>60011460</v>
      </c>
      <c r="K1325" t="s">
        <v>5621</v>
      </c>
      <c r="L1325" t="s">
        <v>5097</v>
      </c>
      <c r="M1325" t="s">
        <v>107</v>
      </c>
      <c r="N1325">
        <v>1</v>
      </c>
      <c r="O1325" t="s">
        <v>5620</v>
      </c>
      <c r="P1325">
        <v>7102179317</v>
      </c>
      <c r="Q1325">
        <v>60011460</v>
      </c>
      <c r="R1325" s="7">
        <v>38718</v>
      </c>
      <c r="S1325" s="8">
        <f t="shared" si="168"/>
        <v>2006</v>
      </c>
      <c r="T1325" s="8">
        <v>2006</v>
      </c>
      <c r="U1325" s="8">
        <f t="shared" si="169"/>
        <v>16</v>
      </c>
      <c r="V1325" s="7">
        <v>39052</v>
      </c>
      <c r="W1325" t="s">
        <v>5619</v>
      </c>
      <c r="X1325" s="2">
        <v>0.42599999999999999</v>
      </c>
      <c r="Y1325" s="6">
        <f t="shared" si="166"/>
        <v>1.1371826699767759E-2</v>
      </c>
      <c r="AA1325">
        <v>2570130</v>
      </c>
      <c r="AB1325">
        <v>19124</v>
      </c>
      <c r="AC1325">
        <v>15729443</v>
      </c>
      <c r="AD1325" t="s">
        <v>7</v>
      </c>
      <c r="AE1325">
        <v>54</v>
      </c>
      <c r="AF1325">
        <v>4</v>
      </c>
      <c r="AH1325" t="s">
        <v>5618</v>
      </c>
      <c r="AI1325" t="s">
        <v>5617</v>
      </c>
      <c r="AJ1325" t="s">
        <v>5616</v>
      </c>
      <c r="AK1325" t="s">
        <v>5615</v>
      </c>
      <c r="AL1325">
        <v>1</v>
      </c>
      <c r="AM1325" s="5">
        <f t="shared" si="170"/>
        <v>6.25E-2</v>
      </c>
      <c r="AN1325" s="4">
        <f t="shared" si="167"/>
        <v>9.46611132146914E-5</v>
      </c>
      <c r="AO1325" s="3"/>
      <c r="AP1325">
        <v>0</v>
      </c>
      <c r="AQ1325" t="s">
        <v>195</v>
      </c>
      <c r="AR1325" t="s">
        <v>5614</v>
      </c>
      <c r="AS1325" t="s">
        <v>194</v>
      </c>
      <c r="AT1325" s="2">
        <v>1.216</v>
      </c>
      <c r="AU1325" s="1">
        <f t="shared" si="171"/>
        <v>0.7988677023801839</v>
      </c>
      <c r="AV1325" s="1">
        <f t="shared" si="172"/>
        <v>0.57332439064912255</v>
      </c>
      <c r="AW1325" s="1">
        <f t="shared" si="173"/>
        <v>0.3477810789180612</v>
      </c>
    </row>
    <row r="1326" spans="1:49" x14ac:dyDescent="0.2">
      <c r="A1326">
        <v>1324</v>
      </c>
      <c r="B1326" t="s">
        <v>5613</v>
      </c>
      <c r="C1326" t="s">
        <v>5612</v>
      </c>
      <c r="D1326" t="s">
        <v>5611</v>
      </c>
      <c r="E1326">
        <v>16950840</v>
      </c>
      <c r="F1326" t="s">
        <v>5610</v>
      </c>
      <c r="G1326" t="s">
        <v>15</v>
      </c>
      <c r="H1326" t="s">
        <v>14</v>
      </c>
      <c r="I1326" t="s">
        <v>5609</v>
      </c>
      <c r="J1326">
        <v>60008134</v>
      </c>
      <c r="K1326" t="s">
        <v>5608</v>
      </c>
      <c r="L1326" t="s">
        <v>4559</v>
      </c>
      <c r="M1326" t="s">
        <v>1261</v>
      </c>
      <c r="N1326">
        <v>2</v>
      </c>
      <c r="O1326" t="s">
        <v>5607</v>
      </c>
      <c r="P1326" t="s">
        <v>5606</v>
      </c>
      <c r="Q1326" t="s">
        <v>5605</v>
      </c>
      <c r="R1326" s="7">
        <v>38718</v>
      </c>
      <c r="S1326" s="8">
        <f t="shared" si="168"/>
        <v>2006</v>
      </c>
      <c r="T1326" s="8">
        <v>2006</v>
      </c>
      <c r="U1326" s="8">
        <f t="shared" si="169"/>
        <v>16</v>
      </c>
      <c r="V1326" s="7">
        <v>39022</v>
      </c>
      <c r="W1326" t="s">
        <v>2798</v>
      </c>
      <c r="X1326" s="2">
        <v>1.7130000000000001</v>
      </c>
      <c r="Y1326" s="6">
        <f t="shared" si="166"/>
        <v>4.5727556658925285E-2</v>
      </c>
      <c r="AA1326">
        <v>63495</v>
      </c>
      <c r="AB1326">
        <v>14859</v>
      </c>
      <c r="AD1326" t="s">
        <v>7</v>
      </c>
      <c r="AE1326">
        <v>91</v>
      </c>
      <c r="AF1326">
        <v>10</v>
      </c>
      <c r="AH1326" t="s">
        <v>5604</v>
      </c>
      <c r="AI1326" t="s">
        <v>5603</v>
      </c>
      <c r="AK1326" t="s">
        <v>5602</v>
      </c>
      <c r="AL1326">
        <v>28</v>
      </c>
      <c r="AM1326" s="5">
        <f t="shared" si="170"/>
        <v>1.75</v>
      </c>
      <c r="AN1326" s="4">
        <f t="shared" si="167"/>
        <v>2.6505111700113595E-3</v>
      </c>
      <c r="AO1326" s="3"/>
      <c r="AP1326">
        <v>1</v>
      </c>
      <c r="AQ1326" t="s">
        <v>5601</v>
      </c>
      <c r="AR1326" t="s">
        <v>5600</v>
      </c>
      <c r="AS1326" t="s">
        <v>5599</v>
      </c>
      <c r="AT1326" s="2">
        <v>4.0330000000000004</v>
      </c>
      <c r="AU1326" s="1">
        <f t="shared" si="171"/>
        <v>3.2804443012251108</v>
      </c>
      <c r="AV1326" s="1">
        <f t="shared" si="172"/>
        <v>2.4189033914468321</v>
      </c>
      <c r="AW1326" s="1">
        <f t="shared" si="173"/>
        <v>1.5573624816685536</v>
      </c>
    </row>
    <row r="1327" spans="1:49" x14ac:dyDescent="0.2">
      <c r="A1327">
        <v>1325</v>
      </c>
      <c r="B1327" t="s">
        <v>5598</v>
      </c>
      <c r="C1327" t="s">
        <v>5597</v>
      </c>
      <c r="D1327" t="s">
        <v>5596</v>
      </c>
      <c r="E1327">
        <v>16950839</v>
      </c>
      <c r="F1327" t="s">
        <v>5595</v>
      </c>
      <c r="G1327" t="s">
        <v>15</v>
      </c>
      <c r="H1327" t="s">
        <v>14</v>
      </c>
      <c r="I1327" t="s">
        <v>5594</v>
      </c>
      <c r="J1327" t="s">
        <v>5593</v>
      </c>
      <c r="K1327" t="s">
        <v>5592</v>
      </c>
      <c r="L1327" t="s">
        <v>5591</v>
      </c>
      <c r="M1327" t="s">
        <v>2981</v>
      </c>
      <c r="N1327">
        <v>4</v>
      </c>
      <c r="O1327" t="s">
        <v>5590</v>
      </c>
      <c r="P1327" t="s">
        <v>5589</v>
      </c>
      <c r="Q1327" t="s">
        <v>5588</v>
      </c>
      <c r="R1327" s="7">
        <v>38718</v>
      </c>
      <c r="S1327" s="8">
        <f t="shared" si="168"/>
        <v>2006</v>
      </c>
      <c r="T1327" s="8">
        <v>2006</v>
      </c>
      <c r="U1327" s="8">
        <f t="shared" si="169"/>
        <v>16</v>
      </c>
      <c r="V1327" s="7">
        <v>39022</v>
      </c>
      <c r="W1327" t="s">
        <v>2798</v>
      </c>
      <c r="X1327" s="2">
        <v>1.7130000000000001</v>
      </c>
      <c r="Y1327" s="6">
        <f t="shared" si="166"/>
        <v>4.5727556658925285E-2</v>
      </c>
      <c r="AA1327">
        <v>63495</v>
      </c>
      <c r="AB1327">
        <v>14859</v>
      </c>
      <c r="AD1327" t="s">
        <v>7</v>
      </c>
      <c r="AE1327">
        <v>91</v>
      </c>
      <c r="AF1327">
        <v>10</v>
      </c>
      <c r="AH1327" t="s">
        <v>5587</v>
      </c>
      <c r="AI1327" t="s">
        <v>5586</v>
      </c>
      <c r="AK1327" t="s">
        <v>5585</v>
      </c>
      <c r="AL1327">
        <v>33</v>
      </c>
      <c r="AM1327" s="5">
        <f t="shared" si="170"/>
        <v>2.0625</v>
      </c>
      <c r="AN1327" s="4">
        <f t="shared" si="167"/>
        <v>3.1238167360848165E-3</v>
      </c>
      <c r="AO1327" s="3"/>
      <c r="AP1327">
        <v>1</v>
      </c>
      <c r="AQ1327" t="s">
        <v>5584</v>
      </c>
      <c r="AR1327" t="s">
        <v>1</v>
      </c>
      <c r="AS1327" t="s">
        <v>5583</v>
      </c>
      <c r="AT1327" s="2">
        <v>4.0330000000000004</v>
      </c>
      <c r="AU1327" s="1">
        <f t="shared" si="171"/>
        <v>3.2946434682073145</v>
      </c>
      <c r="AV1327" s="1">
        <f t="shared" si="172"/>
        <v>2.4425686697505054</v>
      </c>
      <c r="AW1327" s="1">
        <f t="shared" si="173"/>
        <v>1.5904938712936956</v>
      </c>
    </row>
    <row r="1328" spans="1:49" x14ac:dyDescent="0.2">
      <c r="A1328">
        <v>1326</v>
      </c>
      <c r="B1328" t="s">
        <v>5582</v>
      </c>
      <c r="C1328" t="s">
        <v>5581</v>
      </c>
      <c r="D1328" t="s">
        <v>5580</v>
      </c>
      <c r="E1328">
        <v>16861268</v>
      </c>
      <c r="F1328" t="s">
        <v>5579</v>
      </c>
      <c r="G1328" t="s">
        <v>15</v>
      </c>
      <c r="H1328" t="s">
        <v>14</v>
      </c>
      <c r="I1328" t="s">
        <v>5578</v>
      </c>
      <c r="J1328" t="s">
        <v>5577</v>
      </c>
      <c r="K1328" t="s">
        <v>5576</v>
      </c>
      <c r="L1328" t="s">
        <v>5575</v>
      </c>
      <c r="M1328" t="s">
        <v>5574</v>
      </c>
      <c r="N1328">
        <v>6</v>
      </c>
      <c r="O1328" t="s">
        <v>5573</v>
      </c>
      <c r="P1328" t="s">
        <v>5572</v>
      </c>
      <c r="Q1328" t="s">
        <v>5571</v>
      </c>
      <c r="R1328" s="7">
        <v>38718</v>
      </c>
      <c r="S1328" s="8">
        <f t="shared" si="168"/>
        <v>2006</v>
      </c>
      <c r="T1328" s="8">
        <v>2006</v>
      </c>
      <c r="U1328" s="8">
        <f t="shared" si="169"/>
        <v>16</v>
      </c>
      <c r="V1328" s="7">
        <v>39022</v>
      </c>
      <c r="W1328" t="s">
        <v>2798</v>
      </c>
      <c r="X1328" s="2">
        <v>1.7130000000000001</v>
      </c>
      <c r="Y1328" s="6">
        <f t="shared" si="166"/>
        <v>4.5727556658925285E-2</v>
      </c>
      <c r="AA1328">
        <v>63495</v>
      </c>
      <c r="AB1328">
        <v>14859</v>
      </c>
      <c r="AD1328" t="s">
        <v>7</v>
      </c>
      <c r="AE1328">
        <v>91</v>
      </c>
      <c r="AF1328">
        <v>10</v>
      </c>
      <c r="AH1328" t="s">
        <v>5570</v>
      </c>
      <c r="AI1328" t="s">
        <v>5569</v>
      </c>
      <c r="AK1328" t="s">
        <v>5568</v>
      </c>
      <c r="AL1328">
        <v>77</v>
      </c>
      <c r="AM1328" s="5">
        <f t="shared" si="170"/>
        <v>4.8125</v>
      </c>
      <c r="AN1328" s="4">
        <f t="shared" si="167"/>
        <v>7.2889057175312385E-3</v>
      </c>
      <c r="AO1328" s="3"/>
      <c r="AP1328">
        <v>1</v>
      </c>
      <c r="AQ1328" t="s">
        <v>214</v>
      </c>
      <c r="AR1328" t="s">
        <v>5567</v>
      </c>
      <c r="AS1328" t="s">
        <v>212</v>
      </c>
      <c r="AT1328" s="2">
        <v>4.0330000000000004</v>
      </c>
      <c r="AU1328" s="1">
        <f t="shared" si="171"/>
        <v>3.4195961376507071</v>
      </c>
      <c r="AV1328" s="1">
        <f t="shared" si="172"/>
        <v>2.6508231188228262</v>
      </c>
      <c r="AW1328" s="1">
        <f t="shared" si="173"/>
        <v>1.882050099994945</v>
      </c>
    </row>
    <row r="1329" spans="1:49" x14ac:dyDescent="0.2">
      <c r="A1329">
        <v>1327</v>
      </c>
      <c r="B1329" t="s">
        <v>5566</v>
      </c>
      <c r="C1329" t="s">
        <v>5565</v>
      </c>
      <c r="D1329" t="s">
        <v>5564</v>
      </c>
      <c r="F1329" t="s">
        <v>5563</v>
      </c>
      <c r="G1329" t="s">
        <v>15</v>
      </c>
      <c r="H1329" t="s">
        <v>14</v>
      </c>
      <c r="I1329" t="s">
        <v>5551</v>
      </c>
      <c r="J1329">
        <v>60030551</v>
      </c>
      <c r="K1329" t="s">
        <v>5550</v>
      </c>
      <c r="L1329" t="s">
        <v>5549</v>
      </c>
      <c r="M1329" t="s">
        <v>107</v>
      </c>
      <c r="N1329">
        <v>2</v>
      </c>
      <c r="O1329" t="s">
        <v>5562</v>
      </c>
      <c r="P1329" t="s">
        <v>5561</v>
      </c>
      <c r="Q1329" t="s">
        <v>5560</v>
      </c>
      <c r="R1329" s="7">
        <v>38718</v>
      </c>
      <c r="S1329" s="8">
        <f t="shared" si="168"/>
        <v>2006</v>
      </c>
      <c r="T1329" s="8">
        <v>2006</v>
      </c>
      <c r="U1329" s="8">
        <f t="shared" si="169"/>
        <v>16</v>
      </c>
      <c r="V1329" s="7">
        <v>39022</v>
      </c>
      <c r="W1329" t="s">
        <v>5545</v>
      </c>
      <c r="X1329" s="2">
        <v>0.63100000000000001</v>
      </c>
      <c r="Y1329" s="6">
        <f t="shared" si="166"/>
        <v>1.6844184618670086E-2</v>
      </c>
      <c r="AA1329">
        <v>10512004</v>
      </c>
      <c r="AB1329">
        <v>24306</v>
      </c>
      <c r="AD1329" t="s">
        <v>7</v>
      </c>
      <c r="AE1329">
        <v>16</v>
      </c>
      <c r="AF1329">
        <v>6</v>
      </c>
      <c r="AH1329" t="s">
        <v>5559</v>
      </c>
      <c r="AI1329" t="s">
        <v>5558</v>
      </c>
      <c r="AJ1329" t="s">
        <v>5557</v>
      </c>
      <c r="AK1329" t="s">
        <v>5556</v>
      </c>
      <c r="AL1329">
        <v>37</v>
      </c>
      <c r="AM1329" s="5">
        <f t="shared" si="170"/>
        <v>2.3125</v>
      </c>
      <c r="AN1329" s="4">
        <f t="shared" si="167"/>
        <v>3.5024611889435818E-3</v>
      </c>
      <c r="AO1329" s="3"/>
      <c r="AP1329">
        <v>0</v>
      </c>
      <c r="AR1329" t="s">
        <v>1</v>
      </c>
      <c r="AT1329" s="2" t="s">
        <v>20</v>
      </c>
      <c r="AU1329" s="1">
        <f t="shared" si="171"/>
        <v>1.2841667589752133</v>
      </c>
      <c r="AV1329" s="1">
        <f t="shared" si="172"/>
        <v>1.0173322903806834</v>
      </c>
      <c r="AW1329" s="1">
        <f t="shared" si="173"/>
        <v>0.75049782178615321</v>
      </c>
    </row>
    <row r="1330" spans="1:49" x14ac:dyDescent="0.2">
      <c r="A1330">
        <v>1328</v>
      </c>
      <c r="B1330" t="s">
        <v>5555</v>
      </c>
      <c r="C1330" t="s">
        <v>5554</v>
      </c>
      <c r="D1330" t="s">
        <v>5553</v>
      </c>
      <c r="F1330" t="s">
        <v>5552</v>
      </c>
      <c r="G1330" t="s">
        <v>15</v>
      </c>
      <c r="H1330" t="s">
        <v>14</v>
      </c>
      <c r="I1330" t="s">
        <v>5551</v>
      </c>
      <c r="J1330">
        <v>60030551</v>
      </c>
      <c r="K1330" t="s">
        <v>5550</v>
      </c>
      <c r="L1330" t="s">
        <v>5549</v>
      </c>
      <c r="M1330" t="s">
        <v>107</v>
      </c>
      <c r="N1330">
        <v>3</v>
      </c>
      <c r="O1330" t="s">
        <v>5548</v>
      </c>
      <c r="P1330" t="s">
        <v>5547</v>
      </c>
      <c r="Q1330" t="s">
        <v>5546</v>
      </c>
      <c r="R1330" s="7">
        <v>38718</v>
      </c>
      <c r="S1330" s="8">
        <f t="shared" si="168"/>
        <v>2006</v>
      </c>
      <c r="T1330" s="8">
        <v>2006</v>
      </c>
      <c r="U1330" s="8">
        <f t="shared" si="169"/>
        <v>16</v>
      </c>
      <c r="V1330" s="7">
        <v>39022</v>
      </c>
      <c r="W1330" t="s">
        <v>5545</v>
      </c>
      <c r="X1330" s="2">
        <v>0.63100000000000001</v>
      </c>
      <c r="Y1330" s="6">
        <f t="shared" si="166"/>
        <v>1.6844184618670086E-2</v>
      </c>
      <c r="AA1330">
        <v>10512004</v>
      </c>
      <c r="AB1330">
        <v>24306</v>
      </c>
      <c r="AD1330" t="s">
        <v>7</v>
      </c>
      <c r="AE1330">
        <v>16</v>
      </c>
      <c r="AF1330">
        <v>6</v>
      </c>
      <c r="AH1330" t="s">
        <v>5544</v>
      </c>
      <c r="AI1330" t="s">
        <v>5543</v>
      </c>
      <c r="AJ1330" t="s">
        <v>5542</v>
      </c>
      <c r="AK1330" t="s">
        <v>5541</v>
      </c>
      <c r="AL1330">
        <v>25</v>
      </c>
      <c r="AM1330" s="5">
        <f t="shared" si="170"/>
        <v>1.5625</v>
      </c>
      <c r="AN1330" s="4">
        <f t="shared" si="167"/>
        <v>2.3665278303672851E-3</v>
      </c>
      <c r="AO1330" s="3"/>
      <c r="AP1330">
        <v>0</v>
      </c>
      <c r="AR1330" t="s">
        <v>1</v>
      </c>
      <c r="AT1330" s="2" t="s">
        <v>20</v>
      </c>
      <c r="AU1330" s="1">
        <f t="shared" si="171"/>
        <v>1.2500887582179245</v>
      </c>
      <c r="AV1330" s="1">
        <f t="shared" si="172"/>
        <v>0.96053562245186852</v>
      </c>
      <c r="AW1330" s="1">
        <f t="shared" si="173"/>
        <v>0.67098248668581251</v>
      </c>
    </row>
    <row r="1331" spans="1:49" x14ac:dyDescent="0.2">
      <c r="A1331">
        <v>1329</v>
      </c>
      <c r="B1331" t="s">
        <v>5540</v>
      </c>
      <c r="C1331" t="s">
        <v>5539</v>
      </c>
      <c r="D1331" t="s">
        <v>5538</v>
      </c>
      <c r="F1331" t="s">
        <v>5537</v>
      </c>
      <c r="G1331" t="s">
        <v>15</v>
      </c>
      <c r="H1331" t="s">
        <v>14</v>
      </c>
      <c r="I1331" t="s">
        <v>5536</v>
      </c>
      <c r="J1331">
        <v>60020680</v>
      </c>
      <c r="K1331" t="s">
        <v>5525</v>
      </c>
      <c r="L1331" t="s">
        <v>5524</v>
      </c>
      <c r="M1331" t="s">
        <v>107</v>
      </c>
      <c r="N1331">
        <v>1</v>
      </c>
      <c r="O1331" t="s">
        <v>5535</v>
      </c>
      <c r="P1331">
        <v>7003747227</v>
      </c>
      <c r="Q1331">
        <v>60020680</v>
      </c>
      <c r="R1331" s="7">
        <v>38718</v>
      </c>
      <c r="S1331" s="8">
        <f t="shared" si="168"/>
        <v>2006</v>
      </c>
      <c r="T1331" s="8">
        <v>2006</v>
      </c>
      <c r="U1331" s="8">
        <f t="shared" si="169"/>
        <v>16</v>
      </c>
      <c r="V1331" s="7">
        <v>2006</v>
      </c>
      <c r="W1331" t="s">
        <v>2267</v>
      </c>
      <c r="X1331" s="2">
        <v>0.68200000000000005</v>
      </c>
      <c r="Y1331" s="6">
        <f t="shared" si="166"/>
        <v>1.8205600491177493E-2</v>
      </c>
      <c r="AA1331">
        <v>2731177</v>
      </c>
      <c r="AB1331">
        <v>12375</v>
      </c>
      <c r="AD1331" t="s">
        <v>7</v>
      </c>
      <c r="AE1331">
        <v>38</v>
      </c>
      <c r="AF1331">
        <v>12</v>
      </c>
      <c r="AH1331" t="s">
        <v>5534</v>
      </c>
      <c r="AI1331" t="s">
        <v>5533</v>
      </c>
      <c r="AK1331" t="s">
        <v>5532</v>
      </c>
      <c r="AL1331">
        <v>2</v>
      </c>
      <c r="AM1331" s="5">
        <f t="shared" si="170"/>
        <v>0.125</v>
      </c>
      <c r="AN1331" s="4">
        <f t="shared" si="167"/>
        <v>1.893222264293828E-4</v>
      </c>
      <c r="AO1331" s="3"/>
      <c r="AP1331">
        <v>0</v>
      </c>
      <c r="AQ1331" t="s">
        <v>1198</v>
      </c>
      <c r="AR1331" t="s">
        <v>5531</v>
      </c>
      <c r="AS1331" t="s">
        <v>1197</v>
      </c>
      <c r="AT1331" s="2">
        <v>2.1520000000000001</v>
      </c>
      <c r="AU1331" s="1">
        <f t="shared" si="171"/>
        <v>1.2800717011753058</v>
      </c>
      <c r="AV1331" s="1">
        <f t="shared" si="172"/>
        <v>0.91974613588034393</v>
      </c>
      <c r="AW1331" s="1">
        <f t="shared" si="173"/>
        <v>0.55942057058538164</v>
      </c>
    </row>
    <row r="1332" spans="1:49" x14ac:dyDescent="0.2">
      <c r="A1332">
        <v>1330</v>
      </c>
      <c r="B1332" t="s">
        <v>5530</v>
      </c>
      <c r="C1332" t="s">
        <v>5529</v>
      </c>
      <c r="D1332" t="s">
        <v>5528</v>
      </c>
      <c r="F1332" t="s">
        <v>5527</v>
      </c>
      <c r="G1332" t="s">
        <v>15</v>
      </c>
      <c r="H1332" t="s">
        <v>14</v>
      </c>
      <c r="I1332" t="s">
        <v>5526</v>
      </c>
      <c r="J1332">
        <v>60020680</v>
      </c>
      <c r="K1332" t="s">
        <v>5525</v>
      </c>
      <c r="L1332" t="s">
        <v>5524</v>
      </c>
      <c r="M1332" t="s">
        <v>107</v>
      </c>
      <c r="N1332">
        <v>1</v>
      </c>
      <c r="O1332" t="s">
        <v>5523</v>
      </c>
      <c r="P1332">
        <v>7005599650</v>
      </c>
      <c r="Q1332">
        <v>60020680</v>
      </c>
      <c r="R1332" s="7">
        <v>38718</v>
      </c>
      <c r="S1332" s="8">
        <f t="shared" si="168"/>
        <v>2006</v>
      </c>
      <c r="T1332" s="8">
        <v>2006</v>
      </c>
      <c r="U1332" s="8">
        <f t="shared" si="169"/>
        <v>16</v>
      </c>
      <c r="V1332" s="7">
        <v>2006</v>
      </c>
      <c r="W1332" t="s">
        <v>2267</v>
      </c>
      <c r="X1332" s="2">
        <v>0.68200000000000005</v>
      </c>
      <c r="Y1332" s="6">
        <f t="shared" si="166"/>
        <v>1.8205600491177493E-2</v>
      </c>
      <c r="AA1332">
        <v>2731177</v>
      </c>
      <c r="AB1332">
        <v>12375</v>
      </c>
      <c r="AD1332" t="s">
        <v>7</v>
      </c>
      <c r="AE1332">
        <v>38</v>
      </c>
      <c r="AF1332">
        <v>12</v>
      </c>
      <c r="AH1332" t="s">
        <v>5522</v>
      </c>
      <c r="AI1332" t="s">
        <v>5521</v>
      </c>
      <c r="AJ1332" t="s">
        <v>5520</v>
      </c>
      <c r="AK1332" t="s">
        <v>5519</v>
      </c>
      <c r="AL1332">
        <v>2</v>
      </c>
      <c r="AM1332" s="5">
        <f t="shared" si="170"/>
        <v>0.125</v>
      </c>
      <c r="AN1332" s="4">
        <f t="shared" si="167"/>
        <v>1.893222264293828E-4</v>
      </c>
      <c r="AO1332" s="3"/>
      <c r="AP1332">
        <v>0</v>
      </c>
      <c r="AQ1332" t="s">
        <v>1198</v>
      </c>
      <c r="AR1332" t="s">
        <v>5518</v>
      </c>
      <c r="AS1332" t="s">
        <v>1197</v>
      </c>
      <c r="AT1332" s="2">
        <v>2.1520000000000001</v>
      </c>
      <c r="AU1332" s="1">
        <f t="shared" si="171"/>
        <v>1.2800717011753058</v>
      </c>
      <c r="AV1332" s="1">
        <f t="shared" si="172"/>
        <v>0.91974613588034393</v>
      </c>
      <c r="AW1332" s="1">
        <f t="shared" si="173"/>
        <v>0.55942057058538164</v>
      </c>
    </row>
    <row r="1333" spans="1:49" x14ac:dyDescent="0.2">
      <c r="A1333">
        <v>1331</v>
      </c>
      <c r="B1333" t="s">
        <v>5517</v>
      </c>
      <c r="C1333" t="s">
        <v>5516</v>
      </c>
      <c r="F1333" t="s">
        <v>5515</v>
      </c>
      <c r="G1333" t="s">
        <v>15</v>
      </c>
      <c r="H1333" t="s">
        <v>14</v>
      </c>
      <c r="I1333" t="s">
        <v>5514</v>
      </c>
      <c r="J1333" t="s">
        <v>5513</v>
      </c>
      <c r="K1333" t="s">
        <v>5512</v>
      </c>
      <c r="L1333" t="s">
        <v>5511</v>
      </c>
      <c r="M1333" t="s">
        <v>5510</v>
      </c>
      <c r="N1333">
        <v>9</v>
      </c>
      <c r="O1333" t="s">
        <v>5509</v>
      </c>
      <c r="P1333" t="s">
        <v>5508</v>
      </c>
      <c r="Q1333" t="s">
        <v>5507</v>
      </c>
      <c r="R1333" s="7">
        <v>38718</v>
      </c>
      <c r="S1333" s="8">
        <f t="shared" si="168"/>
        <v>2006</v>
      </c>
      <c r="T1333" s="8">
        <v>2006</v>
      </c>
      <c r="U1333" s="8">
        <f t="shared" si="169"/>
        <v>16</v>
      </c>
      <c r="V1333" s="7">
        <v>2006</v>
      </c>
      <c r="W1333" t="s">
        <v>5451</v>
      </c>
      <c r="X1333" s="2">
        <v>0.52200000000000002</v>
      </c>
      <c r="Y1333" s="6">
        <f t="shared" si="166"/>
        <v>1.393449187154641E-2</v>
      </c>
      <c r="AA1333">
        <v>9927689</v>
      </c>
      <c r="AB1333">
        <v>27424</v>
      </c>
      <c r="AC1333">
        <v>14320576</v>
      </c>
      <c r="AD1333" t="s">
        <v>7</v>
      </c>
      <c r="AE1333">
        <v>24</v>
      </c>
      <c r="AF1333">
        <v>7</v>
      </c>
      <c r="AH1333" t="s">
        <v>5506</v>
      </c>
      <c r="AI1333" t="s">
        <v>5505</v>
      </c>
      <c r="AK1333" t="s">
        <v>5504</v>
      </c>
      <c r="AL1333">
        <v>11</v>
      </c>
      <c r="AM1333" s="5">
        <f t="shared" si="170"/>
        <v>0.6875</v>
      </c>
      <c r="AN1333" s="4">
        <f t="shared" si="167"/>
        <v>1.0412722453616054E-3</v>
      </c>
      <c r="AO1333" s="3"/>
      <c r="AP1333">
        <v>1</v>
      </c>
      <c r="AR1333" t="s">
        <v>1</v>
      </c>
      <c r="AT1333" s="2">
        <v>1.88</v>
      </c>
      <c r="AU1333" s="1">
        <f t="shared" si="171"/>
        <v>1.0066525983690968</v>
      </c>
      <c r="AV1333" s="1">
        <f t="shared" si="172"/>
        <v>0.74878820584540073</v>
      </c>
      <c r="AW1333" s="1">
        <f t="shared" si="173"/>
        <v>0.49092381332170465</v>
      </c>
    </row>
    <row r="1334" spans="1:49" x14ac:dyDescent="0.2">
      <c r="A1334">
        <v>1332</v>
      </c>
      <c r="B1334" t="s">
        <v>5503</v>
      </c>
      <c r="C1334" t="s">
        <v>5502</v>
      </c>
      <c r="F1334" t="s">
        <v>5501</v>
      </c>
      <c r="G1334" t="s">
        <v>15</v>
      </c>
      <c r="H1334" t="s">
        <v>14</v>
      </c>
      <c r="I1334" t="s">
        <v>5500</v>
      </c>
      <c r="J1334" t="s">
        <v>5499</v>
      </c>
      <c r="K1334" t="s">
        <v>5498</v>
      </c>
      <c r="L1334" t="s">
        <v>5497</v>
      </c>
      <c r="M1334" t="s">
        <v>5496</v>
      </c>
      <c r="N1334">
        <v>7</v>
      </c>
      <c r="O1334" t="s">
        <v>5495</v>
      </c>
      <c r="P1334" t="s">
        <v>5494</v>
      </c>
      <c r="Q1334" t="s">
        <v>5493</v>
      </c>
      <c r="R1334" s="7">
        <v>38718</v>
      </c>
      <c r="S1334" s="8">
        <f t="shared" si="168"/>
        <v>2006</v>
      </c>
      <c r="T1334" s="8">
        <v>2006</v>
      </c>
      <c r="U1334" s="8">
        <f t="shared" si="169"/>
        <v>16</v>
      </c>
      <c r="V1334" s="7">
        <v>2006</v>
      </c>
      <c r="W1334" t="s">
        <v>5451</v>
      </c>
      <c r="X1334" s="2">
        <v>0.52200000000000002</v>
      </c>
      <c r="Y1334" s="6">
        <f t="shared" si="166"/>
        <v>1.393449187154641E-2</v>
      </c>
      <c r="AA1334">
        <v>9927689</v>
      </c>
      <c r="AB1334">
        <v>27424</v>
      </c>
      <c r="AC1334">
        <v>14320576</v>
      </c>
      <c r="AD1334" t="s">
        <v>7</v>
      </c>
      <c r="AE1334">
        <v>24</v>
      </c>
      <c r="AF1334">
        <v>9</v>
      </c>
      <c r="AH1334" t="s">
        <v>5492</v>
      </c>
      <c r="AI1334" t="s">
        <v>5491</v>
      </c>
      <c r="AK1334" t="s">
        <v>5490</v>
      </c>
      <c r="AL1334">
        <v>4</v>
      </c>
      <c r="AM1334" s="5">
        <f t="shared" si="170"/>
        <v>0.25</v>
      </c>
      <c r="AN1334" s="4">
        <f t="shared" si="167"/>
        <v>3.786444528587656E-4</v>
      </c>
      <c r="AO1334" s="3"/>
      <c r="AP1334">
        <v>1</v>
      </c>
      <c r="AR1334" t="s">
        <v>1</v>
      </c>
      <c r="AT1334" s="2">
        <v>1.88</v>
      </c>
      <c r="AU1334" s="1">
        <f t="shared" si="171"/>
        <v>0.98677376459401167</v>
      </c>
      <c r="AV1334" s="1">
        <f t="shared" si="172"/>
        <v>0.71565681622025878</v>
      </c>
      <c r="AW1334" s="1">
        <f t="shared" si="173"/>
        <v>0.4445398678465059</v>
      </c>
    </row>
    <row r="1335" spans="1:49" x14ac:dyDescent="0.2">
      <c r="A1335">
        <v>1333</v>
      </c>
      <c r="B1335" t="s">
        <v>5489</v>
      </c>
      <c r="C1335" t="s">
        <v>5488</v>
      </c>
      <c r="F1335" t="s">
        <v>5487</v>
      </c>
      <c r="G1335" t="s">
        <v>15</v>
      </c>
      <c r="H1335" t="s">
        <v>14</v>
      </c>
      <c r="I1335" t="s">
        <v>5486</v>
      </c>
      <c r="J1335" t="s">
        <v>5485</v>
      </c>
      <c r="K1335" t="s">
        <v>5484</v>
      </c>
      <c r="L1335" t="s">
        <v>5483</v>
      </c>
      <c r="M1335" t="s">
        <v>204</v>
      </c>
      <c r="N1335">
        <v>4</v>
      </c>
      <c r="O1335" t="s">
        <v>5482</v>
      </c>
      <c r="P1335" t="s">
        <v>5481</v>
      </c>
      <c r="Q1335" t="s">
        <v>5480</v>
      </c>
      <c r="R1335" s="7">
        <v>38718</v>
      </c>
      <c r="S1335" s="8">
        <f t="shared" si="168"/>
        <v>2006</v>
      </c>
      <c r="T1335" s="8">
        <v>2006</v>
      </c>
      <c r="U1335" s="8">
        <f t="shared" si="169"/>
        <v>16</v>
      </c>
      <c r="V1335" s="7">
        <v>39022</v>
      </c>
      <c r="W1335" t="s">
        <v>3232</v>
      </c>
      <c r="X1335" s="2">
        <v>1.3939999999999999</v>
      </c>
      <c r="Y1335" s="6">
        <f t="shared" si="166"/>
        <v>3.721203384853581E-2</v>
      </c>
      <c r="AA1335">
        <v>10944087</v>
      </c>
      <c r="AB1335">
        <v>12862</v>
      </c>
      <c r="AC1335">
        <v>10944087</v>
      </c>
      <c r="AD1335" t="s">
        <v>7</v>
      </c>
      <c r="AE1335">
        <v>14</v>
      </c>
      <c r="AF1335">
        <v>23</v>
      </c>
      <c r="AH1335" t="s">
        <v>5479</v>
      </c>
      <c r="AI1335" t="s">
        <v>5478</v>
      </c>
      <c r="AK1335" t="s">
        <v>5477</v>
      </c>
      <c r="AL1335">
        <v>39</v>
      </c>
      <c r="AM1335" s="5">
        <f t="shared" si="170"/>
        <v>2.4375</v>
      </c>
      <c r="AN1335" s="4">
        <f t="shared" si="167"/>
        <v>3.6917834153729649E-3</v>
      </c>
      <c r="AO1335" s="3"/>
      <c r="AP1335">
        <v>1</v>
      </c>
      <c r="AR1335" t="s">
        <v>1</v>
      </c>
      <c r="AT1335" s="2">
        <v>3.8940000000000001</v>
      </c>
      <c r="AU1335" s="1">
        <f t="shared" si="171"/>
        <v>2.7155958718586954</v>
      </c>
      <c r="AV1335" s="1">
        <f t="shared" si="172"/>
        <v>2.0451908631954385</v>
      </c>
      <c r="AW1335" s="1">
        <f t="shared" si="173"/>
        <v>1.3747858545321816</v>
      </c>
    </row>
    <row r="1336" spans="1:49" x14ac:dyDescent="0.2">
      <c r="A1336">
        <v>1334</v>
      </c>
      <c r="B1336" t="s">
        <v>5476</v>
      </c>
      <c r="C1336" t="s">
        <v>5475</v>
      </c>
      <c r="F1336" t="s">
        <v>5474</v>
      </c>
      <c r="G1336" t="s">
        <v>15</v>
      </c>
      <c r="H1336" t="s">
        <v>14</v>
      </c>
      <c r="I1336" t="s">
        <v>5473</v>
      </c>
      <c r="J1336" t="s">
        <v>5472</v>
      </c>
      <c r="K1336" t="s">
        <v>5471</v>
      </c>
      <c r="L1336" t="s">
        <v>5470</v>
      </c>
      <c r="M1336" t="s">
        <v>5469</v>
      </c>
      <c r="N1336">
        <v>6</v>
      </c>
      <c r="O1336" t="s">
        <v>5468</v>
      </c>
      <c r="P1336" t="s">
        <v>5467</v>
      </c>
      <c r="Q1336" t="s">
        <v>5466</v>
      </c>
      <c r="R1336" s="7">
        <v>38718</v>
      </c>
      <c r="S1336" s="8">
        <f t="shared" si="168"/>
        <v>2006</v>
      </c>
      <c r="T1336" s="8">
        <v>2006</v>
      </c>
      <c r="U1336" s="8">
        <f t="shared" si="169"/>
        <v>16</v>
      </c>
      <c r="V1336" s="7">
        <v>2006</v>
      </c>
      <c r="W1336" t="s">
        <v>5451</v>
      </c>
      <c r="X1336" s="2">
        <v>0.52200000000000002</v>
      </c>
      <c r="Y1336" s="6">
        <f t="shared" si="166"/>
        <v>1.393449187154641E-2</v>
      </c>
      <c r="AA1336">
        <v>9927689</v>
      </c>
      <c r="AB1336">
        <v>27424</v>
      </c>
      <c r="AC1336">
        <v>14320576</v>
      </c>
      <c r="AD1336" t="s">
        <v>7</v>
      </c>
      <c r="AE1336">
        <v>24</v>
      </c>
      <c r="AF1336">
        <v>9</v>
      </c>
      <c r="AH1336" t="s">
        <v>5465</v>
      </c>
      <c r="AI1336" t="s">
        <v>5464</v>
      </c>
      <c r="AK1336" t="s">
        <v>5463</v>
      </c>
      <c r="AL1336">
        <v>5</v>
      </c>
      <c r="AM1336" s="5">
        <f t="shared" si="170"/>
        <v>0.3125</v>
      </c>
      <c r="AN1336" s="4">
        <f t="shared" si="167"/>
        <v>4.7330556607345703E-4</v>
      </c>
      <c r="AO1336" s="3"/>
      <c r="AP1336">
        <v>1</v>
      </c>
      <c r="AR1336" t="s">
        <v>1</v>
      </c>
      <c r="AT1336" s="2">
        <v>1.88</v>
      </c>
      <c r="AU1336" s="1">
        <f t="shared" si="171"/>
        <v>0.98961359799045245</v>
      </c>
      <c r="AV1336" s="1">
        <f t="shared" si="172"/>
        <v>0.72038987188099335</v>
      </c>
      <c r="AW1336" s="1">
        <f t="shared" si="173"/>
        <v>0.4511661457715343</v>
      </c>
    </row>
    <row r="1337" spans="1:49" x14ac:dyDescent="0.2">
      <c r="A1337">
        <v>1335</v>
      </c>
      <c r="B1337" t="s">
        <v>5462</v>
      </c>
      <c r="C1337" t="s">
        <v>5461</v>
      </c>
      <c r="F1337" t="s">
        <v>5460</v>
      </c>
      <c r="G1337" t="s">
        <v>15</v>
      </c>
      <c r="H1337" t="s">
        <v>14</v>
      </c>
      <c r="I1337" t="s">
        <v>5459</v>
      </c>
      <c r="J1337" t="s">
        <v>5458</v>
      </c>
      <c r="K1337" t="s">
        <v>5457</v>
      </c>
      <c r="L1337" t="s">
        <v>5456</v>
      </c>
      <c r="M1337" t="s">
        <v>5455</v>
      </c>
      <c r="N1337">
        <v>4</v>
      </c>
      <c r="O1337" t="s">
        <v>5454</v>
      </c>
      <c r="P1337" t="s">
        <v>5453</v>
      </c>
      <c r="Q1337" t="s">
        <v>5452</v>
      </c>
      <c r="R1337" s="7">
        <v>38718</v>
      </c>
      <c r="S1337" s="8">
        <f t="shared" si="168"/>
        <v>2006</v>
      </c>
      <c r="T1337" s="8">
        <v>2006</v>
      </c>
      <c r="U1337" s="8">
        <f t="shared" si="169"/>
        <v>16</v>
      </c>
      <c r="V1337" s="7">
        <v>2006</v>
      </c>
      <c r="W1337" t="s">
        <v>5451</v>
      </c>
      <c r="X1337" s="2">
        <v>0.52200000000000002</v>
      </c>
      <c r="Y1337" s="6">
        <f t="shared" si="166"/>
        <v>1.393449187154641E-2</v>
      </c>
      <c r="AA1337">
        <v>9927689</v>
      </c>
      <c r="AB1337">
        <v>27424</v>
      </c>
      <c r="AC1337">
        <v>14320576</v>
      </c>
      <c r="AD1337" t="s">
        <v>7</v>
      </c>
      <c r="AE1337">
        <v>24</v>
      </c>
      <c r="AF1337">
        <v>7</v>
      </c>
      <c r="AH1337" t="s">
        <v>5450</v>
      </c>
      <c r="AI1337" t="s">
        <v>5449</v>
      </c>
      <c r="AK1337" t="s">
        <v>5448</v>
      </c>
      <c r="AL1337">
        <v>23</v>
      </c>
      <c r="AM1337" s="5">
        <f t="shared" si="170"/>
        <v>1.4375</v>
      </c>
      <c r="AN1337" s="4">
        <f t="shared" si="167"/>
        <v>2.1772056039379025E-3</v>
      </c>
      <c r="AO1337" s="3"/>
      <c r="AP1337">
        <v>1</v>
      </c>
      <c r="AR1337" t="s">
        <v>1</v>
      </c>
      <c r="AT1337" s="2">
        <v>1.88</v>
      </c>
      <c r="AU1337" s="1">
        <f t="shared" si="171"/>
        <v>1.0407305991263858</v>
      </c>
      <c r="AV1337" s="1">
        <f t="shared" si="172"/>
        <v>0.80558487377421562</v>
      </c>
      <c r="AW1337" s="1">
        <f t="shared" si="173"/>
        <v>0.57043914842204546</v>
      </c>
    </row>
    <row r="1338" spans="1:49" x14ac:dyDescent="0.2">
      <c r="A1338">
        <v>1336</v>
      </c>
      <c r="B1338" t="s">
        <v>5447</v>
      </c>
      <c r="C1338" t="s">
        <v>5446</v>
      </c>
      <c r="F1338" t="s">
        <v>5445</v>
      </c>
      <c r="G1338" t="s">
        <v>15</v>
      </c>
      <c r="H1338" t="s">
        <v>14</v>
      </c>
      <c r="I1338" t="s">
        <v>5444</v>
      </c>
      <c r="J1338" t="s">
        <v>5443</v>
      </c>
      <c r="K1338" t="s">
        <v>5442</v>
      </c>
      <c r="L1338" t="s">
        <v>5441</v>
      </c>
      <c r="M1338" t="s">
        <v>204</v>
      </c>
      <c r="N1338">
        <v>2</v>
      </c>
      <c r="O1338" t="s">
        <v>5440</v>
      </c>
      <c r="P1338" t="s">
        <v>5439</v>
      </c>
      <c r="Q1338" t="s">
        <v>5438</v>
      </c>
      <c r="R1338" s="7">
        <v>38718</v>
      </c>
      <c r="S1338" s="8">
        <f t="shared" si="168"/>
        <v>2006</v>
      </c>
      <c r="T1338" s="8">
        <v>2006</v>
      </c>
      <c r="U1338" s="8">
        <f t="shared" si="169"/>
        <v>16</v>
      </c>
      <c r="V1338" s="7">
        <v>39022</v>
      </c>
      <c r="W1338" t="s">
        <v>2325</v>
      </c>
      <c r="X1338" s="2">
        <v>1.1779999999999999</v>
      </c>
      <c r="Y1338" s="6">
        <f t="shared" si="166"/>
        <v>3.1446037212033845E-2</v>
      </c>
      <c r="AA1338">
        <v>168033</v>
      </c>
      <c r="AB1338">
        <v>27965</v>
      </c>
      <c r="AD1338" t="s">
        <v>7</v>
      </c>
      <c r="AE1338">
        <v>71</v>
      </c>
      <c r="AF1338">
        <v>6</v>
      </c>
      <c r="AI1338" t="s">
        <v>5437</v>
      </c>
      <c r="AJ1338" t="s">
        <v>5436</v>
      </c>
      <c r="AK1338" t="s">
        <v>5435</v>
      </c>
      <c r="AL1338">
        <v>120</v>
      </c>
      <c r="AM1338" s="5">
        <f t="shared" si="170"/>
        <v>7.5</v>
      </c>
      <c r="AN1338" s="4">
        <f t="shared" si="167"/>
        <v>1.1359333585762969E-2</v>
      </c>
      <c r="AO1338" s="3"/>
      <c r="AP1338">
        <v>0</v>
      </c>
      <c r="AR1338" t="s">
        <v>1</v>
      </c>
      <c r="AT1338" s="2">
        <v>2.9279999999999999</v>
      </c>
      <c r="AU1338" s="1">
        <f t="shared" si="171"/>
        <v>2.5420026124152582</v>
      </c>
      <c r="AV1338" s="1">
        <f t="shared" si="172"/>
        <v>2.1402685398898407</v>
      </c>
      <c r="AW1338" s="1">
        <f t="shared" si="173"/>
        <v>1.7385344673644232</v>
      </c>
    </row>
    <row r="1339" spans="1:49" x14ac:dyDescent="0.2">
      <c r="A1339">
        <v>1337</v>
      </c>
      <c r="B1339" t="s">
        <v>5434</v>
      </c>
      <c r="C1339" t="s">
        <v>5433</v>
      </c>
      <c r="F1339" t="s">
        <v>5432</v>
      </c>
      <c r="G1339" t="s">
        <v>15</v>
      </c>
      <c r="H1339" t="s">
        <v>14</v>
      </c>
      <c r="I1339" t="s">
        <v>5431</v>
      </c>
      <c r="J1339" t="s">
        <v>5430</v>
      </c>
      <c r="K1339" t="s">
        <v>5429</v>
      </c>
      <c r="L1339" t="s">
        <v>5428</v>
      </c>
      <c r="M1339" t="s">
        <v>204</v>
      </c>
      <c r="N1339">
        <v>3</v>
      </c>
      <c r="O1339" t="s">
        <v>5427</v>
      </c>
      <c r="P1339" t="s">
        <v>5426</v>
      </c>
      <c r="Q1339" t="s">
        <v>5425</v>
      </c>
      <c r="R1339" s="7">
        <v>38718</v>
      </c>
      <c r="S1339" s="8">
        <f t="shared" si="168"/>
        <v>2006</v>
      </c>
      <c r="T1339" s="8">
        <v>2006</v>
      </c>
      <c r="U1339" s="8">
        <f t="shared" si="169"/>
        <v>16</v>
      </c>
      <c r="V1339" s="7">
        <v>39022</v>
      </c>
      <c r="W1339" t="s">
        <v>2325</v>
      </c>
      <c r="X1339" s="2">
        <v>1.1779999999999999</v>
      </c>
      <c r="Y1339" s="6">
        <f t="shared" si="166"/>
        <v>3.1446037212033845E-2</v>
      </c>
      <c r="AA1339">
        <v>168033</v>
      </c>
      <c r="AB1339">
        <v>27965</v>
      </c>
      <c r="AD1339" t="s">
        <v>7</v>
      </c>
      <c r="AE1339">
        <v>71</v>
      </c>
      <c r="AF1339">
        <v>6</v>
      </c>
      <c r="AI1339" t="s">
        <v>5424</v>
      </c>
      <c r="AJ1339" t="s">
        <v>5423</v>
      </c>
      <c r="AK1339" t="s">
        <v>5422</v>
      </c>
      <c r="AL1339">
        <v>15</v>
      </c>
      <c r="AM1339" s="5">
        <f t="shared" si="170"/>
        <v>0.9375</v>
      </c>
      <c r="AN1339" s="4">
        <f t="shared" si="167"/>
        <v>1.4199166982203711E-3</v>
      </c>
      <c r="AO1339" s="3"/>
      <c r="AP1339">
        <v>0</v>
      </c>
      <c r="AR1339" t="s">
        <v>1</v>
      </c>
      <c r="AT1339" s="2">
        <v>2.9279999999999999</v>
      </c>
      <c r="AU1339" s="1">
        <f t="shared" si="171"/>
        <v>2.2438201057889802</v>
      </c>
      <c r="AV1339" s="1">
        <f t="shared" si="172"/>
        <v>1.6432976955127108</v>
      </c>
      <c r="AW1339" s="1">
        <f t="shared" si="173"/>
        <v>1.0427752852364414</v>
      </c>
    </row>
    <row r="1340" spans="1:49" x14ac:dyDescent="0.2">
      <c r="A1340">
        <v>1338</v>
      </c>
      <c r="B1340" t="s">
        <v>5421</v>
      </c>
      <c r="C1340" t="s">
        <v>5420</v>
      </c>
      <c r="F1340" t="s">
        <v>5419</v>
      </c>
      <c r="G1340" t="s">
        <v>15</v>
      </c>
      <c r="H1340" t="s">
        <v>14</v>
      </c>
      <c r="I1340" t="s">
        <v>5418</v>
      </c>
      <c r="J1340">
        <v>60011685</v>
      </c>
      <c r="K1340" t="s">
        <v>3544</v>
      </c>
      <c r="L1340" t="s">
        <v>3543</v>
      </c>
      <c r="M1340" t="s">
        <v>1805</v>
      </c>
      <c r="N1340">
        <v>2</v>
      </c>
      <c r="O1340" t="s">
        <v>5417</v>
      </c>
      <c r="P1340" t="s">
        <v>5416</v>
      </c>
      <c r="Q1340" t="s">
        <v>3540</v>
      </c>
      <c r="R1340" s="7">
        <v>38718</v>
      </c>
      <c r="S1340" s="8">
        <f t="shared" si="168"/>
        <v>2006</v>
      </c>
      <c r="T1340" s="8">
        <v>2006</v>
      </c>
      <c r="U1340" s="8">
        <f t="shared" si="169"/>
        <v>16</v>
      </c>
      <c r="V1340" s="7">
        <v>2006</v>
      </c>
      <c r="W1340" t="s">
        <v>3539</v>
      </c>
      <c r="X1340" s="2" t="s">
        <v>20</v>
      </c>
      <c r="Y1340" s="6" t="e">
        <f t="shared" si="166"/>
        <v>#VALUE!</v>
      </c>
      <c r="AA1340">
        <v>14351951</v>
      </c>
      <c r="AB1340">
        <v>21009</v>
      </c>
      <c r="AC1340">
        <v>18601324</v>
      </c>
      <c r="AD1340" t="s">
        <v>7</v>
      </c>
      <c r="AE1340">
        <v>53</v>
      </c>
      <c r="AF1340">
        <v>2</v>
      </c>
      <c r="AH1340" t="s">
        <v>5415</v>
      </c>
      <c r="AI1340" t="s">
        <v>5414</v>
      </c>
      <c r="AJ1340" t="s">
        <v>5413</v>
      </c>
      <c r="AK1340" t="s">
        <v>5412</v>
      </c>
      <c r="AL1340">
        <v>8</v>
      </c>
      <c r="AM1340" s="5">
        <f t="shared" si="170"/>
        <v>0.5</v>
      </c>
      <c r="AN1340" s="4">
        <f t="shared" si="167"/>
        <v>7.572889057175312E-4</v>
      </c>
      <c r="AO1340" s="3"/>
      <c r="AP1340">
        <v>0</v>
      </c>
      <c r="AR1340" t="s">
        <v>1</v>
      </c>
      <c r="AT1340" s="2">
        <v>1.3</v>
      </c>
      <c r="AU1340" s="1" t="e">
        <f t="shared" si="171"/>
        <v>#VALUE!</v>
      </c>
      <c r="AV1340" s="1" t="e">
        <f t="shared" si="172"/>
        <v>#VALUE!</v>
      </c>
      <c r="AW1340" s="1" t="e">
        <f t="shared" si="173"/>
        <v>#VALUE!</v>
      </c>
    </row>
    <row r="1341" spans="1:49" x14ac:dyDescent="0.2">
      <c r="A1341">
        <v>1339</v>
      </c>
      <c r="B1341" t="s">
        <v>5411</v>
      </c>
      <c r="C1341" t="s">
        <v>5410</v>
      </c>
      <c r="D1341" t="s">
        <v>5409</v>
      </c>
      <c r="F1341" t="s">
        <v>5408</v>
      </c>
      <c r="G1341" t="s">
        <v>15</v>
      </c>
      <c r="H1341" t="s">
        <v>14</v>
      </c>
      <c r="I1341" t="s">
        <v>5407</v>
      </c>
      <c r="J1341" t="s">
        <v>5406</v>
      </c>
      <c r="K1341" t="s">
        <v>5405</v>
      </c>
      <c r="L1341" t="s">
        <v>5404</v>
      </c>
      <c r="M1341" t="s">
        <v>5403</v>
      </c>
      <c r="N1341">
        <v>13</v>
      </c>
      <c r="O1341" t="s">
        <v>5402</v>
      </c>
      <c r="P1341" t="s">
        <v>5401</v>
      </c>
      <c r="Q1341" t="s">
        <v>5400</v>
      </c>
      <c r="R1341" s="7">
        <v>38718</v>
      </c>
      <c r="S1341" s="8">
        <f t="shared" si="168"/>
        <v>2006</v>
      </c>
      <c r="T1341" s="8">
        <v>2006</v>
      </c>
      <c r="U1341" s="8">
        <f t="shared" si="169"/>
        <v>16</v>
      </c>
      <c r="V1341" s="7">
        <v>2006</v>
      </c>
      <c r="W1341" t="s">
        <v>2267</v>
      </c>
      <c r="X1341" s="2">
        <v>0.68200000000000005</v>
      </c>
      <c r="Y1341" s="6">
        <f t="shared" si="166"/>
        <v>1.8205600491177493E-2</v>
      </c>
      <c r="AA1341">
        <v>2731177</v>
      </c>
      <c r="AB1341">
        <v>12375</v>
      </c>
      <c r="AD1341" t="s">
        <v>7</v>
      </c>
      <c r="AE1341">
        <v>38</v>
      </c>
      <c r="AF1341">
        <v>4</v>
      </c>
      <c r="AH1341" t="s">
        <v>5399</v>
      </c>
      <c r="AI1341" t="s">
        <v>5398</v>
      </c>
      <c r="AJ1341" t="s">
        <v>5397</v>
      </c>
      <c r="AK1341" t="s">
        <v>5396</v>
      </c>
      <c r="AL1341">
        <v>11</v>
      </c>
      <c r="AM1341" s="5">
        <f t="shared" si="170"/>
        <v>0.6875</v>
      </c>
      <c r="AN1341" s="4">
        <f t="shared" si="167"/>
        <v>1.0412722453616054E-3</v>
      </c>
      <c r="AO1341" s="3"/>
      <c r="AP1341">
        <v>0</v>
      </c>
      <c r="AR1341" t="s">
        <v>1</v>
      </c>
      <c r="AT1341" s="2">
        <v>2.1520000000000001</v>
      </c>
      <c r="AU1341" s="1">
        <f t="shared" si="171"/>
        <v>1.3056302017432726</v>
      </c>
      <c r="AV1341" s="1">
        <f t="shared" si="172"/>
        <v>0.9623436368269549</v>
      </c>
      <c r="AW1341" s="1">
        <f t="shared" si="173"/>
        <v>0.61905707191063708</v>
      </c>
    </row>
    <row r="1342" spans="1:49" x14ac:dyDescent="0.2">
      <c r="A1342">
        <v>1340</v>
      </c>
      <c r="B1342" t="s">
        <v>5395</v>
      </c>
      <c r="C1342" t="s">
        <v>5394</v>
      </c>
      <c r="F1342" t="s">
        <v>5393</v>
      </c>
      <c r="G1342" t="s">
        <v>15</v>
      </c>
      <c r="H1342" t="s">
        <v>14</v>
      </c>
      <c r="I1342" t="s">
        <v>5392</v>
      </c>
      <c r="J1342">
        <v>60026134</v>
      </c>
      <c r="K1342" t="s">
        <v>5391</v>
      </c>
      <c r="L1342" t="s">
        <v>5390</v>
      </c>
      <c r="M1342" t="s">
        <v>224</v>
      </c>
      <c r="N1342">
        <v>5</v>
      </c>
      <c r="O1342" t="s">
        <v>5389</v>
      </c>
      <c r="P1342" t="s">
        <v>5388</v>
      </c>
      <c r="Q1342" t="s">
        <v>5387</v>
      </c>
      <c r="R1342" s="7">
        <v>38718</v>
      </c>
      <c r="S1342" s="8">
        <f t="shared" si="168"/>
        <v>2006</v>
      </c>
      <c r="T1342" s="8">
        <v>2006</v>
      </c>
      <c r="U1342" s="8">
        <f t="shared" si="169"/>
        <v>16</v>
      </c>
      <c r="V1342" s="7" t="s">
        <v>4992</v>
      </c>
      <c r="W1342" t="s">
        <v>5386</v>
      </c>
      <c r="X1342" s="2">
        <v>1.1759999999999999</v>
      </c>
      <c r="Y1342" s="6">
        <f t="shared" si="166"/>
        <v>3.1392648354288462E-2</v>
      </c>
      <c r="AA1342">
        <v>15271404</v>
      </c>
      <c r="AB1342">
        <v>23225</v>
      </c>
      <c r="AD1342" t="s">
        <v>7</v>
      </c>
      <c r="AE1342">
        <v>76</v>
      </c>
      <c r="AF1342" s="10">
        <v>44478</v>
      </c>
      <c r="AH1342" t="s">
        <v>5385</v>
      </c>
      <c r="AI1342" t="s">
        <v>5384</v>
      </c>
      <c r="AK1342" t="s">
        <v>5383</v>
      </c>
      <c r="AL1342">
        <v>40</v>
      </c>
      <c r="AM1342" s="5">
        <f t="shared" si="170"/>
        <v>2.5</v>
      </c>
      <c r="AN1342" s="4">
        <f t="shared" si="167"/>
        <v>3.7864445285876562E-3</v>
      </c>
      <c r="AO1342" s="3"/>
      <c r="AP1342">
        <v>0</v>
      </c>
      <c r="AR1342" t="s">
        <v>1</v>
      </c>
      <c r="AT1342" s="2">
        <v>3.3239999999999998</v>
      </c>
      <c r="AU1342" s="1">
        <f t="shared" si="171"/>
        <v>2.3110787206578216</v>
      </c>
      <c r="AV1342" s="1">
        <f t="shared" si="172"/>
        <v>1.7589546441438058</v>
      </c>
      <c r="AW1342" s="1">
        <f t="shared" si="173"/>
        <v>1.2068305676297897</v>
      </c>
    </row>
    <row r="1343" spans="1:49" x14ac:dyDescent="0.2">
      <c r="A1343">
        <v>1341</v>
      </c>
      <c r="B1343" t="s">
        <v>5382</v>
      </c>
      <c r="C1343" t="s">
        <v>5381</v>
      </c>
      <c r="E1343">
        <v>17137124</v>
      </c>
      <c r="F1343" t="s">
        <v>5380</v>
      </c>
      <c r="G1343" t="s">
        <v>15</v>
      </c>
      <c r="H1343" t="s">
        <v>14</v>
      </c>
      <c r="I1343" t="s">
        <v>5379</v>
      </c>
      <c r="J1343" t="s">
        <v>5378</v>
      </c>
      <c r="K1343" t="s">
        <v>5377</v>
      </c>
      <c r="L1343" t="s">
        <v>5376</v>
      </c>
      <c r="M1343" t="s">
        <v>5114</v>
      </c>
      <c r="N1343">
        <v>6</v>
      </c>
      <c r="O1343" t="s">
        <v>5375</v>
      </c>
      <c r="P1343" t="s">
        <v>5374</v>
      </c>
      <c r="Q1343" t="s">
        <v>5373</v>
      </c>
      <c r="R1343" s="7">
        <v>38718</v>
      </c>
      <c r="S1343" s="8">
        <f t="shared" si="168"/>
        <v>2006</v>
      </c>
      <c r="T1343" s="8">
        <v>2006</v>
      </c>
      <c r="U1343" s="8">
        <f t="shared" si="169"/>
        <v>16</v>
      </c>
      <c r="V1343" s="7" t="s">
        <v>4992</v>
      </c>
      <c r="W1343" t="s">
        <v>5372</v>
      </c>
      <c r="X1343" s="2">
        <v>0.30099999999999999</v>
      </c>
      <c r="Y1343" s="6">
        <f t="shared" si="166"/>
        <v>8.0350230906809754E-3</v>
      </c>
      <c r="AA1343">
        <v>9395075</v>
      </c>
      <c r="AB1343">
        <v>14954</v>
      </c>
      <c r="AD1343" t="s">
        <v>7</v>
      </c>
      <c r="AE1343">
        <v>61</v>
      </c>
      <c r="AF1343" s="10">
        <v>44478</v>
      </c>
      <c r="AH1343" t="s">
        <v>5371</v>
      </c>
      <c r="AI1343" t="s">
        <v>5370</v>
      </c>
      <c r="AJ1343" t="s">
        <v>5369</v>
      </c>
      <c r="AK1343" t="s">
        <v>5368</v>
      </c>
      <c r="AL1343">
        <v>4</v>
      </c>
      <c r="AM1343" s="5">
        <f t="shared" si="170"/>
        <v>0.25</v>
      </c>
      <c r="AN1343" s="4">
        <f t="shared" si="167"/>
        <v>3.786444528587656E-4</v>
      </c>
      <c r="AO1343" s="3"/>
      <c r="AP1343">
        <v>1</v>
      </c>
      <c r="AQ1343" t="s">
        <v>5367</v>
      </c>
      <c r="AR1343" t="s">
        <v>1</v>
      </c>
      <c r="AS1343" t="s">
        <v>5366</v>
      </c>
      <c r="AT1343" s="2" t="s">
        <v>20</v>
      </c>
      <c r="AU1343" s="1">
        <f t="shared" si="171"/>
        <v>0.57381094993343118</v>
      </c>
      <c r="AV1343" s="1">
        <f t="shared" si="172"/>
        <v>0.42068337717698701</v>
      </c>
      <c r="AW1343" s="1">
        <f t="shared" si="173"/>
        <v>0.26755580442054283</v>
      </c>
    </row>
    <row r="1344" spans="1:49" x14ac:dyDescent="0.2">
      <c r="A1344">
        <v>1342</v>
      </c>
      <c r="B1344" t="s">
        <v>5365</v>
      </c>
      <c r="C1344" t="s">
        <v>5364</v>
      </c>
      <c r="F1344" t="s">
        <v>5363</v>
      </c>
      <c r="G1344" t="s">
        <v>15</v>
      </c>
      <c r="H1344" t="s">
        <v>14</v>
      </c>
      <c r="I1344" t="s">
        <v>5362</v>
      </c>
      <c r="J1344" t="s">
        <v>5361</v>
      </c>
      <c r="K1344" t="s">
        <v>5360</v>
      </c>
      <c r="L1344" t="s">
        <v>4464</v>
      </c>
      <c r="M1344" t="s">
        <v>1026</v>
      </c>
      <c r="N1344">
        <v>2</v>
      </c>
      <c r="O1344" t="s">
        <v>5359</v>
      </c>
      <c r="P1344" t="s">
        <v>5358</v>
      </c>
      <c r="Q1344" t="s">
        <v>5357</v>
      </c>
      <c r="R1344" s="7">
        <v>38718</v>
      </c>
      <c r="S1344" s="8">
        <f t="shared" si="168"/>
        <v>2006</v>
      </c>
      <c r="T1344" s="8">
        <v>2006</v>
      </c>
      <c r="U1344" s="8">
        <f t="shared" si="169"/>
        <v>16</v>
      </c>
      <c r="V1344" s="7">
        <v>39022</v>
      </c>
      <c r="W1344" t="s">
        <v>1022</v>
      </c>
      <c r="X1344" s="2">
        <v>0.21099999999999999</v>
      </c>
      <c r="Y1344" s="6">
        <f t="shared" si="166"/>
        <v>5.6325244921384904E-3</v>
      </c>
      <c r="AA1344">
        <v>9168516</v>
      </c>
      <c r="AB1344">
        <v>18936</v>
      </c>
      <c r="AC1344">
        <v>17451345</v>
      </c>
      <c r="AD1344" t="s">
        <v>7</v>
      </c>
      <c r="AE1344" t="s">
        <v>1021</v>
      </c>
      <c r="AF1344">
        <v>11</v>
      </c>
      <c r="AH1344" t="s">
        <v>5356</v>
      </c>
      <c r="AI1344" t="s">
        <v>5355</v>
      </c>
      <c r="AJ1344" t="s">
        <v>5354</v>
      </c>
      <c r="AK1344" t="s">
        <v>5353</v>
      </c>
      <c r="AL1344">
        <v>0</v>
      </c>
      <c r="AM1344" s="5">
        <f t="shared" si="170"/>
        <v>0</v>
      </c>
      <c r="AN1344" s="4">
        <f t="shared" si="167"/>
        <v>0</v>
      </c>
      <c r="AO1344" s="3"/>
      <c r="AP1344">
        <v>0</v>
      </c>
      <c r="AR1344" t="s">
        <v>1</v>
      </c>
      <c r="AT1344" s="2">
        <v>0.52500000000000002</v>
      </c>
      <c r="AU1344" s="1">
        <f t="shared" si="171"/>
        <v>0.39427671444969431</v>
      </c>
      <c r="AV1344" s="1">
        <f t="shared" si="172"/>
        <v>0.28162622460692455</v>
      </c>
      <c r="AW1344" s="1">
        <f t="shared" si="173"/>
        <v>0.1689757347641547</v>
      </c>
    </row>
    <row r="1345" spans="1:49" x14ac:dyDescent="0.2">
      <c r="A1345">
        <v>1343</v>
      </c>
      <c r="B1345" t="s">
        <v>5352</v>
      </c>
      <c r="C1345" t="s">
        <v>5351</v>
      </c>
      <c r="F1345" t="s">
        <v>5350</v>
      </c>
      <c r="G1345" t="s">
        <v>15</v>
      </c>
      <c r="H1345" t="s">
        <v>14</v>
      </c>
      <c r="I1345" t="s">
        <v>4453</v>
      </c>
      <c r="J1345" t="s">
        <v>5345</v>
      </c>
      <c r="K1345" t="s">
        <v>5349</v>
      </c>
      <c r="L1345" t="s">
        <v>5348</v>
      </c>
      <c r="M1345" t="s">
        <v>1319</v>
      </c>
      <c r="N1345">
        <v>2</v>
      </c>
      <c r="O1345" t="s">
        <v>5347</v>
      </c>
      <c r="P1345" t="s">
        <v>5346</v>
      </c>
      <c r="Q1345" t="s">
        <v>5345</v>
      </c>
      <c r="R1345" s="7">
        <v>38718</v>
      </c>
      <c r="S1345" s="8">
        <f t="shared" si="168"/>
        <v>2006</v>
      </c>
      <c r="T1345" s="8">
        <v>2006</v>
      </c>
      <c r="U1345" s="8">
        <f t="shared" si="169"/>
        <v>16</v>
      </c>
      <c r="V1345" s="7">
        <v>39022</v>
      </c>
      <c r="W1345" t="s">
        <v>1022</v>
      </c>
      <c r="X1345" s="2">
        <v>0.21099999999999999</v>
      </c>
      <c r="Y1345" s="6">
        <f t="shared" si="166"/>
        <v>5.6325244921384904E-3</v>
      </c>
      <c r="AA1345">
        <v>9168516</v>
      </c>
      <c r="AB1345">
        <v>18936</v>
      </c>
      <c r="AC1345">
        <v>17451345</v>
      </c>
      <c r="AD1345" t="s">
        <v>7</v>
      </c>
      <c r="AE1345" t="s">
        <v>1021</v>
      </c>
      <c r="AF1345">
        <v>11</v>
      </c>
      <c r="AH1345" t="s">
        <v>5344</v>
      </c>
      <c r="AI1345" t="s">
        <v>5343</v>
      </c>
      <c r="AJ1345" t="s">
        <v>5342</v>
      </c>
      <c r="AK1345" t="s">
        <v>5341</v>
      </c>
      <c r="AL1345">
        <v>0</v>
      </c>
      <c r="AM1345" s="5">
        <f t="shared" si="170"/>
        <v>0</v>
      </c>
      <c r="AN1345" s="4">
        <f t="shared" si="167"/>
        <v>0</v>
      </c>
      <c r="AO1345" s="3"/>
      <c r="AP1345">
        <v>0</v>
      </c>
      <c r="AR1345" t="s">
        <v>1</v>
      </c>
      <c r="AT1345" s="2">
        <v>0.52500000000000002</v>
      </c>
      <c r="AU1345" s="1">
        <f t="shared" si="171"/>
        <v>0.39427671444969431</v>
      </c>
      <c r="AV1345" s="1">
        <f t="shared" si="172"/>
        <v>0.28162622460692455</v>
      </c>
      <c r="AW1345" s="1">
        <f t="shared" si="173"/>
        <v>0.1689757347641547</v>
      </c>
    </row>
    <row r="1346" spans="1:49" x14ac:dyDescent="0.2">
      <c r="A1346">
        <v>1344</v>
      </c>
      <c r="B1346" t="s">
        <v>5340</v>
      </c>
      <c r="C1346" t="s">
        <v>5339</v>
      </c>
      <c r="F1346" t="s">
        <v>5338</v>
      </c>
      <c r="G1346" t="s">
        <v>15</v>
      </c>
      <c r="H1346" t="s">
        <v>14</v>
      </c>
      <c r="I1346" t="s">
        <v>5337</v>
      </c>
      <c r="J1346">
        <v>60114936</v>
      </c>
      <c r="K1346" t="s">
        <v>5336</v>
      </c>
      <c r="L1346" t="s">
        <v>5335</v>
      </c>
      <c r="M1346" t="s">
        <v>395</v>
      </c>
      <c r="N1346">
        <v>1</v>
      </c>
      <c r="O1346" t="s">
        <v>5334</v>
      </c>
      <c r="P1346">
        <v>6506286643</v>
      </c>
      <c r="Q1346">
        <v>60114936</v>
      </c>
      <c r="R1346" s="7">
        <v>38718</v>
      </c>
      <c r="S1346" s="8">
        <f t="shared" si="168"/>
        <v>2006</v>
      </c>
      <c r="T1346" s="8">
        <v>2006</v>
      </c>
      <c r="U1346" s="8">
        <f t="shared" si="169"/>
        <v>16</v>
      </c>
      <c r="V1346" s="7">
        <v>38718</v>
      </c>
      <c r="W1346" t="s">
        <v>5333</v>
      </c>
      <c r="X1346" s="2" t="s">
        <v>20</v>
      </c>
      <c r="Y1346" s="6" t="e">
        <f t="shared" ref="Y1346:Y1409" si="174">(X1346-$Z$4)/($Z$3-$Z$4)</f>
        <v>#VALUE!</v>
      </c>
      <c r="AA1346">
        <v>63509</v>
      </c>
      <c r="AB1346">
        <v>14860</v>
      </c>
      <c r="AC1346">
        <v>15556654</v>
      </c>
      <c r="AD1346" t="s">
        <v>7</v>
      </c>
      <c r="AE1346">
        <v>51</v>
      </c>
      <c r="AF1346">
        <v>1</v>
      </c>
      <c r="AH1346" t="s">
        <v>5332</v>
      </c>
      <c r="AI1346" t="s">
        <v>5331</v>
      </c>
      <c r="AJ1346" t="s">
        <v>5330</v>
      </c>
      <c r="AK1346" t="s">
        <v>5329</v>
      </c>
      <c r="AL1346">
        <v>0</v>
      </c>
      <c r="AM1346" s="5">
        <f t="shared" si="170"/>
        <v>0</v>
      </c>
      <c r="AN1346" s="4">
        <f t="shared" ref="AN1346:AN1409" si="175">(AM1346-$AO$4)/($AO$3-$AO$4)</f>
        <v>0</v>
      </c>
      <c r="AO1346" s="3"/>
      <c r="AP1346">
        <v>0</v>
      </c>
      <c r="AR1346" t="s">
        <v>1</v>
      </c>
      <c r="AT1346" s="2" t="s">
        <v>20</v>
      </c>
      <c r="AU1346" s="1" t="e">
        <f t="shared" si="171"/>
        <v>#VALUE!</v>
      </c>
      <c r="AV1346" s="1" t="e">
        <f t="shared" si="172"/>
        <v>#VALUE!</v>
      </c>
      <c r="AW1346" s="1" t="e">
        <f t="shared" si="173"/>
        <v>#VALUE!</v>
      </c>
    </row>
    <row r="1347" spans="1:49" x14ac:dyDescent="0.2">
      <c r="A1347">
        <v>1345</v>
      </c>
      <c r="B1347" t="s">
        <v>5328</v>
      </c>
      <c r="C1347" t="s">
        <v>5327</v>
      </c>
      <c r="F1347" t="s">
        <v>5326</v>
      </c>
      <c r="G1347" t="s">
        <v>15</v>
      </c>
      <c r="H1347" t="s">
        <v>14</v>
      </c>
      <c r="I1347" t="s">
        <v>5325</v>
      </c>
      <c r="J1347" t="s">
        <v>5324</v>
      </c>
      <c r="K1347" t="s">
        <v>5323</v>
      </c>
      <c r="L1347" t="s">
        <v>5322</v>
      </c>
      <c r="M1347" t="s">
        <v>168</v>
      </c>
      <c r="N1347">
        <v>3</v>
      </c>
      <c r="O1347" t="s">
        <v>5321</v>
      </c>
      <c r="P1347" t="s">
        <v>5320</v>
      </c>
      <c r="Q1347" t="s">
        <v>5319</v>
      </c>
      <c r="R1347" s="7">
        <v>38718</v>
      </c>
      <c r="S1347" s="8">
        <f t="shared" si="168"/>
        <v>2006</v>
      </c>
      <c r="T1347" s="8">
        <v>2006</v>
      </c>
      <c r="U1347" s="8">
        <f t="shared" si="169"/>
        <v>16</v>
      </c>
      <c r="V1347" s="7" t="s">
        <v>4992</v>
      </c>
      <c r="W1347" t="s">
        <v>5318</v>
      </c>
      <c r="X1347" s="2">
        <v>0.64</v>
      </c>
      <c r="Y1347" s="6">
        <f t="shared" si="174"/>
        <v>1.7084434478524334E-2</v>
      </c>
      <c r="AA1347">
        <v>218669</v>
      </c>
      <c r="AB1347">
        <v>29583</v>
      </c>
      <c r="AC1347">
        <v>15333868</v>
      </c>
      <c r="AD1347" t="s">
        <v>7</v>
      </c>
      <c r="AE1347">
        <v>43</v>
      </c>
      <c r="AF1347">
        <v>5</v>
      </c>
      <c r="AH1347" t="s">
        <v>5317</v>
      </c>
      <c r="AI1347" t="s">
        <v>5316</v>
      </c>
      <c r="AK1347" t="s">
        <v>5315</v>
      </c>
      <c r="AL1347">
        <v>28</v>
      </c>
      <c r="AM1347" s="5">
        <f t="shared" si="170"/>
        <v>1.75</v>
      </c>
      <c r="AN1347" s="4">
        <f t="shared" si="175"/>
        <v>2.6505111700113595E-3</v>
      </c>
      <c r="AO1347" s="3"/>
      <c r="AP1347">
        <v>0</v>
      </c>
      <c r="AQ1347" t="s">
        <v>5314</v>
      </c>
      <c r="AR1347" t="s">
        <v>1</v>
      </c>
      <c r="AS1347" t="s">
        <v>5313</v>
      </c>
      <c r="AT1347" s="2">
        <v>1.2490000000000001</v>
      </c>
      <c r="AU1347" s="1">
        <f t="shared" si="171"/>
        <v>1.2754257485970442</v>
      </c>
      <c r="AV1347" s="1">
        <f t="shared" si="172"/>
        <v>0.98674728242678467</v>
      </c>
      <c r="AW1347" s="1">
        <f t="shared" si="173"/>
        <v>0.69806881625652517</v>
      </c>
    </row>
    <row r="1348" spans="1:49" x14ac:dyDescent="0.2">
      <c r="A1348">
        <v>1346</v>
      </c>
      <c r="B1348" t="s">
        <v>5312</v>
      </c>
      <c r="C1348" t="s">
        <v>5311</v>
      </c>
      <c r="F1348" t="s">
        <v>5310</v>
      </c>
      <c r="G1348" t="s">
        <v>15</v>
      </c>
      <c r="H1348" t="s">
        <v>14</v>
      </c>
      <c r="I1348" t="s">
        <v>5309</v>
      </c>
      <c r="J1348" t="s">
        <v>5304</v>
      </c>
      <c r="K1348" t="s">
        <v>5308</v>
      </c>
      <c r="L1348" t="s">
        <v>5307</v>
      </c>
      <c r="M1348" t="s">
        <v>1145</v>
      </c>
      <c r="N1348">
        <v>2</v>
      </c>
      <c r="O1348" t="s">
        <v>5306</v>
      </c>
      <c r="P1348" t="s">
        <v>5305</v>
      </c>
      <c r="Q1348" t="s">
        <v>5304</v>
      </c>
      <c r="R1348" s="7">
        <v>38718</v>
      </c>
      <c r="S1348" s="8">
        <f t="shared" si="168"/>
        <v>2006</v>
      </c>
      <c r="T1348" s="8">
        <v>2006</v>
      </c>
      <c r="U1348" s="8">
        <f t="shared" si="169"/>
        <v>16</v>
      </c>
      <c r="V1348" s="7">
        <v>2006</v>
      </c>
      <c r="W1348" t="s">
        <v>5154</v>
      </c>
      <c r="X1348" s="2">
        <v>0.83499999999999996</v>
      </c>
      <c r="Y1348" s="6">
        <f t="shared" si="174"/>
        <v>2.2289848108699713E-2</v>
      </c>
      <c r="AA1348">
        <v>13438832</v>
      </c>
      <c r="AB1348">
        <v>22568</v>
      </c>
      <c r="AC1348">
        <v>18805981</v>
      </c>
      <c r="AD1348" t="s">
        <v>7</v>
      </c>
      <c r="AE1348">
        <v>58</v>
      </c>
      <c r="AF1348">
        <v>9</v>
      </c>
      <c r="AH1348" t="s">
        <v>5303</v>
      </c>
      <c r="AI1348" t="s">
        <v>5302</v>
      </c>
      <c r="AJ1348" t="s">
        <v>5301</v>
      </c>
      <c r="AK1348" t="s">
        <v>5300</v>
      </c>
      <c r="AL1348">
        <v>16</v>
      </c>
      <c r="AM1348" s="5">
        <f t="shared" si="170"/>
        <v>1</v>
      </c>
      <c r="AN1348" s="4">
        <f t="shared" si="175"/>
        <v>1.5145778114350624E-3</v>
      </c>
      <c r="AO1348" s="3"/>
      <c r="AP1348">
        <v>1</v>
      </c>
      <c r="AQ1348" t="s">
        <v>214</v>
      </c>
      <c r="AR1348" t="s">
        <v>5299</v>
      </c>
      <c r="AS1348" t="s">
        <v>212</v>
      </c>
      <c r="AT1348" s="2" t="s">
        <v>20</v>
      </c>
      <c r="AU1348" s="1">
        <f t="shared" si="171"/>
        <v>1.6057267019520316</v>
      </c>
      <c r="AV1348" s="1">
        <f t="shared" si="172"/>
        <v>1.1902212960067386</v>
      </c>
      <c r="AW1348" s="1">
        <f t="shared" si="173"/>
        <v>0.77471589006144581</v>
      </c>
    </row>
    <row r="1349" spans="1:49" x14ac:dyDescent="0.2">
      <c r="A1349">
        <v>1347</v>
      </c>
      <c r="B1349" t="s">
        <v>5298</v>
      </c>
      <c r="C1349" t="s">
        <v>5297</v>
      </c>
      <c r="F1349" t="s">
        <v>5296</v>
      </c>
      <c r="G1349" t="s">
        <v>15</v>
      </c>
      <c r="H1349" t="s">
        <v>14</v>
      </c>
      <c r="I1349" t="s">
        <v>5295</v>
      </c>
      <c r="J1349">
        <v>60030788</v>
      </c>
      <c r="K1349" t="s">
        <v>5294</v>
      </c>
      <c r="L1349" t="s">
        <v>5293</v>
      </c>
      <c r="M1349" t="s">
        <v>678</v>
      </c>
      <c r="N1349">
        <v>1</v>
      </c>
      <c r="O1349" t="s">
        <v>5292</v>
      </c>
      <c r="P1349">
        <v>55228225300</v>
      </c>
      <c r="Q1349">
        <v>60030788</v>
      </c>
      <c r="R1349" s="7">
        <v>38718</v>
      </c>
      <c r="S1349" s="8">
        <f t="shared" si="168"/>
        <v>2006</v>
      </c>
      <c r="T1349" s="8">
        <v>2006</v>
      </c>
      <c r="U1349" s="8">
        <f t="shared" si="169"/>
        <v>16</v>
      </c>
      <c r="V1349" s="7">
        <v>38991</v>
      </c>
      <c r="W1349" t="s">
        <v>4647</v>
      </c>
      <c r="X1349" s="2">
        <v>0.79900000000000004</v>
      </c>
      <c r="Y1349" s="6">
        <f t="shared" si="174"/>
        <v>2.1328848669282724E-2</v>
      </c>
      <c r="AA1349">
        <v>15497747</v>
      </c>
      <c r="AB1349">
        <v>9500153930</v>
      </c>
      <c r="AC1349">
        <v>15583791</v>
      </c>
      <c r="AD1349" t="s">
        <v>7</v>
      </c>
      <c r="AE1349">
        <v>53</v>
      </c>
      <c r="AF1349">
        <v>10</v>
      </c>
      <c r="AH1349" t="s">
        <v>5291</v>
      </c>
      <c r="AI1349" t="s">
        <v>5290</v>
      </c>
      <c r="AJ1349" t="s">
        <v>5289</v>
      </c>
      <c r="AK1349" t="s">
        <v>5288</v>
      </c>
      <c r="AL1349">
        <v>2</v>
      </c>
      <c r="AM1349" s="5">
        <f t="shared" si="170"/>
        <v>0.125</v>
      </c>
      <c r="AN1349" s="4">
        <f t="shared" si="175"/>
        <v>1.893222264293828E-4</v>
      </c>
      <c r="AO1349" s="3"/>
      <c r="AP1349">
        <v>0</v>
      </c>
      <c r="AR1349" t="s">
        <v>1</v>
      </c>
      <c r="AT1349" s="2" t="s">
        <v>20</v>
      </c>
      <c r="AU1349" s="1">
        <f t="shared" si="171"/>
        <v>1.498699073642672</v>
      </c>
      <c r="AV1349" s="1">
        <f t="shared" si="172"/>
        <v>1.0759085447856054</v>
      </c>
      <c r="AW1349" s="1">
        <f t="shared" si="173"/>
        <v>0.65311801592853858</v>
      </c>
    </row>
    <row r="1350" spans="1:49" x14ac:dyDescent="0.2">
      <c r="A1350">
        <v>1348</v>
      </c>
      <c r="B1350" t="s">
        <v>5287</v>
      </c>
      <c r="C1350" t="s">
        <v>5286</v>
      </c>
      <c r="F1350" t="s">
        <v>5285</v>
      </c>
      <c r="G1350" t="s">
        <v>15</v>
      </c>
      <c r="H1350" t="s">
        <v>14</v>
      </c>
      <c r="I1350" t="s">
        <v>5284</v>
      </c>
      <c r="J1350">
        <v>60000238</v>
      </c>
      <c r="K1350" t="s">
        <v>5283</v>
      </c>
      <c r="L1350" t="s">
        <v>5282</v>
      </c>
      <c r="M1350" t="s">
        <v>107</v>
      </c>
      <c r="N1350">
        <v>1</v>
      </c>
      <c r="O1350" t="s">
        <v>5281</v>
      </c>
      <c r="P1350">
        <v>6603341974</v>
      </c>
      <c r="Q1350">
        <v>60000238</v>
      </c>
      <c r="R1350" s="7">
        <v>38718</v>
      </c>
      <c r="S1350" s="8">
        <f t="shared" si="168"/>
        <v>2006</v>
      </c>
      <c r="T1350" s="8">
        <v>2006</v>
      </c>
      <c r="U1350" s="8">
        <f t="shared" si="169"/>
        <v>16</v>
      </c>
      <c r="V1350" s="7">
        <v>2006</v>
      </c>
      <c r="W1350" t="s">
        <v>3306</v>
      </c>
      <c r="X1350" s="2">
        <v>0.437</v>
      </c>
      <c r="Y1350" s="6">
        <f t="shared" si="174"/>
        <v>1.1665465417367396E-2</v>
      </c>
      <c r="AA1350">
        <v>10704698</v>
      </c>
      <c r="AB1350">
        <v>5300152513</v>
      </c>
      <c r="AC1350">
        <v>15598985</v>
      </c>
      <c r="AD1350" t="s">
        <v>7</v>
      </c>
      <c r="AE1350">
        <v>59</v>
      </c>
      <c r="AH1350" s="9">
        <v>42005</v>
      </c>
      <c r="AI1350" t="s">
        <v>5280</v>
      </c>
      <c r="AK1350" t="s">
        <v>5279</v>
      </c>
      <c r="AL1350">
        <v>78</v>
      </c>
      <c r="AM1350" s="5">
        <f t="shared" si="170"/>
        <v>4.875</v>
      </c>
      <c r="AN1350" s="4">
        <f t="shared" si="175"/>
        <v>7.3835668307459298E-3</v>
      </c>
      <c r="AO1350" s="3"/>
      <c r="AP1350">
        <v>1</v>
      </c>
      <c r="AR1350" t="s">
        <v>1</v>
      </c>
      <c r="AT1350" s="2" t="s">
        <v>20</v>
      </c>
      <c r="AU1350" s="1">
        <f t="shared" si="171"/>
        <v>1.0380895841380955</v>
      </c>
      <c r="AV1350" s="1">
        <f t="shared" si="172"/>
        <v>0.95245161240566623</v>
      </c>
      <c r="AW1350" s="1">
        <f t="shared" si="173"/>
        <v>0.86681364067323696</v>
      </c>
    </row>
    <row r="1351" spans="1:49" x14ac:dyDescent="0.2">
      <c r="A1351">
        <v>1349</v>
      </c>
      <c r="B1351" t="s">
        <v>5278</v>
      </c>
      <c r="C1351" t="s">
        <v>5277</v>
      </c>
      <c r="F1351" t="s">
        <v>5276</v>
      </c>
      <c r="G1351" t="s">
        <v>15</v>
      </c>
      <c r="H1351" t="s">
        <v>14</v>
      </c>
      <c r="I1351" t="s">
        <v>5275</v>
      </c>
      <c r="J1351" t="s">
        <v>5274</v>
      </c>
      <c r="K1351" t="s">
        <v>5273</v>
      </c>
      <c r="L1351" t="s">
        <v>5272</v>
      </c>
      <c r="M1351" t="s">
        <v>2090</v>
      </c>
      <c r="N1351">
        <v>6</v>
      </c>
      <c r="O1351" t="s">
        <v>5271</v>
      </c>
      <c r="P1351" t="s">
        <v>5270</v>
      </c>
      <c r="Q1351" t="s">
        <v>5269</v>
      </c>
      <c r="R1351" s="7">
        <v>38718</v>
      </c>
      <c r="S1351" s="8">
        <f t="shared" si="168"/>
        <v>2006</v>
      </c>
      <c r="T1351" s="8">
        <v>2006</v>
      </c>
      <c r="U1351" s="8">
        <f t="shared" si="169"/>
        <v>16</v>
      </c>
      <c r="V1351" s="7">
        <v>39052</v>
      </c>
      <c r="W1351" t="s">
        <v>1814</v>
      </c>
      <c r="X1351" s="2">
        <v>0.30399999999999999</v>
      </c>
      <c r="Y1351" s="6">
        <f t="shared" si="174"/>
        <v>8.115106377299057E-3</v>
      </c>
      <c r="AA1351">
        <v>8952477</v>
      </c>
      <c r="AB1351">
        <v>12250</v>
      </c>
      <c r="AD1351" t="s">
        <v>7</v>
      </c>
      <c r="AE1351">
        <v>48</v>
      </c>
      <c r="AF1351">
        <v>12</v>
      </c>
      <c r="AH1351" t="s">
        <v>5268</v>
      </c>
      <c r="AI1351" t="s">
        <v>5267</v>
      </c>
      <c r="AJ1351" t="s">
        <v>5266</v>
      </c>
      <c r="AK1351" t="s">
        <v>5265</v>
      </c>
      <c r="AL1351">
        <v>16</v>
      </c>
      <c r="AM1351" s="5">
        <f t="shared" si="170"/>
        <v>1</v>
      </c>
      <c r="AN1351" s="4">
        <f t="shared" si="175"/>
        <v>1.5145778114350624E-3</v>
      </c>
      <c r="AO1351" s="3"/>
      <c r="AP1351">
        <v>0</v>
      </c>
      <c r="AR1351" t="s">
        <v>1</v>
      </c>
      <c r="AT1351" s="2" t="s">
        <v>20</v>
      </c>
      <c r="AU1351" s="1">
        <f t="shared" si="171"/>
        <v>0.61349478075398578</v>
      </c>
      <c r="AV1351" s="1">
        <f t="shared" si="172"/>
        <v>0.481484209436706</v>
      </c>
      <c r="AW1351" s="1">
        <f t="shared" si="173"/>
        <v>0.34947363811942611</v>
      </c>
    </row>
    <row r="1352" spans="1:49" x14ac:dyDescent="0.2">
      <c r="A1352">
        <v>1350</v>
      </c>
      <c r="B1352" t="s">
        <v>5264</v>
      </c>
      <c r="C1352" t="s">
        <v>5263</v>
      </c>
      <c r="D1352" t="s">
        <v>5262</v>
      </c>
      <c r="F1352" t="s">
        <v>5261</v>
      </c>
      <c r="G1352" t="s">
        <v>15</v>
      </c>
      <c r="H1352" t="s">
        <v>14</v>
      </c>
      <c r="I1352" t="s">
        <v>5260</v>
      </c>
      <c r="J1352" t="s">
        <v>5259</v>
      </c>
      <c r="K1352" t="s">
        <v>5258</v>
      </c>
      <c r="L1352" t="s">
        <v>5257</v>
      </c>
      <c r="M1352" t="s">
        <v>5256</v>
      </c>
      <c r="N1352">
        <v>70</v>
      </c>
      <c r="O1352" t="s">
        <v>5255</v>
      </c>
      <c r="P1352" t="s">
        <v>5254</v>
      </c>
      <c r="Q1352" t="s">
        <v>5253</v>
      </c>
      <c r="R1352" s="7">
        <v>38718</v>
      </c>
      <c r="S1352" s="8">
        <f t="shared" si="168"/>
        <v>2006</v>
      </c>
      <c r="T1352" s="8">
        <v>2006</v>
      </c>
      <c r="U1352" s="8">
        <f t="shared" si="169"/>
        <v>16</v>
      </c>
      <c r="V1352" s="7" t="s">
        <v>5252</v>
      </c>
      <c r="W1352" t="s">
        <v>5251</v>
      </c>
      <c r="X1352" s="2">
        <v>1.129</v>
      </c>
      <c r="Y1352" s="6">
        <f t="shared" si="174"/>
        <v>3.0138010197271831E-2</v>
      </c>
      <c r="AA1352">
        <v>9276505</v>
      </c>
      <c r="AB1352">
        <v>26764</v>
      </c>
      <c r="AD1352" t="s">
        <v>7</v>
      </c>
      <c r="AE1352">
        <v>26</v>
      </c>
      <c r="AF1352" s="10">
        <v>44320</v>
      </c>
      <c r="AH1352" t="s">
        <v>5250</v>
      </c>
      <c r="AI1352" t="s">
        <v>5249</v>
      </c>
      <c r="AJ1352" t="s">
        <v>5248</v>
      </c>
      <c r="AK1352" t="s">
        <v>5247</v>
      </c>
      <c r="AL1352">
        <v>42</v>
      </c>
      <c r="AM1352" s="5">
        <f t="shared" si="170"/>
        <v>2.625</v>
      </c>
      <c r="AN1352" s="4">
        <f t="shared" si="175"/>
        <v>3.9757667550170388E-3</v>
      </c>
      <c r="AO1352" s="3"/>
      <c r="AP1352">
        <v>0</v>
      </c>
      <c r="AQ1352" t="s">
        <v>5246</v>
      </c>
      <c r="AR1352" t="s">
        <v>5245</v>
      </c>
      <c r="AS1352" t="s">
        <v>5244</v>
      </c>
      <c r="AT1352" s="2">
        <v>2.7240000000000002</v>
      </c>
      <c r="AU1352" s="1">
        <f t="shared" si="171"/>
        <v>2.2289337164595389</v>
      </c>
      <c r="AV1352" s="1">
        <f t="shared" si="172"/>
        <v>1.7056888476144436</v>
      </c>
      <c r="AW1352" s="1">
        <f t="shared" si="173"/>
        <v>1.1824439787693475</v>
      </c>
    </row>
    <row r="1353" spans="1:49" x14ac:dyDescent="0.2">
      <c r="A1353">
        <v>1351</v>
      </c>
      <c r="B1353" t="s">
        <v>5243</v>
      </c>
      <c r="C1353" t="s">
        <v>5242</v>
      </c>
      <c r="D1353" t="s">
        <v>5241</v>
      </c>
      <c r="F1353" t="s">
        <v>5240</v>
      </c>
      <c r="G1353" t="s">
        <v>15</v>
      </c>
      <c r="H1353" t="s">
        <v>14</v>
      </c>
      <c r="I1353" t="s">
        <v>5239</v>
      </c>
      <c r="J1353" t="s">
        <v>5238</v>
      </c>
      <c r="K1353" t="s">
        <v>5237</v>
      </c>
      <c r="L1353" t="s">
        <v>5236</v>
      </c>
      <c r="M1353" t="s">
        <v>5235</v>
      </c>
      <c r="N1353">
        <v>10</v>
      </c>
      <c r="O1353" t="s">
        <v>5234</v>
      </c>
      <c r="P1353" t="s">
        <v>5233</v>
      </c>
      <c r="Q1353" t="s">
        <v>5232</v>
      </c>
      <c r="R1353" s="7">
        <v>38718</v>
      </c>
      <c r="S1353" s="8">
        <f t="shared" si="168"/>
        <v>2006</v>
      </c>
      <c r="T1353" s="8">
        <v>2006</v>
      </c>
      <c r="U1353" s="8">
        <f t="shared" si="169"/>
        <v>16</v>
      </c>
      <c r="V1353" s="7">
        <v>2006</v>
      </c>
      <c r="W1353" t="s">
        <v>2267</v>
      </c>
      <c r="X1353" s="2">
        <v>0.68200000000000005</v>
      </c>
      <c r="Y1353" s="6">
        <f t="shared" si="174"/>
        <v>1.8205600491177493E-2</v>
      </c>
      <c r="AA1353">
        <v>2731177</v>
      </c>
      <c r="AB1353">
        <v>12375</v>
      </c>
      <c r="AD1353" t="s">
        <v>7</v>
      </c>
      <c r="AE1353">
        <v>38</v>
      </c>
      <c r="AF1353">
        <v>4</v>
      </c>
      <c r="AH1353" t="s">
        <v>5231</v>
      </c>
      <c r="AI1353" t="s">
        <v>5230</v>
      </c>
      <c r="AJ1353" t="s">
        <v>5229</v>
      </c>
      <c r="AK1353" t="s">
        <v>5228</v>
      </c>
      <c r="AL1353">
        <v>18</v>
      </c>
      <c r="AM1353" s="5">
        <f t="shared" si="170"/>
        <v>1.125</v>
      </c>
      <c r="AN1353" s="4">
        <f t="shared" si="175"/>
        <v>1.7039000378644452E-3</v>
      </c>
      <c r="AO1353" s="3"/>
      <c r="AP1353">
        <v>0</v>
      </c>
      <c r="AR1353" t="s">
        <v>1</v>
      </c>
      <c r="AT1353" s="2">
        <v>2.1520000000000001</v>
      </c>
      <c r="AU1353" s="1">
        <f t="shared" si="171"/>
        <v>1.3255090355183579</v>
      </c>
      <c r="AV1353" s="1">
        <f t="shared" si="172"/>
        <v>0.99547502645209696</v>
      </c>
      <c r="AW1353" s="1">
        <f t="shared" si="173"/>
        <v>0.66544101738583594</v>
      </c>
    </row>
    <row r="1354" spans="1:49" x14ac:dyDescent="0.2">
      <c r="A1354">
        <v>1352</v>
      </c>
      <c r="B1354" t="s">
        <v>5227</v>
      </c>
      <c r="C1354" t="s">
        <v>5226</v>
      </c>
      <c r="F1354" t="s">
        <v>5225</v>
      </c>
      <c r="G1354" t="s">
        <v>15</v>
      </c>
      <c r="H1354" t="s">
        <v>14</v>
      </c>
      <c r="I1354" t="s">
        <v>5224</v>
      </c>
      <c r="J1354" t="s">
        <v>5223</v>
      </c>
      <c r="K1354" t="s">
        <v>5222</v>
      </c>
      <c r="L1354" t="s">
        <v>5221</v>
      </c>
      <c r="M1354" t="s">
        <v>5220</v>
      </c>
      <c r="N1354">
        <v>4</v>
      </c>
      <c r="O1354" t="s">
        <v>5219</v>
      </c>
      <c r="P1354" t="s">
        <v>5218</v>
      </c>
      <c r="Q1354" t="s">
        <v>5217</v>
      </c>
      <c r="R1354" s="7">
        <v>38718</v>
      </c>
      <c r="S1354" s="8">
        <f t="shared" si="168"/>
        <v>2006</v>
      </c>
      <c r="T1354" s="8">
        <v>2006</v>
      </c>
      <c r="U1354" s="8">
        <f t="shared" si="169"/>
        <v>16</v>
      </c>
      <c r="V1354" s="7">
        <v>38961</v>
      </c>
      <c r="W1354" t="s">
        <v>3133</v>
      </c>
      <c r="X1354" s="2">
        <v>0.219</v>
      </c>
      <c r="Y1354" s="6">
        <f t="shared" si="174"/>
        <v>5.8460799231200454E-3</v>
      </c>
      <c r="AA1354">
        <v>9320776</v>
      </c>
      <c r="AB1354">
        <v>25756</v>
      </c>
      <c r="AD1354" t="s">
        <v>7</v>
      </c>
      <c r="AE1354">
        <v>61</v>
      </c>
      <c r="AF1354">
        <v>9</v>
      </c>
      <c r="AH1354" t="s">
        <v>5216</v>
      </c>
      <c r="AI1354" t="s">
        <v>5215</v>
      </c>
      <c r="AJ1354" t="s">
        <v>5214</v>
      </c>
      <c r="AK1354" t="s">
        <v>5213</v>
      </c>
      <c r="AL1354">
        <v>20</v>
      </c>
      <c r="AM1354" s="5">
        <f t="shared" si="170"/>
        <v>1.25</v>
      </c>
      <c r="AN1354" s="4">
        <f t="shared" si="175"/>
        <v>1.8932222642938281E-3</v>
      </c>
      <c r="AO1354" s="3"/>
      <c r="AP1354">
        <v>1</v>
      </c>
      <c r="AR1354" t="s">
        <v>1</v>
      </c>
      <c r="AS1354" t="s">
        <v>5212</v>
      </c>
      <c r="AT1354" s="2" t="s">
        <v>20</v>
      </c>
      <c r="AU1354" s="1">
        <f t="shared" si="171"/>
        <v>0.46602226254721807</v>
      </c>
      <c r="AV1354" s="1">
        <f t="shared" si="172"/>
        <v>0.38696510937069367</v>
      </c>
      <c r="AW1354" s="1">
        <f t="shared" si="173"/>
        <v>0.30790795619416933</v>
      </c>
    </row>
    <row r="1355" spans="1:49" x14ac:dyDescent="0.2">
      <c r="A1355">
        <v>1353</v>
      </c>
      <c r="B1355" t="s">
        <v>5211</v>
      </c>
      <c r="C1355" t="s">
        <v>5210</v>
      </c>
      <c r="F1355" t="s">
        <v>5209</v>
      </c>
      <c r="G1355" t="s">
        <v>15</v>
      </c>
      <c r="H1355" t="s">
        <v>14</v>
      </c>
      <c r="I1355" t="s">
        <v>5208</v>
      </c>
      <c r="J1355">
        <v>60016305</v>
      </c>
      <c r="K1355" t="s">
        <v>5207</v>
      </c>
      <c r="L1355" t="s">
        <v>5206</v>
      </c>
      <c r="M1355" t="s">
        <v>1160</v>
      </c>
      <c r="N1355">
        <v>4</v>
      </c>
      <c r="O1355" t="s">
        <v>5205</v>
      </c>
      <c r="P1355" t="s">
        <v>5204</v>
      </c>
      <c r="Q1355" t="s">
        <v>5203</v>
      </c>
      <c r="R1355" s="7">
        <v>38718</v>
      </c>
      <c r="S1355" s="8">
        <f t="shared" si="168"/>
        <v>2006</v>
      </c>
      <c r="T1355" s="8">
        <v>2006</v>
      </c>
      <c r="U1355" s="8">
        <f t="shared" si="169"/>
        <v>16</v>
      </c>
      <c r="V1355" s="7">
        <v>38961</v>
      </c>
      <c r="W1355" t="s">
        <v>3133</v>
      </c>
      <c r="X1355" s="2">
        <v>0.219</v>
      </c>
      <c r="Y1355" s="6">
        <f t="shared" si="174"/>
        <v>5.8460799231200454E-3</v>
      </c>
      <c r="AA1355">
        <v>9320776</v>
      </c>
      <c r="AB1355">
        <v>25756</v>
      </c>
      <c r="AD1355" t="s">
        <v>7</v>
      </c>
      <c r="AE1355">
        <v>61</v>
      </c>
      <c r="AF1355">
        <v>9</v>
      </c>
      <c r="AH1355" t="s">
        <v>5202</v>
      </c>
      <c r="AI1355" t="s">
        <v>5201</v>
      </c>
      <c r="AJ1355" t="s">
        <v>5200</v>
      </c>
      <c r="AK1355" t="s">
        <v>5199</v>
      </c>
      <c r="AL1355">
        <v>16</v>
      </c>
      <c r="AM1355" s="5">
        <f t="shared" si="170"/>
        <v>1</v>
      </c>
      <c r="AN1355" s="4">
        <f t="shared" si="175"/>
        <v>1.5145778114350624E-3</v>
      </c>
      <c r="AO1355" s="3"/>
      <c r="AP1355">
        <v>1</v>
      </c>
      <c r="AR1355" t="s">
        <v>1</v>
      </c>
      <c r="AS1355" t="s">
        <v>5198</v>
      </c>
      <c r="AT1355" s="2" t="s">
        <v>20</v>
      </c>
      <c r="AU1355" s="1">
        <f t="shared" si="171"/>
        <v>0.45466292896145499</v>
      </c>
      <c r="AV1355" s="1">
        <f t="shared" si="172"/>
        <v>0.36803288672775536</v>
      </c>
      <c r="AW1355" s="1">
        <f t="shared" si="173"/>
        <v>0.28140284449405573</v>
      </c>
    </row>
    <row r="1356" spans="1:49" x14ac:dyDescent="0.2">
      <c r="A1356">
        <v>1354</v>
      </c>
      <c r="B1356" t="s">
        <v>5197</v>
      </c>
      <c r="C1356" t="s">
        <v>5196</v>
      </c>
      <c r="F1356" t="s">
        <v>5195</v>
      </c>
      <c r="G1356" t="s">
        <v>15</v>
      </c>
      <c r="H1356" t="s">
        <v>14</v>
      </c>
      <c r="I1356" t="s">
        <v>5194</v>
      </c>
      <c r="J1356" t="s">
        <v>5193</v>
      </c>
      <c r="K1356" t="s">
        <v>5192</v>
      </c>
      <c r="L1356" t="s">
        <v>5191</v>
      </c>
      <c r="M1356" t="s">
        <v>5190</v>
      </c>
      <c r="N1356">
        <v>5</v>
      </c>
      <c r="O1356" t="s">
        <v>5189</v>
      </c>
      <c r="P1356" t="s">
        <v>5188</v>
      </c>
      <c r="Q1356" t="s">
        <v>5187</v>
      </c>
      <c r="R1356" s="7">
        <v>38718</v>
      </c>
      <c r="S1356" s="8">
        <f t="shared" si="168"/>
        <v>2006</v>
      </c>
      <c r="T1356" s="8">
        <v>2006</v>
      </c>
      <c r="U1356" s="8">
        <f t="shared" si="169"/>
        <v>16</v>
      </c>
      <c r="V1356" s="7">
        <v>38961</v>
      </c>
      <c r="W1356" t="s">
        <v>3133</v>
      </c>
      <c r="X1356" s="2">
        <v>0.219</v>
      </c>
      <c r="Y1356" s="6">
        <f t="shared" si="174"/>
        <v>5.8460799231200454E-3</v>
      </c>
      <c r="AA1356">
        <v>9320776</v>
      </c>
      <c r="AB1356">
        <v>25756</v>
      </c>
      <c r="AD1356" t="s">
        <v>7</v>
      </c>
      <c r="AE1356">
        <v>61</v>
      </c>
      <c r="AF1356">
        <v>9</v>
      </c>
      <c r="AH1356" t="s">
        <v>5186</v>
      </c>
      <c r="AI1356" t="s">
        <v>5185</v>
      </c>
      <c r="AJ1356" t="s">
        <v>5184</v>
      </c>
      <c r="AK1356" t="s">
        <v>5183</v>
      </c>
      <c r="AL1356">
        <v>6</v>
      </c>
      <c r="AM1356" s="5">
        <f t="shared" si="170"/>
        <v>0.375</v>
      </c>
      <c r="AN1356" s="4">
        <f t="shared" si="175"/>
        <v>5.6796667928814845E-4</v>
      </c>
      <c r="AO1356" s="3"/>
      <c r="AP1356">
        <v>1</v>
      </c>
      <c r="AR1356" t="s">
        <v>1</v>
      </c>
      <c r="AT1356" s="2" t="s">
        <v>20</v>
      </c>
      <c r="AU1356" s="1">
        <f t="shared" si="171"/>
        <v>0.42626459499704761</v>
      </c>
      <c r="AV1356" s="1">
        <f t="shared" si="172"/>
        <v>0.32070233012040972</v>
      </c>
      <c r="AW1356" s="1">
        <f t="shared" si="173"/>
        <v>0.21514006524377174</v>
      </c>
    </row>
    <row r="1357" spans="1:49" x14ac:dyDescent="0.2">
      <c r="A1357">
        <v>1355</v>
      </c>
      <c r="B1357" t="s">
        <v>5182</v>
      </c>
      <c r="C1357" t="s">
        <v>5181</v>
      </c>
      <c r="E1357">
        <v>17074048</v>
      </c>
      <c r="F1357" t="s">
        <v>5180</v>
      </c>
      <c r="G1357" t="s">
        <v>15</v>
      </c>
      <c r="H1357" t="s">
        <v>14</v>
      </c>
      <c r="I1357" t="s">
        <v>5179</v>
      </c>
      <c r="J1357" t="s">
        <v>5178</v>
      </c>
      <c r="K1357" t="s">
        <v>5177</v>
      </c>
      <c r="L1357" t="s">
        <v>5176</v>
      </c>
      <c r="M1357" t="s">
        <v>5175</v>
      </c>
      <c r="N1357">
        <v>5</v>
      </c>
      <c r="O1357" t="s">
        <v>5174</v>
      </c>
      <c r="P1357" t="s">
        <v>5173</v>
      </c>
      <c r="Q1357" t="s">
        <v>5172</v>
      </c>
      <c r="R1357" s="7">
        <v>38718</v>
      </c>
      <c r="S1357" s="8">
        <f t="shared" si="168"/>
        <v>2006</v>
      </c>
      <c r="T1357" s="8">
        <v>2006</v>
      </c>
      <c r="U1357" s="8">
        <f t="shared" si="169"/>
        <v>16</v>
      </c>
      <c r="V1357" s="7">
        <v>38991</v>
      </c>
      <c r="W1357" t="s">
        <v>5171</v>
      </c>
      <c r="X1357" s="2">
        <v>1.3460000000000001</v>
      </c>
      <c r="Y1357" s="6">
        <f t="shared" si="174"/>
        <v>3.593070126264649E-2</v>
      </c>
      <c r="AA1357" t="s">
        <v>5170</v>
      </c>
      <c r="AB1357">
        <v>15550</v>
      </c>
      <c r="AC1357">
        <v>14609568</v>
      </c>
      <c r="AD1357" t="s">
        <v>7</v>
      </c>
      <c r="AE1357">
        <v>24</v>
      </c>
      <c r="AF1357">
        <v>8</v>
      </c>
      <c r="AH1357" t="s">
        <v>5169</v>
      </c>
      <c r="AI1357" t="s">
        <v>5168</v>
      </c>
      <c r="AJ1357" t="s">
        <v>5167</v>
      </c>
      <c r="AK1357" t="s">
        <v>5166</v>
      </c>
      <c r="AL1357">
        <v>8</v>
      </c>
      <c r="AM1357" s="5">
        <f t="shared" si="170"/>
        <v>0.5</v>
      </c>
      <c r="AN1357" s="4">
        <f t="shared" si="175"/>
        <v>7.572889057175312E-4</v>
      </c>
      <c r="AO1357" s="3"/>
      <c r="AP1357">
        <v>0</v>
      </c>
      <c r="AR1357" t="s">
        <v>1</v>
      </c>
      <c r="AT1357" s="2">
        <v>3.3860000000000001</v>
      </c>
      <c r="AU1357" s="1">
        <f t="shared" si="171"/>
        <v>2.5378677555567801</v>
      </c>
      <c r="AV1357" s="1">
        <f t="shared" si="172"/>
        <v>1.834399508418201</v>
      </c>
      <c r="AW1357" s="1">
        <f t="shared" si="173"/>
        <v>1.1309312612796218</v>
      </c>
    </row>
    <row r="1358" spans="1:49" x14ac:dyDescent="0.2">
      <c r="A1358">
        <v>1356</v>
      </c>
      <c r="B1358" t="s">
        <v>5165</v>
      </c>
      <c r="C1358" t="s">
        <v>5164</v>
      </c>
      <c r="F1358" t="s">
        <v>5163</v>
      </c>
      <c r="G1358" t="s">
        <v>15</v>
      </c>
      <c r="H1358" t="s">
        <v>14</v>
      </c>
      <c r="I1358" t="s">
        <v>5162</v>
      </c>
      <c r="J1358" t="s">
        <v>5161</v>
      </c>
      <c r="K1358" t="s">
        <v>5160</v>
      </c>
      <c r="L1358" t="s">
        <v>5159</v>
      </c>
      <c r="M1358" t="s">
        <v>5158</v>
      </c>
      <c r="N1358">
        <v>3</v>
      </c>
      <c r="O1358" t="s">
        <v>5157</v>
      </c>
      <c r="P1358" t="s">
        <v>5156</v>
      </c>
      <c r="Q1358" t="s">
        <v>5155</v>
      </c>
      <c r="R1358" s="7">
        <v>38718</v>
      </c>
      <c r="S1358" s="8">
        <f t="shared" si="168"/>
        <v>2006</v>
      </c>
      <c r="T1358" s="8">
        <v>2006</v>
      </c>
      <c r="U1358" s="8">
        <f t="shared" si="169"/>
        <v>16</v>
      </c>
      <c r="V1358" s="7">
        <v>2006</v>
      </c>
      <c r="W1358" t="s">
        <v>5154</v>
      </c>
      <c r="X1358" s="2">
        <v>0.83499999999999996</v>
      </c>
      <c r="Y1358" s="6">
        <f t="shared" si="174"/>
        <v>2.2289848108699713E-2</v>
      </c>
      <c r="AA1358">
        <v>13438832</v>
      </c>
      <c r="AB1358">
        <v>22568</v>
      </c>
      <c r="AC1358">
        <v>18805981</v>
      </c>
      <c r="AD1358" t="s">
        <v>7</v>
      </c>
      <c r="AE1358">
        <v>58</v>
      </c>
      <c r="AF1358">
        <v>8</v>
      </c>
      <c r="AH1358" t="s">
        <v>5153</v>
      </c>
      <c r="AI1358" t="s">
        <v>5152</v>
      </c>
      <c r="AJ1358" t="s">
        <v>5151</v>
      </c>
      <c r="AK1358" t="s">
        <v>5150</v>
      </c>
      <c r="AL1358">
        <v>0</v>
      </c>
      <c r="AM1358" s="5">
        <f t="shared" si="170"/>
        <v>0</v>
      </c>
      <c r="AN1358" s="4">
        <f t="shared" si="175"/>
        <v>0</v>
      </c>
      <c r="AO1358" s="3"/>
      <c r="AP1358">
        <v>1</v>
      </c>
      <c r="AQ1358" t="s">
        <v>670</v>
      </c>
      <c r="AR1358" t="s">
        <v>1</v>
      </c>
      <c r="AS1358" t="s">
        <v>669</v>
      </c>
      <c r="AT1358" s="2" t="s">
        <v>20</v>
      </c>
      <c r="AU1358" s="1">
        <f t="shared" si="171"/>
        <v>1.5602893676089797</v>
      </c>
      <c r="AV1358" s="1">
        <f t="shared" si="172"/>
        <v>1.1144924054349856</v>
      </c>
      <c r="AW1358" s="1">
        <f t="shared" si="173"/>
        <v>0.6686954432609914</v>
      </c>
    </row>
    <row r="1359" spans="1:49" x14ac:dyDescent="0.2">
      <c r="A1359">
        <v>1357</v>
      </c>
      <c r="B1359" t="s">
        <v>5149</v>
      </c>
      <c r="C1359" t="s">
        <v>5148</v>
      </c>
      <c r="D1359" t="s">
        <v>5147</v>
      </c>
      <c r="F1359" t="s">
        <v>5146</v>
      </c>
      <c r="G1359" t="s">
        <v>15</v>
      </c>
      <c r="H1359" t="s">
        <v>14</v>
      </c>
      <c r="I1359" t="s">
        <v>5145</v>
      </c>
      <c r="J1359">
        <v>60024350</v>
      </c>
      <c r="K1359" t="s">
        <v>5144</v>
      </c>
      <c r="L1359" t="s">
        <v>5143</v>
      </c>
      <c r="M1359" t="s">
        <v>721</v>
      </c>
      <c r="N1359">
        <v>3</v>
      </c>
      <c r="O1359" t="s">
        <v>5142</v>
      </c>
      <c r="P1359" t="s">
        <v>5141</v>
      </c>
      <c r="Q1359" t="s">
        <v>5140</v>
      </c>
      <c r="R1359" s="7">
        <v>38718</v>
      </c>
      <c r="S1359" s="8">
        <f t="shared" si="168"/>
        <v>2006</v>
      </c>
      <c r="T1359" s="8">
        <v>2006</v>
      </c>
      <c r="U1359" s="8">
        <f t="shared" si="169"/>
        <v>16</v>
      </c>
      <c r="V1359" s="7">
        <v>38869</v>
      </c>
      <c r="W1359" t="s">
        <v>4522</v>
      </c>
      <c r="X1359" s="2">
        <v>0.13300000000000001</v>
      </c>
      <c r="Y1359" s="6">
        <f t="shared" si="174"/>
        <v>3.5503590400683379E-3</v>
      </c>
      <c r="AA1359">
        <v>10058885</v>
      </c>
      <c r="AB1359">
        <v>4700153604</v>
      </c>
      <c r="AD1359" t="s">
        <v>7</v>
      </c>
      <c r="AE1359">
        <v>13</v>
      </c>
      <c r="AF1359">
        <v>2</v>
      </c>
      <c r="AH1359" s="9">
        <v>41913</v>
      </c>
      <c r="AI1359" t="s">
        <v>5139</v>
      </c>
      <c r="AJ1359" t="s">
        <v>5138</v>
      </c>
      <c r="AK1359" t="s">
        <v>5137</v>
      </c>
      <c r="AL1359">
        <v>1</v>
      </c>
      <c r="AM1359" s="5">
        <f t="shared" si="170"/>
        <v>6.25E-2</v>
      </c>
      <c r="AN1359" s="4">
        <f t="shared" si="175"/>
        <v>9.46611132146914E-5</v>
      </c>
      <c r="AO1359" s="3"/>
      <c r="AP1359">
        <v>0</v>
      </c>
      <c r="AR1359" t="s">
        <v>1</v>
      </c>
      <c r="AT1359" s="2" t="s">
        <v>20</v>
      </c>
      <c r="AU1359" s="1">
        <f t="shared" si="171"/>
        <v>0.25136496620122439</v>
      </c>
      <c r="AV1359" s="1">
        <f t="shared" si="172"/>
        <v>0.18225100766415145</v>
      </c>
      <c r="AW1359" s="1">
        <f t="shared" si="173"/>
        <v>0.11313704912707853</v>
      </c>
    </row>
    <row r="1360" spans="1:49" x14ac:dyDescent="0.2">
      <c r="A1360">
        <v>1358</v>
      </c>
      <c r="B1360" t="s">
        <v>5136</v>
      </c>
      <c r="C1360" t="s">
        <v>5135</v>
      </c>
      <c r="F1360" t="s">
        <v>5134</v>
      </c>
      <c r="G1360" t="s">
        <v>15</v>
      </c>
      <c r="H1360" t="s">
        <v>14</v>
      </c>
      <c r="I1360" t="s">
        <v>5133</v>
      </c>
      <c r="J1360">
        <v>60031261</v>
      </c>
      <c r="K1360" t="s">
        <v>5132</v>
      </c>
      <c r="L1360" t="s">
        <v>5131</v>
      </c>
      <c r="M1360" t="s">
        <v>224</v>
      </c>
      <c r="N1360">
        <v>4</v>
      </c>
      <c r="O1360" t="s">
        <v>5130</v>
      </c>
      <c r="P1360" t="s">
        <v>5129</v>
      </c>
      <c r="Q1360" t="s">
        <v>5128</v>
      </c>
      <c r="R1360" s="7">
        <v>38718</v>
      </c>
      <c r="S1360" s="8">
        <f t="shared" si="168"/>
        <v>2006</v>
      </c>
      <c r="T1360" s="8">
        <v>2006</v>
      </c>
      <c r="U1360" s="8">
        <f t="shared" si="169"/>
        <v>16</v>
      </c>
      <c r="V1360" s="7">
        <v>38808</v>
      </c>
      <c r="W1360" t="s">
        <v>5127</v>
      </c>
      <c r="X1360" s="2">
        <v>0.749</v>
      </c>
      <c r="Y1360" s="6">
        <f t="shared" si="174"/>
        <v>1.9994127225648008E-2</v>
      </c>
      <c r="AA1360" t="s">
        <v>5126</v>
      </c>
      <c r="AB1360">
        <v>20311</v>
      </c>
      <c r="AD1360" t="s">
        <v>7</v>
      </c>
      <c r="AE1360">
        <v>35</v>
      </c>
      <c r="AF1360">
        <v>2</v>
      </c>
      <c r="AH1360" t="s">
        <v>5125</v>
      </c>
      <c r="AI1360" t="s">
        <v>5124</v>
      </c>
      <c r="AJ1360" t="s">
        <v>5123</v>
      </c>
      <c r="AK1360" t="s">
        <v>5122</v>
      </c>
      <c r="AL1360">
        <v>34</v>
      </c>
      <c r="AM1360" s="5">
        <f t="shared" si="170"/>
        <v>2.125</v>
      </c>
      <c r="AN1360" s="4">
        <f t="shared" si="175"/>
        <v>3.2184778492995079E-3</v>
      </c>
      <c r="AO1360" s="3"/>
      <c r="AP1360">
        <v>1</v>
      </c>
      <c r="AR1360" t="s">
        <v>1</v>
      </c>
      <c r="AT1360" s="2">
        <v>2.3769999999999998</v>
      </c>
      <c r="AU1360" s="1">
        <f t="shared" si="171"/>
        <v>1.4961432412743458</v>
      </c>
      <c r="AV1360" s="1">
        <f t="shared" si="172"/>
        <v>1.1606302537473756</v>
      </c>
      <c r="AW1360" s="1">
        <f t="shared" si="173"/>
        <v>0.8251172662204056</v>
      </c>
    </row>
    <row r="1361" spans="1:49" x14ac:dyDescent="0.2">
      <c r="A1361">
        <v>1359</v>
      </c>
      <c r="B1361" t="s">
        <v>5121</v>
      </c>
      <c r="C1361" t="s">
        <v>5120</v>
      </c>
      <c r="F1361" t="s">
        <v>5119</v>
      </c>
      <c r="G1361" t="s">
        <v>15</v>
      </c>
      <c r="H1361" t="s">
        <v>14</v>
      </c>
      <c r="I1361" t="s">
        <v>5118</v>
      </c>
      <c r="J1361" t="s">
        <v>5117</v>
      </c>
      <c r="K1361" t="s">
        <v>5116</v>
      </c>
      <c r="L1361" t="s">
        <v>5115</v>
      </c>
      <c r="M1361" t="s">
        <v>5114</v>
      </c>
      <c r="N1361">
        <v>7</v>
      </c>
      <c r="O1361" t="s">
        <v>5113</v>
      </c>
      <c r="P1361" t="s">
        <v>5112</v>
      </c>
      <c r="Q1361" t="s">
        <v>5111</v>
      </c>
      <c r="R1361" s="7">
        <v>38718</v>
      </c>
      <c r="S1361" s="8">
        <f t="shared" si="168"/>
        <v>2006</v>
      </c>
      <c r="T1361" s="8">
        <v>2006</v>
      </c>
      <c r="U1361" s="8">
        <f t="shared" si="169"/>
        <v>16</v>
      </c>
      <c r="V1361" s="7">
        <v>38991</v>
      </c>
      <c r="W1361" t="s">
        <v>5110</v>
      </c>
      <c r="X1361" s="2">
        <v>0.42199999999999999</v>
      </c>
      <c r="Y1361" s="6">
        <f t="shared" si="174"/>
        <v>1.1265048984276981E-2</v>
      </c>
      <c r="AA1361">
        <v>3615235</v>
      </c>
      <c r="AB1361">
        <v>26620</v>
      </c>
      <c r="AD1361" t="s">
        <v>7</v>
      </c>
      <c r="AE1361">
        <v>35</v>
      </c>
      <c r="AF1361">
        <v>10</v>
      </c>
      <c r="AH1361" t="s">
        <v>5109</v>
      </c>
      <c r="AI1361" t="s">
        <v>5108</v>
      </c>
      <c r="AJ1361" t="s">
        <v>5107</v>
      </c>
      <c r="AK1361" t="s">
        <v>5106</v>
      </c>
      <c r="AL1361">
        <v>19</v>
      </c>
      <c r="AM1361" s="5">
        <f t="shared" si="170"/>
        <v>1.1875</v>
      </c>
      <c r="AN1361" s="4">
        <f t="shared" si="175"/>
        <v>1.7985611510791368E-3</v>
      </c>
      <c r="AO1361" s="3"/>
      <c r="AP1361">
        <v>0</v>
      </c>
      <c r="AQ1361" t="s">
        <v>5105</v>
      </c>
      <c r="AR1361" t="s">
        <v>5104</v>
      </c>
      <c r="AS1361" t="s">
        <v>5103</v>
      </c>
      <c r="AT1361" s="2">
        <v>1.9379999999999999</v>
      </c>
      <c r="AU1361" s="1">
        <f t="shared" si="171"/>
        <v>0.84251026343176261</v>
      </c>
      <c r="AV1361" s="1">
        <f t="shared" si="172"/>
        <v>0.65318050676780592</v>
      </c>
      <c r="AW1361" s="1">
        <f t="shared" si="173"/>
        <v>0.46385075010384902</v>
      </c>
    </row>
    <row r="1362" spans="1:49" x14ac:dyDescent="0.2">
      <c r="A1362">
        <v>1360</v>
      </c>
      <c r="B1362" t="s">
        <v>5102</v>
      </c>
      <c r="C1362" t="s">
        <v>5101</v>
      </c>
      <c r="E1362">
        <v>16985103</v>
      </c>
      <c r="F1362" t="s">
        <v>5100</v>
      </c>
      <c r="G1362" t="s">
        <v>15</v>
      </c>
      <c r="H1362" t="s">
        <v>14</v>
      </c>
      <c r="I1362" t="s">
        <v>5099</v>
      </c>
      <c r="J1362">
        <v>60017866</v>
      </c>
      <c r="K1362" t="s">
        <v>5098</v>
      </c>
      <c r="L1362" t="s">
        <v>5097</v>
      </c>
      <c r="M1362" t="s">
        <v>107</v>
      </c>
      <c r="N1362">
        <v>8</v>
      </c>
      <c r="O1362" t="s">
        <v>5096</v>
      </c>
      <c r="P1362" t="s">
        <v>5095</v>
      </c>
      <c r="Q1362" t="s">
        <v>5094</v>
      </c>
      <c r="R1362" s="7">
        <v>38718</v>
      </c>
      <c r="S1362" s="8">
        <f t="shared" si="168"/>
        <v>2006</v>
      </c>
      <c r="T1362" s="8">
        <v>2006</v>
      </c>
      <c r="U1362" s="8">
        <f t="shared" si="169"/>
        <v>16</v>
      </c>
      <c r="V1362" s="7">
        <v>38991</v>
      </c>
      <c r="W1362" t="s">
        <v>5093</v>
      </c>
      <c r="X1362" s="2" t="s">
        <v>20</v>
      </c>
      <c r="Y1362" s="6" t="e">
        <f t="shared" si="174"/>
        <v>#VALUE!</v>
      </c>
      <c r="AB1362">
        <v>20029</v>
      </c>
      <c r="AC1362">
        <v>15463141</v>
      </c>
      <c r="AD1362" t="s">
        <v>7</v>
      </c>
      <c r="AE1362">
        <v>187</v>
      </c>
      <c r="AF1362">
        <v>4</v>
      </c>
      <c r="AI1362" t="s">
        <v>5092</v>
      </c>
      <c r="AK1362" t="s">
        <v>5091</v>
      </c>
      <c r="AL1362">
        <v>82</v>
      </c>
      <c r="AM1362" s="5">
        <f t="shared" si="170"/>
        <v>5.125</v>
      </c>
      <c r="AN1362" s="4">
        <f t="shared" si="175"/>
        <v>7.762211283604695E-3</v>
      </c>
      <c r="AO1362" s="3"/>
      <c r="AP1362">
        <v>0</v>
      </c>
      <c r="AR1362" t="s">
        <v>1</v>
      </c>
      <c r="AT1362" s="2" t="s">
        <v>20</v>
      </c>
      <c r="AU1362" s="1" t="e">
        <f t="shared" si="171"/>
        <v>#VALUE!</v>
      </c>
      <c r="AV1362" s="1" t="e">
        <f t="shared" si="172"/>
        <v>#VALUE!</v>
      </c>
      <c r="AW1362" s="1" t="e">
        <f t="shared" si="173"/>
        <v>#VALUE!</v>
      </c>
    </row>
    <row r="1363" spans="1:49" x14ac:dyDescent="0.2">
      <c r="A1363">
        <v>1361</v>
      </c>
      <c r="B1363" t="s">
        <v>5090</v>
      </c>
      <c r="C1363" t="s">
        <v>5089</v>
      </c>
      <c r="E1363">
        <v>17120501</v>
      </c>
      <c r="F1363" t="s">
        <v>5088</v>
      </c>
      <c r="G1363" t="s">
        <v>15</v>
      </c>
      <c r="H1363" t="s">
        <v>14</v>
      </c>
      <c r="I1363" t="s">
        <v>5087</v>
      </c>
      <c r="J1363">
        <v>60104305</v>
      </c>
      <c r="K1363" t="s">
        <v>5086</v>
      </c>
      <c r="L1363" t="s">
        <v>5085</v>
      </c>
      <c r="M1363" t="s">
        <v>1805</v>
      </c>
      <c r="N1363">
        <v>3</v>
      </c>
      <c r="O1363" t="s">
        <v>5084</v>
      </c>
      <c r="P1363" t="s">
        <v>5083</v>
      </c>
      <c r="Q1363" t="s">
        <v>5082</v>
      </c>
      <c r="R1363" s="7">
        <v>38718</v>
      </c>
      <c r="S1363" s="8">
        <f t="shared" si="168"/>
        <v>2006</v>
      </c>
      <c r="T1363" s="8">
        <v>2006</v>
      </c>
      <c r="U1363" s="8">
        <f t="shared" si="169"/>
        <v>16</v>
      </c>
      <c r="V1363" s="7">
        <v>38961</v>
      </c>
      <c r="W1363" t="s">
        <v>5081</v>
      </c>
      <c r="X1363" s="2">
        <v>0.627</v>
      </c>
      <c r="Y1363" s="6">
        <f t="shared" si="174"/>
        <v>1.6737406903179305E-2</v>
      </c>
      <c r="AA1363">
        <v>155683</v>
      </c>
      <c r="AB1363">
        <v>21879</v>
      </c>
      <c r="AD1363" t="s">
        <v>7</v>
      </c>
      <c r="AE1363">
        <v>53</v>
      </c>
      <c r="AF1363">
        <v>3</v>
      </c>
      <c r="AH1363" t="s">
        <v>5080</v>
      </c>
      <c r="AI1363" t="s">
        <v>5079</v>
      </c>
      <c r="AJ1363" t="s">
        <v>5078</v>
      </c>
      <c r="AK1363" t="s">
        <v>5077</v>
      </c>
      <c r="AL1363">
        <v>3</v>
      </c>
      <c r="AM1363" s="5">
        <f t="shared" si="170"/>
        <v>0.1875</v>
      </c>
      <c r="AN1363" s="4">
        <f t="shared" si="175"/>
        <v>2.8398333964407423E-4</v>
      </c>
      <c r="AO1363" s="3"/>
      <c r="AP1363">
        <v>1</v>
      </c>
      <c r="AR1363" t="s">
        <v>1</v>
      </c>
      <c r="AT1363" s="2">
        <v>2.1219999999999999</v>
      </c>
      <c r="AU1363" s="1">
        <f t="shared" si="171"/>
        <v>1.1801379834118735</v>
      </c>
      <c r="AV1363" s="1">
        <f t="shared" si="172"/>
        <v>0.85106951214116899</v>
      </c>
      <c r="AW1363" s="1">
        <f t="shared" si="173"/>
        <v>0.52200104087046428</v>
      </c>
    </row>
    <row r="1364" spans="1:49" x14ac:dyDescent="0.2">
      <c r="A1364">
        <v>1362</v>
      </c>
      <c r="B1364" t="s">
        <v>5076</v>
      </c>
      <c r="C1364" t="s">
        <v>5075</v>
      </c>
      <c r="F1364" t="s">
        <v>5074</v>
      </c>
      <c r="G1364" t="s">
        <v>15</v>
      </c>
      <c r="H1364" t="s">
        <v>14</v>
      </c>
      <c r="I1364" t="s">
        <v>5073</v>
      </c>
      <c r="J1364">
        <v>60008435</v>
      </c>
      <c r="K1364" t="s">
        <v>4437</v>
      </c>
      <c r="L1364" t="s">
        <v>4436</v>
      </c>
      <c r="M1364" t="s">
        <v>678</v>
      </c>
      <c r="N1364">
        <v>2</v>
      </c>
      <c r="O1364" t="s">
        <v>5072</v>
      </c>
      <c r="P1364" t="s">
        <v>5071</v>
      </c>
      <c r="Q1364" t="s">
        <v>4433</v>
      </c>
      <c r="R1364" s="7">
        <v>38718</v>
      </c>
      <c r="S1364" s="8">
        <f t="shared" si="168"/>
        <v>2006</v>
      </c>
      <c r="T1364" s="8">
        <v>2006</v>
      </c>
      <c r="U1364" s="8">
        <f t="shared" si="169"/>
        <v>16</v>
      </c>
      <c r="V1364" s="7">
        <v>38991</v>
      </c>
      <c r="W1364" t="s">
        <v>1022</v>
      </c>
      <c r="X1364" s="2">
        <v>0.21099999999999999</v>
      </c>
      <c r="Y1364" s="6">
        <f t="shared" si="174"/>
        <v>5.6325244921384904E-3</v>
      </c>
      <c r="AA1364">
        <v>9168516</v>
      </c>
      <c r="AB1364">
        <v>18936</v>
      </c>
      <c r="AC1364">
        <v>17451345</v>
      </c>
      <c r="AD1364" t="s">
        <v>7</v>
      </c>
      <c r="AE1364" t="s">
        <v>1021</v>
      </c>
      <c r="AF1364">
        <v>10</v>
      </c>
      <c r="AH1364" t="s">
        <v>5070</v>
      </c>
      <c r="AI1364" t="s">
        <v>5069</v>
      </c>
      <c r="AJ1364" t="s">
        <v>5068</v>
      </c>
      <c r="AK1364" t="s">
        <v>5067</v>
      </c>
      <c r="AL1364">
        <v>4</v>
      </c>
      <c r="AM1364" s="5">
        <f t="shared" si="170"/>
        <v>0.25</v>
      </c>
      <c r="AN1364" s="4">
        <f t="shared" si="175"/>
        <v>3.786444528587656E-4</v>
      </c>
      <c r="AO1364" s="3"/>
      <c r="AP1364">
        <v>0</v>
      </c>
      <c r="AR1364" t="s">
        <v>1</v>
      </c>
      <c r="AT1364" s="2">
        <v>0.52500000000000002</v>
      </c>
      <c r="AU1364" s="1">
        <f t="shared" si="171"/>
        <v>0.40563604803545722</v>
      </c>
      <c r="AV1364" s="1">
        <f t="shared" si="172"/>
        <v>0.3005584472498628</v>
      </c>
      <c r="AW1364" s="1">
        <f t="shared" si="173"/>
        <v>0.1954808464642683</v>
      </c>
    </row>
    <row r="1365" spans="1:49" x14ac:dyDescent="0.2">
      <c r="A1365">
        <v>1363</v>
      </c>
      <c r="B1365" t="s">
        <v>5066</v>
      </c>
      <c r="C1365" t="s">
        <v>5065</v>
      </c>
      <c r="F1365" t="s">
        <v>5064</v>
      </c>
      <c r="G1365" t="s">
        <v>15</v>
      </c>
      <c r="H1365" t="s">
        <v>14</v>
      </c>
      <c r="I1365" t="s">
        <v>5063</v>
      </c>
      <c r="J1365">
        <v>60032624</v>
      </c>
      <c r="K1365" t="s">
        <v>5052</v>
      </c>
      <c r="L1365" t="s">
        <v>5051</v>
      </c>
      <c r="M1365" t="s">
        <v>136</v>
      </c>
      <c r="N1365">
        <v>2</v>
      </c>
      <c r="O1365" t="s">
        <v>5062</v>
      </c>
      <c r="P1365" t="s">
        <v>5061</v>
      </c>
      <c r="Q1365" t="s">
        <v>5048</v>
      </c>
      <c r="R1365" s="7">
        <v>38718</v>
      </c>
      <c r="S1365" s="8">
        <f t="shared" si="168"/>
        <v>2006</v>
      </c>
      <c r="T1365" s="8">
        <v>2006</v>
      </c>
      <c r="U1365" s="8">
        <f t="shared" si="169"/>
        <v>16</v>
      </c>
      <c r="V1365" s="7">
        <v>38961</v>
      </c>
      <c r="W1365" t="s">
        <v>4009</v>
      </c>
      <c r="X1365" s="2">
        <v>0.60899999999999999</v>
      </c>
      <c r="Y1365" s="6">
        <f t="shared" si="174"/>
        <v>1.6256907183470809E-2</v>
      </c>
      <c r="AA1365">
        <v>12292370</v>
      </c>
      <c r="AB1365">
        <v>4800154012</v>
      </c>
      <c r="AD1365" t="s">
        <v>7</v>
      </c>
      <c r="AE1365">
        <v>8</v>
      </c>
      <c r="AF1365">
        <v>3</v>
      </c>
      <c r="AH1365" t="s">
        <v>5060</v>
      </c>
      <c r="AI1365" t="s">
        <v>5059</v>
      </c>
      <c r="AJ1365" t="s">
        <v>5058</v>
      </c>
      <c r="AK1365" t="s">
        <v>5057</v>
      </c>
      <c r="AL1365">
        <v>5</v>
      </c>
      <c r="AM1365" s="5">
        <f t="shared" si="170"/>
        <v>0.3125</v>
      </c>
      <c r="AN1365" s="4">
        <f t="shared" si="175"/>
        <v>4.7330556607345703E-4</v>
      </c>
      <c r="AO1365" s="3"/>
      <c r="AP1365">
        <v>0</v>
      </c>
      <c r="AR1365" t="s">
        <v>1</v>
      </c>
      <c r="AT1365" s="2" t="s">
        <v>20</v>
      </c>
      <c r="AU1365" s="1">
        <f t="shared" si="171"/>
        <v>1.1521826698251603</v>
      </c>
      <c r="AV1365" s="1">
        <f t="shared" si="172"/>
        <v>0.83651063747721321</v>
      </c>
      <c r="AW1365" s="1">
        <f t="shared" si="173"/>
        <v>0.52083860512926627</v>
      </c>
    </row>
    <row r="1366" spans="1:49" x14ac:dyDescent="0.2">
      <c r="A1366">
        <v>1364</v>
      </c>
      <c r="B1366" t="s">
        <v>5056</v>
      </c>
      <c r="C1366" t="s">
        <v>5055</v>
      </c>
      <c r="F1366" t="s">
        <v>5054</v>
      </c>
      <c r="G1366" t="s">
        <v>15</v>
      </c>
      <c r="H1366" t="s">
        <v>14</v>
      </c>
      <c r="I1366" t="s">
        <v>5053</v>
      </c>
      <c r="J1366">
        <v>60032624</v>
      </c>
      <c r="K1366" t="s">
        <v>5052</v>
      </c>
      <c r="L1366" t="s">
        <v>5051</v>
      </c>
      <c r="M1366" t="s">
        <v>136</v>
      </c>
      <c r="N1366">
        <v>2</v>
      </c>
      <c r="O1366" t="s">
        <v>5050</v>
      </c>
      <c r="P1366" t="s">
        <v>5049</v>
      </c>
      <c r="Q1366" t="s">
        <v>5048</v>
      </c>
      <c r="R1366" s="7">
        <v>38718</v>
      </c>
      <c r="S1366" s="8">
        <f t="shared" si="168"/>
        <v>2006</v>
      </c>
      <c r="T1366" s="8">
        <v>2006</v>
      </c>
      <c r="U1366" s="8">
        <f t="shared" si="169"/>
        <v>16</v>
      </c>
      <c r="V1366" s="7">
        <v>38961</v>
      </c>
      <c r="W1366" t="s">
        <v>4009</v>
      </c>
      <c r="X1366" s="2">
        <v>0.60899999999999999</v>
      </c>
      <c r="Y1366" s="6">
        <f t="shared" si="174"/>
        <v>1.6256907183470809E-2</v>
      </c>
      <c r="AA1366">
        <v>12292370</v>
      </c>
      <c r="AB1366">
        <v>4800154012</v>
      </c>
      <c r="AD1366" t="s">
        <v>7</v>
      </c>
      <c r="AE1366">
        <v>8</v>
      </c>
      <c r="AF1366">
        <v>3</v>
      </c>
      <c r="AH1366" t="s">
        <v>5047</v>
      </c>
      <c r="AI1366" t="s">
        <v>5046</v>
      </c>
      <c r="AJ1366" t="s">
        <v>5045</v>
      </c>
      <c r="AK1366" t="s">
        <v>5044</v>
      </c>
      <c r="AL1366">
        <v>0</v>
      </c>
      <c r="AM1366" s="5">
        <f t="shared" si="170"/>
        <v>0</v>
      </c>
      <c r="AN1366" s="4">
        <f t="shared" si="175"/>
        <v>0</v>
      </c>
      <c r="AO1366" s="3"/>
      <c r="AP1366">
        <v>0</v>
      </c>
      <c r="AR1366" t="s">
        <v>1</v>
      </c>
      <c r="AT1366" s="2" t="s">
        <v>20</v>
      </c>
      <c r="AU1366" s="1">
        <f t="shared" si="171"/>
        <v>1.1379835028429566</v>
      </c>
      <c r="AV1366" s="1">
        <f t="shared" si="172"/>
        <v>0.8128453591735405</v>
      </c>
      <c r="AW1366" s="1">
        <f t="shared" si="173"/>
        <v>0.48770721550412427</v>
      </c>
    </row>
    <row r="1367" spans="1:49" x14ac:dyDescent="0.2">
      <c r="A1367">
        <v>1365</v>
      </c>
      <c r="B1367" t="s">
        <v>5043</v>
      </c>
      <c r="C1367" t="s">
        <v>5042</v>
      </c>
      <c r="F1367" t="s">
        <v>5041</v>
      </c>
      <c r="G1367" t="s">
        <v>15</v>
      </c>
      <c r="H1367" t="s">
        <v>14</v>
      </c>
      <c r="I1367" t="s">
        <v>5040</v>
      </c>
      <c r="J1367" t="s">
        <v>5039</v>
      </c>
      <c r="K1367" t="s">
        <v>5038</v>
      </c>
      <c r="L1367" t="s">
        <v>5037</v>
      </c>
      <c r="M1367" t="s">
        <v>317</v>
      </c>
      <c r="N1367">
        <v>1</v>
      </c>
      <c r="O1367" t="s">
        <v>5036</v>
      </c>
      <c r="P1367">
        <v>7004139057</v>
      </c>
      <c r="Q1367" t="s">
        <v>5035</v>
      </c>
      <c r="R1367" s="7">
        <v>38718</v>
      </c>
      <c r="S1367" s="8">
        <f t="shared" si="168"/>
        <v>2006</v>
      </c>
      <c r="T1367" s="8">
        <v>2006</v>
      </c>
      <c r="U1367" s="8">
        <f t="shared" si="169"/>
        <v>16</v>
      </c>
      <c r="V1367" s="7" t="s">
        <v>4992</v>
      </c>
      <c r="W1367" t="s">
        <v>2234</v>
      </c>
      <c r="X1367" s="2">
        <v>1.573</v>
      </c>
      <c r="Y1367" s="6">
        <f t="shared" si="174"/>
        <v>4.1990336616748086E-2</v>
      </c>
      <c r="AA1367">
        <v>7315090</v>
      </c>
      <c r="AB1367">
        <v>29586</v>
      </c>
      <c r="AC1367">
        <v>15333884</v>
      </c>
      <c r="AD1367" t="s">
        <v>7</v>
      </c>
      <c r="AE1367">
        <v>29</v>
      </c>
      <c r="AF1367">
        <v>5</v>
      </c>
      <c r="AH1367" t="s">
        <v>5034</v>
      </c>
      <c r="AI1367" t="s">
        <v>5033</v>
      </c>
      <c r="AK1367" t="s">
        <v>5032</v>
      </c>
      <c r="AL1367">
        <v>32</v>
      </c>
      <c r="AM1367" s="5">
        <f t="shared" si="170"/>
        <v>2</v>
      </c>
      <c r="AN1367" s="4">
        <f t="shared" si="175"/>
        <v>3.0291556228701248E-3</v>
      </c>
      <c r="AO1367" s="3"/>
      <c r="AP1367">
        <v>0</v>
      </c>
      <c r="AR1367" t="s">
        <v>1</v>
      </c>
      <c r="AT1367" s="2" t="s">
        <v>20</v>
      </c>
      <c r="AU1367" s="1">
        <f t="shared" si="171"/>
        <v>3.0301982318584697</v>
      </c>
      <c r="AV1367" s="1">
        <f t="shared" si="172"/>
        <v>2.2509746119809106</v>
      </c>
      <c r="AW1367" s="1">
        <f t="shared" si="173"/>
        <v>1.4717509921033511</v>
      </c>
    </row>
    <row r="1368" spans="1:49" x14ac:dyDescent="0.2">
      <c r="A1368">
        <v>1366</v>
      </c>
      <c r="B1368" t="s">
        <v>5031</v>
      </c>
      <c r="C1368" t="s">
        <v>5030</v>
      </c>
      <c r="F1368" t="s">
        <v>5029</v>
      </c>
      <c r="G1368" t="s">
        <v>15</v>
      </c>
      <c r="H1368" t="s">
        <v>14</v>
      </c>
      <c r="I1368" t="s">
        <v>5028</v>
      </c>
      <c r="J1368">
        <v>60009885</v>
      </c>
      <c r="K1368" t="s">
        <v>5027</v>
      </c>
      <c r="L1368" t="s">
        <v>4039</v>
      </c>
      <c r="M1368" t="s">
        <v>678</v>
      </c>
      <c r="N1368">
        <v>8</v>
      </c>
      <c r="O1368" t="s">
        <v>5026</v>
      </c>
      <c r="P1368" t="s">
        <v>5025</v>
      </c>
      <c r="Q1368" t="s">
        <v>5024</v>
      </c>
      <c r="R1368" s="7">
        <v>38718</v>
      </c>
      <c r="S1368" s="8">
        <f t="shared" si="168"/>
        <v>2006</v>
      </c>
      <c r="T1368" s="8">
        <v>2006</v>
      </c>
      <c r="U1368" s="8">
        <f t="shared" si="169"/>
        <v>16</v>
      </c>
      <c r="V1368" s="7">
        <v>2006</v>
      </c>
      <c r="W1368" t="s">
        <v>1401</v>
      </c>
      <c r="X1368" s="2">
        <v>0.16200000000000001</v>
      </c>
      <c r="Y1368" s="6">
        <f t="shared" si="174"/>
        <v>4.3244974773764717E-3</v>
      </c>
      <c r="AA1368">
        <v>3854221</v>
      </c>
      <c r="AB1368">
        <v>3300147412</v>
      </c>
      <c r="AC1368">
        <v>13488155</v>
      </c>
      <c r="AD1368" t="s">
        <v>7</v>
      </c>
      <c r="AE1368">
        <v>126</v>
      </c>
      <c r="AF1368">
        <v>1</v>
      </c>
      <c r="AH1368" t="s">
        <v>5023</v>
      </c>
      <c r="AI1368" t="s">
        <v>5022</v>
      </c>
      <c r="AJ1368" t="s">
        <v>5021</v>
      </c>
      <c r="AK1368" t="s">
        <v>5020</v>
      </c>
      <c r="AL1368">
        <v>1</v>
      </c>
      <c r="AM1368" s="5">
        <f t="shared" si="170"/>
        <v>6.25E-2</v>
      </c>
      <c r="AN1368" s="4">
        <f t="shared" si="175"/>
        <v>9.46611132146914E-5</v>
      </c>
      <c r="AO1368" s="3"/>
      <c r="AP1368">
        <v>1</v>
      </c>
      <c r="AR1368" t="s">
        <v>1</v>
      </c>
      <c r="AT1368" s="2" t="s">
        <v>20</v>
      </c>
      <c r="AU1368" s="1">
        <f t="shared" si="171"/>
        <v>0.30555465681279376</v>
      </c>
      <c r="AV1368" s="1">
        <f t="shared" si="172"/>
        <v>0.22095792952955814</v>
      </c>
      <c r="AW1368" s="1">
        <f t="shared" si="173"/>
        <v>0.13636120224632253</v>
      </c>
    </row>
    <row r="1369" spans="1:49" x14ac:dyDescent="0.2">
      <c r="A1369">
        <v>1367</v>
      </c>
      <c r="B1369" t="s">
        <v>5019</v>
      </c>
      <c r="C1369" t="s">
        <v>5018</v>
      </c>
      <c r="F1369" t="s">
        <v>5017</v>
      </c>
      <c r="G1369" t="s">
        <v>15</v>
      </c>
      <c r="H1369" t="s">
        <v>14</v>
      </c>
      <c r="I1369" t="s">
        <v>5016</v>
      </c>
      <c r="J1369" t="s">
        <v>5015</v>
      </c>
      <c r="K1369" t="s">
        <v>5014</v>
      </c>
      <c r="L1369" t="s">
        <v>5013</v>
      </c>
      <c r="M1369" t="s">
        <v>5012</v>
      </c>
      <c r="N1369">
        <v>4</v>
      </c>
      <c r="O1369" t="s">
        <v>5011</v>
      </c>
      <c r="P1369" t="s">
        <v>5010</v>
      </c>
      <c r="Q1369" t="s">
        <v>5009</v>
      </c>
      <c r="R1369" s="7">
        <v>38718</v>
      </c>
      <c r="S1369" s="8">
        <f t="shared" si="168"/>
        <v>2006</v>
      </c>
      <c r="T1369" s="8">
        <v>2006</v>
      </c>
      <c r="U1369" s="8">
        <f t="shared" si="169"/>
        <v>16</v>
      </c>
      <c r="V1369" s="7">
        <v>2006</v>
      </c>
      <c r="W1369" t="s">
        <v>5008</v>
      </c>
      <c r="X1369" s="2" t="s">
        <v>20</v>
      </c>
      <c r="Y1369" s="6" t="e">
        <f t="shared" si="174"/>
        <v>#VALUE!</v>
      </c>
      <c r="AA1369">
        <v>207209</v>
      </c>
      <c r="AB1369">
        <v>17966</v>
      </c>
      <c r="AD1369" t="s">
        <v>7</v>
      </c>
      <c r="AE1369">
        <v>43</v>
      </c>
      <c r="AF1369">
        <v>2</v>
      </c>
      <c r="AH1369" t="s">
        <v>5007</v>
      </c>
      <c r="AI1369" t="s">
        <v>5006</v>
      </c>
      <c r="AJ1369" t="s">
        <v>5005</v>
      </c>
      <c r="AK1369" t="s">
        <v>5004</v>
      </c>
      <c r="AL1369">
        <v>0</v>
      </c>
      <c r="AM1369" s="5">
        <f t="shared" si="170"/>
        <v>0</v>
      </c>
      <c r="AN1369" s="4">
        <f t="shared" si="175"/>
        <v>0</v>
      </c>
      <c r="AO1369" s="3"/>
      <c r="AP1369">
        <v>0</v>
      </c>
      <c r="AR1369" t="s">
        <v>1</v>
      </c>
      <c r="AT1369" s="2" t="s">
        <v>20</v>
      </c>
      <c r="AU1369" s="1" t="e">
        <f t="shared" si="171"/>
        <v>#VALUE!</v>
      </c>
      <c r="AV1369" s="1" t="e">
        <f t="shared" si="172"/>
        <v>#VALUE!</v>
      </c>
      <c r="AW1369" s="1" t="e">
        <f t="shared" si="173"/>
        <v>#VALUE!</v>
      </c>
    </row>
    <row r="1370" spans="1:49" x14ac:dyDescent="0.2">
      <c r="A1370">
        <v>1368</v>
      </c>
      <c r="B1370" t="s">
        <v>5003</v>
      </c>
      <c r="C1370" t="s">
        <v>5002</v>
      </c>
      <c r="F1370" t="s">
        <v>5001</v>
      </c>
      <c r="G1370" t="s">
        <v>15</v>
      </c>
      <c r="H1370" t="s">
        <v>14</v>
      </c>
      <c r="I1370" t="s">
        <v>5000</v>
      </c>
      <c r="J1370" t="s">
        <v>4999</v>
      </c>
      <c r="K1370" t="s">
        <v>4998</v>
      </c>
      <c r="L1370" t="s">
        <v>4997</v>
      </c>
      <c r="M1370" t="s">
        <v>4996</v>
      </c>
      <c r="N1370">
        <v>6</v>
      </c>
      <c r="O1370" t="s">
        <v>4995</v>
      </c>
      <c r="P1370" t="s">
        <v>4994</v>
      </c>
      <c r="Q1370" t="s">
        <v>4993</v>
      </c>
      <c r="R1370" s="7">
        <v>38718</v>
      </c>
      <c r="S1370" s="8">
        <f t="shared" si="168"/>
        <v>2006</v>
      </c>
      <c r="T1370" s="8">
        <v>2006</v>
      </c>
      <c r="U1370" s="8">
        <f t="shared" si="169"/>
        <v>16</v>
      </c>
      <c r="V1370" s="7" t="s">
        <v>4992</v>
      </c>
      <c r="W1370" t="s">
        <v>4191</v>
      </c>
      <c r="X1370" s="2">
        <v>0.91300000000000003</v>
      </c>
      <c r="Y1370" s="6">
        <f t="shared" si="174"/>
        <v>2.4372013560769869E-2</v>
      </c>
      <c r="AA1370">
        <v>7484658</v>
      </c>
      <c r="AB1370">
        <v>29587</v>
      </c>
      <c r="AC1370">
        <v>15333876</v>
      </c>
      <c r="AD1370" t="s">
        <v>7</v>
      </c>
      <c r="AE1370">
        <v>22</v>
      </c>
      <c r="AF1370">
        <v>5</v>
      </c>
      <c r="AH1370" t="s">
        <v>4991</v>
      </c>
      <c r="AI1370" t="s">
        <v>4990</v>
      </c>
      <c r="AK1370" t="s">
        <v>4989</v>
      </c>
      <c r="AL1370">
        <v>1</v>
      </c>
      <c r="AM1370" s="5">
        <f t="shared" si="170"/>
        <v>6.25E-2</v>
      </c>
      <c r="AN1370" s="4">
        <f t="shared" si="175"/>
        <v>9.46611132146914E-5</v>
      </c>
      <c r="AO1370" s="3"/>
      <c r="AP1370">
        <v>0</v>
      </c>
      <c r="AR1370" t="s">
        <v>1</v>
      </c>
      <c r="AT1370" s="2">
        <v>1.5</v>
      </c>
      <c r="AU1370" s="1">
        <f t="shared" si="171"/>
        <v>1.7088807826503314</v>
      </c>
      <c r="AV1370" s="1">
        <f t="shared" si="172"/>
        <v>1.223333733699228</v>
      </c>
      <c r="AW1370" s="1">
        <f t="shared" si="173"/>
        <v>0.73778668474812448</v>
      </c>
    </row>
    <row r="1371" spans="1:49" x14ac:dyDescent="0.2">
      <c r="A1371">
        <v>1369</v>
      </c>
      <c r="B1371" t="s">
        <v>4988</v>
      </c>
      <c r="C1371" t="s">
        <v>4987</v>
      </c>
      <c r="E1371">
        <v>17319128</v>
      </c>
      <c r="F1371" t="s">
        <v>4986</v>
      </c>
      <c r="G1371" t="s">
        <v>15</v>
      </c>
      <c r="H1371" t="s">
        <v>14</v>
      </c>
      <c r="I1371" t="s">
        <v>4985</v>
      </c>
      <c r="J1371" t="s">
        <v>4984</v>
      </c>
      <c r="K1371" t="s">
        <v>4983</v>
      </c>
      <c r="L1371" t="s">
        <v>4982</v>
      </c>
      <c r="M1371" t="s">
        <v>168</v>
      </c>
      <c r="N1371">
        <v>4</v>
      </c>
      <c r="O1371" t="s">
        <v>4981</v>
      </c>
      <c r="P1371" t="s">
        <v>4980</v>
      </c>
      <c r="Q1371" t="s">
        <v>4979</v>
      </c>
      <c r="R1371" s="7">
        <v>38718</v>
      </c>
      <c r="S1371" s="8">
        <f t="shared" si="168"/>
        <v>2006</v>
      </c>
      <c r="T1371" s="8">
        <v>2006</v>
      </c>
      <c r="U1371" s="8">
        <f t="shared" si="169"/>
        <v>16</v>
      </c>
      <c r="V1371" s="7">
        <v>38961</v>
      </c>
      <c r="W1371" t="s">
        <v>4978</v>
      </c>
      <c r="X1371" s="2">
        <v>0.41899999999999998</v>
      </c>
      <c r="Y1371" s="6">
        <f t="shared" si="174"/>
        <v>1.1184965697658899E-2</v>
      </c>
      <c r="AA1371">
        <v>10427260</v>
      </c>
      <c r="AB1371">
        <v>18331</v>
      </c>
      <c r="AD1371" t="s">
        <v>7</v>
      </c>
      <c r="AE1371">
        <v>37</v>
      </c>
      <c r="AF1371">
        <v>3</v>
      </c>
      <c r="AH1371" t="s">
        <v>4977</v>
      </c>
      <c r="AI1371" t="s">
        <v>4976</v>
      </c>
      <c r="AJ1371" t="s">
        <v>4975</v>
      </c>
      <c r="AK1371" t="s">
        <v>4974</v>
      </c>
      <c r="AL1371">
        <v>22</v>
      </c>
      <c r="AM1371" s="5">
        <f t="shared" si="170"/>
        <v>1.375</v>
      </c>
      <c r="AN1371" s="4">
        <f t="shared" si="175"/>
        <v>2.0825444907232107E-3</v>
      </c>
      <c r="AO1371" s="3"/>
      <c r="AP1371">
        <v>0</v>
      </c>
      <c r="AR1371" t="s">
        <v>1</v>
      </c>
      <c r="AT1371" s="2">
        <v>0.77600000000000002</v>
      </c>
      <c r="AU1371" s="1">
        <f t="shared" si="171"/>
        <v>0.84542393355781931</v>
      </c>
      <c r="AV1371" s="1">
        <f t="shared" si="172"/>
        <v>0.6633755094191055</v>
      </c>
      <c r="AW1371" s="1">
        <f t="shared" si="173"/>
        <v>0.48132708528039175</v>
      </c>
    </row>
    <row r="1372" spans="1:49" x14ac:dyDescent="0.2">
      <c r="A1372">
        <v>1370</v>
      </c>
      <c r="B1372" t="s">
        <v>4973</v>
      </c>
      <c r="C1372" t="s">
        <v>4972</v>
      </c>
      <c r="E1372">
        <v>17089840</v>
      </c>
      <c r="F1372" t="s">
        <v>4971</v>
      </c>
      <c r="G1372" t="s">
        <v>15</v>
      </c>
      <c r="H1372" t="s">
        <v>14</v>
      </c>
      <c r="I1372" t="s">
        <v>4970</v>
      </c>
      <c r="J1372" t="s">
        <v>4969</v>
      </c>
      <c r="K1372" t="s">
        <v>4968</v>
      </c>
      <c r="L1372" t="s">
        <v>4967</v>
      </c>
      <c r="M1372" t="s">
        <v>4966</v>
      </c>
      <c r="N1372">
        <v>5</v>
      </c>
      <c r="O1372" t="s">
        <v>4965</v>
      </c>
      <c r="P1372" t="s">
        <v>4964</v>
      </c>
      <c r="Q1372" t="s">
        <v>4963</v>
      </c>
      <c r="R1372" s="7">
        <v>38718</v>
      </c>
      <c r="S1372" s="8">
        <f t="shared" si="168"/>
        <v>2006</v>
      </c>
      <c r="T1372" s="8">
        <v>2006</v>
      </c>
      <c r="U1372" s="8">
        <f t="shared" si="169"/>
        <v>16</v>
      </c>
      <c r="V1372" s="7">
        <v>2006</v>
      </c>
      <c r="W1372" t="s">
        <v>3102</v>
      </c>
      <c r="X1372" s="2">
        <v>1.4730000000000001</v>
      </c>
      <c r="Y1372" s="6">
        <f t="shared" si="174"/>
        <v>3.9320893729478661E-2</v>
      </c>
      <c r="AA1372">
        <v>942405</v>
      </c>
      <c r="AB1372">
        <v>17871</v>
      </c>
      <c r="AD1372" t="s">
        <v>7</v>
      </c>
      <c r="AE1372">
        <v>33</v>
      </c>
      <c r="AF1372">
        <v>10</v>
      </c>
      <c r="AH1372" t="s">
        <v>4962</v>
      </c>
      <c r="AI1372" t="s">
        <v>4961</v>
      </c>
      <c r="AJ1372" t="s">
        <v>4960</v>
      </c>
      <c r="AK1372" t="s">
        <v>4959</v>
      </c>
      <c r="AL1372">
        <v>3</v>
      </c>
      <c r="AM1372" s="5">
        <f t="shared" si="170"/>
        <v>0.1875</v>
      </c>
      <c r="AN1372" s="4">
        <f t="shared" si="175"/>
        <v>2.8398333964407423E-4</v>
      </c>
      <c r="AO1372" s="3"/>
      <c r="AP1372">
        <v>0</v>
      </c>
      <c r="AQ1372" t="s">
        <v>3188</v>
      </c>
      <c r="AR1372" t="s">
        <v>4958</v>
      </c>
      <c r="AS1372" t="s">
        <v>3186</v>
      </c>
      <c r="AT1372" s="2">
        <v>4.0709999999999997</v>
      </c>
      <c r="AU1372" s="1">
        <f t="shared" si="171"/>
        <v>2.760982061252828</v>
      </c>
      <c r="AV1372" s="1">
        <f t="shared" si="172"/>
        <v>1.9802438534561366</v>
      </c>
      <c r="AW1372" s="1">
        <f t="shared" si="173"/>
        <v>1.1995056456594451</v>
      </c>
    </row>
    <row r="1373" spans="1:49" x14ac:dyDescent="0.2">
      <c r="A1373">
        <v>1371</v>
      </c>
      <c r="B1373" t="s">
        <v>4957</v>
      </c>
      <c r="F1373" t="s">
        <v>4956</v>
      </c>
      <c r="G1373" t="s">
        <v>15</v>
      </c>
      <c r="H1373" t="s">
        <v>14</v>
      </c>
      <c r="I1373" t="s">
        <v>4955</v>
      </c>
      <c r="J1373">
        <v>60009506</v>
      </c>
      <c r="K1373" t="s">
        <v>4954</v>
      </c>
      <c r="L1373" t="s">
        <v>4953</v>
      </c>
      <c r="M1373" t="s">
        <v>4952</v>
      </c>
      <c r="N1373">
        <v>2</v>
      </c>
      <c r="O1373" t="s">
        <v>4951</v>
      </c>
      <c r="P1373" t="s">
        <v>4950</v>
      </c>
      <c r="Q1373" t="s">
        <v>4949</v>
      </c>
      <c r="R1373" s="7">
        <v>38718</v>
      </c>
      <c r="S1373" s="8">
        <f t="shared" si="168"/>
        <v>2006</v>
      </c>
      <c r="T1373" s="8">
        <v>2006</v>
      </c>
      <c r="U1373" s="8">
        <f t="shared" si="169"/>
        <v>16</v>
      </c>
      <c r="V1373" s="7">
        <v>38808</v>
      </c>
      <c r="W1373" t="s">
        <v>4948</v>
      </c>
      <c r="X1373" s="2">
        <v>0.36</v>
      </c>
      <c r="Y1373" s="6">
        <f t="shared" si="174"/>
        <v>9.6099943941699364E-3</v>
      </c>
      <c r="AA1373" t="s">
        <v>4947</v>
      </c>
      <c r="AB1373">
        <v>13951</v>
      </c>
      <c r="AC1373">
        <v>21914281</v>
      </c>
      <c r="AD1373" t="s">
        <v>7</v>
      </c>
      <c r="AE1373">
        <v>31</v>
      </c>
      <c r="AF1373" t="s">
        <v>4946</v>
      </c>
      <c r="AH1373" t="s">
        <v>4945</v>
      </c>
      <c r="AI1373" t="s">
        <v>4944</v>
      </c>
      <c r="AJ1373" t="s">
        <v>4943</v>
      </c>
      <c r="AK1373" t="s">
        <v>4942</v>
      </c>
      <c r="AL1373">
        <v>4</v>
      </c>
      <c r="AM1373" s="5">
        <f t="shared" si="170"/>
        <v>0.25</v>
      </c>
      <c r="AN1373" s="4">
        <f t="shared" si="175"/>
        <v>3.786444528587656E-4</v>
      </c>
      <c r="AO1373" s="3"/>
      <c r="AP1373">
        <v>0</v>
      </c>
      <c r="AR1373" t="s">
        <v>1</v>
      </c>
      <c r="AT1373" s="2" t="s">
        <v>20</v>
      </c>
      <c r="AU1373" s="1">
        <f t="shared" si="171"/>
        <v>0.68405894117765842</v>
      </c>
      <c r="AV1373" s="1">
        <f t="shared" si="172"/>
        <v>0.49943194235143507</v>
      </c>
      <c r="AW1373" s="1">
        <f t="shared" si="173"/>
        <v>0.31480494352521171</v>
      </c>
    </row>
    <row r="1374" spans="1:49" x14ac:dyDescent="0.2">
      <c r="A1374">
        <v>1372</v>
      </c>
      <c r="B1374" t="s">
        <v>4941</v>
      </c>
      <c r="C1374" t="s">
        <v>4940</v>
      </c>
      <c r="E1374">
        <v>17089853</v>
      </c>
      <c r="F1374" t="s">
        <v>4939</v>
      </c>
      <c r="G1374" t="s">
        <v>15</v>
      </c>
      <c r="H1374" t="s">
        <v>14</v>
      </c>
      <c r="I1374" t="s">
        <v>4938</v>
      </c>
      <c r="J1374" t="s">
        <v>4937</v>
      </c>
      <c r="K1374" t="s">
        <v>4936</v>
      </c>
      <c r="L1374" t="s">
        <v>4935</v>
      </c>
      <c r="M1374" t="s">
        <v>1174</v>
      </c>
      <c r="N1374">
        <v>10</v>
      </c>
      <c r="O1374" t="s">
        <v>4934</v>
      </c>
      <c r="P1374" t="s">
        <v>4933</v>
      </c>
      <c r="Q1374" t="s">
        <v>4932</v>
      </c>
      <c r="R1374" s="7">
        <v>38718</v>
      </c>
      <c r="S1374" s="8">
        <f t="shared" ref="S1374:S1437" si="176">YEAR(R1374)</f>
        <v>2006</v>
      </c>
      <c r="T1374" s="8">
        <v>2006</v>
      </c>
      <c r="U1374" s="8">
        <f t="shared" ref="U1374:U1437" si="177">2022-T1374</f>
        <v>16</v>
      </c>
      <c r="V1374" s="7">
        <v>2006</v>
      </c>
      <c r="W1374" t="s">
        <v>3102</v>
      </c>
      <c r="X1374" s="2">
        <v>1.4730000000000001</v>
      </c>
      <c r="Y1374" s="6">
        <f t="shared" si="174"/>
        <v>3.9320893729478661E-2</v>
      </c>
      <c r="AA1374">
        <v>942405</v>
      </c>
      <c r="AB1374">
        <v>17871</v>
      </c>
      <c r="AD1374" t="s">
        <v>7</v>
      </c>
      <c r="AE1374">
        <v>33</v>
      </c>
      <c r="AF1374">
        <v>10</v>
      </c>
      <c r="AH1374" t="s">
        <v>4931</v>
      </c>
      <c r="AI1374" t="s">
        <v>4930</v>
      </c>
      <c r="AJ1374" t="s">
        <v>4929</v>
      </c>
      <c r="AK1374" t="s">
        <v>4928</v>
      </c>
      <c r="AL1374">
        <v>34</v>
      </c>
      <c r="AM1374" s="5">
        <f t="shared" ref="AM1374:AM1437" si="178">AL1374/U1374</f>
        <v>2.125</v>
      </c>
      <c r="AN1374" s="4">
        <f t="shared" si="175"/>
        <v>3.2184778492995079E-3</v>
      </c>
      <c r="AO1374" s="3"/>
      <c r="AP1374">
        <v>0</v>
      </c>
      <c r="AQ1374" t="s">
        <v>1481</v>
      </c>
      <c r="AR1374" t="s">
        <v>4927</v>
      </c>
      <c r="AS1374" t="s">
        <v>1479</v>
      </c>
      <c r="AT1374" s="2">
        <v>4.0709999999999997</v>
      </c>
      <c r="AU1374" s="1">
        <f t="shared" ref="AU1374:AU1437" si="179">(Y1374*0.7+AN1374*0.3)*100</f>
        <v>2.8490168965424911</v>
      </c>
      <c r="AV1374" s="1">
        <f t="shared" ref="AV1374:AV1437" si="180">(Y1374*0.5+AN1374*0.5)*100</f>
        <v>2.1269685789389086</v>
      </c>
      <c r="AW1374" s="1">
        <f t="shared" ref="AW1374:AW1437" si="181">(Y1374*0.3+AN1374*0.7)*100</f>
        <v>1.4049202613353253</v>
      </c>
    </row>
    <row r="1375" spans="1:49" x14ac:dyDescent="0.2">
      <c r="A1375">
        <v>1373</v>
      </c>
      <c r="B1375" t="s">
        <v>4926</v>
      </c>
      <c r="C1375" t="s">
        <v>4925</v>
      </c>
      <c r="F1375" t="s">
        <v>4924</v>
      </c>
      <c r="G1375" t="s">
        <v>15</v>
      </c>
      <c r="H1375" t="s">
        <v>14</v>
      </c>
      <c r="I1375" t="s">
        <v>4184</v>
      </c>
      <c r="J1375">
        <v>60013395</v>
      </c>
      <c r="K1375" t="s">
        <v>4183</v>
      </c>
      <c r="L1375" t="s">
        <v>4182</v>
      </c>
      <c r="M1375" t="s">
        <v>1901</v>
      </c>
      <c r="N1375">
        <v>2</v>
      </c>
      <c r="O1375" t="s">
        <v>4923</v>
      </c>
      <c r="P1375" t="s">
        <v>4922</v>
      </c>
      <c r="Q1375" t="s">
        <v>4921</v>
      </c>
      <c r="R1375" s="7">
        <v>38718</v>
      </c>
      <c r="S1375" s="8">
        <f t="shared" si="176"/>
        <v>2006</v>
      </c>
      <c r="T1375" s="8">
        <v>2006</v>
      </c>
      <c r="U1375" s="8">
        <f t="shared" si="177"/>
        <v>16</v>
      </c>
      <c r="V1375" s="7">
        <v>2006</v>
      </c>
      <c r="W1375" t="s">
        <v>4178</v>
      </c>
      <c r="X1375" s="2">
        <v>0.26400000000000001</v>
      </c>
      <c r="Y1375" s="6">
        <f t="shared" si="174"/>
        <v>7.0473292223912874E-3</v>
      </c>
      <c r="AA1375">
        <v>2533839</v>
      </c>
      <c r="AB1375">
        <v>15157</v>
      </c>
      <c r="AC1375">
        <v>21587299</v>
      </c>
      <c r="AD1375" t="s">
        <v>7</v>
      </c>
      <c r="AE1375">
        <v>29</v>
      </c>
      <c r="AF1375">
        <v>5</v>
      </c>
      <c r="AH1375" t="s">
        <v>4920</v>
      </c>
      <c r="AI1375" t="s">
        <v>4919</v>
      </c>
      <c r="AJ1375" t="s">
        <v>4918</v>
      </c>
      <c r="AK1375" t="s">
        <v>4917</v>
      </c>
      <c r="AL1375">
        <v>0</v>
      </c>
      <c r="AM1375" s="5">
        <f t="shared" si="178"/>
        <v>0</v>
      </c>
      <c r="AN1375" s="4">
        <f t="shared" si="175"/>
        <v>0</v>
      </c>
      <c r="AO1375" s="3"/>
      <c r="AP1375">
        <v>0</v>
      </c>
      <c r="AR1375" t="s">
        <v>1</v>
      </c>
      <c r="AT1375" s="2" t="s">
        <v>20</v>
      </c>
      <c r="AU1375" s="1">
        <f t="shared" si="179"/>
        <v>0.49331304556739003</v>
      </c>
      <c r="AV1375" s="1">
        <f t="shared" si="180"/>
        <v>0.35236646111956438</v>
      </c>
      <c r="AW1375" s="1">
        <f t="shared" si="181"/>
        <v>0.21141987667173862</v>
      </c>
    </row>
    <row r="1376" spans="1:49" x14ac:dyDescent="0.2">
      <c r="A1376">
        <v>1374</v>
      </c>
      <c r="B1376" t="s">
        <v>4916</v>
      </c>
      <c r="C1376" t="s">
        <v>4915</v>
      </c>
      <c r="E1376">
        <v>17061792</v>
      </c>
      <c r="F1376" t="s">
        <v>4914</v>
      </c>
      <c r="G1376" t="s">
        <v>15</v>
      </c>
      <c r="H1376" t="s">
        <v>14</v>
      </c>
      <c r="I1376" t="s">
        <v>4913</v>
      </c>
      <c r="J1376">
        <v>60006028</v>
      </c>
      <c r="K1376" t="s">
        <v>4912</v>
      </c>
      <c r="L1376" t="s">
        <v>4911</v>
      </c>
      <c r="M1376" t="s">
        <v>1065</v>
      </c>
      <c r="N1376">
        <v>1</v>
      </c>
      <c r="O1376" t="s">
        <v>4910</v>
      </c>
      <c r="P1376">
        <v>57217378124</v>
      </c>
      <c r="Q1376">
        <v>60006028</v>
      </c>
      <c r="R1376" s="7">
        <v>38718</v>
      </c>
      <c r="S1376" s="8">
        <f t="shared" si="176"/>
        <v>2006</v>
      </c>
      <c r="T1376" s="8">
        <v>2006</v>
      </c>
      <c r="U1376" s="8">
        <f t="shared" si="177"/>
        <v>16</v>
      </c>
      <c r="V1376" s="7">
        <v>2006</v>
      </c>
      <c r="W1376" t="s">
        <v>4909</v>
      </c>
      <c r="X1376" s="2">
        <v>0.49399999999999999</v>
      </c>
      <c r="Y1376" s="6">
        <f t="shared" si="174"/>
        <v>1.3187047863110968E-2</v>
      </c>
      <c r="AA1376" t="s">
        <v>4908</v>
      </c>
      <c r="AB1376">
        <v>4000152105</v>
      </c>
      <c r="AD1376" t="s">
        <v>7</v>
      </c>
      <c r="AE1376">
        <v>35</v>
      </c>
      <c r="AF1376">
        <v>4</v>
      </c>
      <c r="AH1376" t="s">
        <v>4907</v>
      </c>
      <c r="AI1376" t="s">
        <v>4906</v>
      </c>
      <c r="AJ1376" t="s">
        <v>4905</v>
      </c>
      <c r="AK1376" t="s">
        <v>4904</v>
      </c>
      <c r="AL1376">
        <v>15</v>
      </c>
      <c r="AM1376" s="5">
        <f t="shared" si="178"/>
        <v>0.9375</v>
      </c>
      <c r="AN1376" s="4">
        <f t="shared" si="175"/>
        <v>1.4199166982203711E-3</v>
      </c>
      <c r="AO1376" s="3"/>
      <c r="AP1376">
        <v>1</v>
      </c>
      <c r="AR1376" t="s">
        <v>1</v>
      </c>
      <c r="AT1376" s="2">
        <v>1.4339999999999999</v>
      </c>
      <c r="AU1376" s="1">
        <f t="shared" si="179"/>
        <v>0.96569085136437882</v>
      </c>
      <c r="AV1376" s="1">
        <f t="shared" si="180"/>
        <v>0.73034822806656696</v>
      </c>
      <c r="AW1376" s="1">
        <f t="shared" si="181"/>
        <v>0.49500560476875499</v>
      </c>
    </row>
    <row r="1377" spans="1:49" x14ac:dyDescent="0.2">
      <c r="A1377">
        <v>1375</v>
      </c>
      <c r="B1377" t="s">
        <v>4903</v>
      </c>
      <c r="C1377" t="s">
        <v>4902</v>
      </c>
      <c r="E1377">
        <v>16893979</v>
      </c>
      <c r="F1377" t="s">
        <v>4901</v>
      </c>
      <c r="G1377" t="s">
        <v>15</v>
      </c>
      <c r="H1377" t="s">
        <v>14</v>
      </c>
      <c r="I1377" t="s">
        <v>4900</v>
      </c>
      <c r="J1377" t="s">
        <v>4899</v>
      </c>
      <c r="K1377" t="s">
        <v>4898</v>
      </c>
      <c r="L1377" t="s">
        <v>4897</v>
      </c>
      <c r="M1377" t="s">
        <v>4896</v>
      </c>
      <c r="N1377">
        <v>3</v>
      </c>
      <c r="O1377" t="s">
        <v>4895</v>
      </c>
      <c r="P1377" t="s">
        <v>4894</v>
      </c>
      <c r="Q1377" t="s">
        <v>4893</v>
      </c>
      <c r="R1377" s="7">
        <v>38718</v>
      </c>
      <c r="S1377" s="8">
        <f t="shared" si="176"/>
        <v>2006</v>
      </c>
      <c r="T1377" s="8">
        <v>2006</v>
      </c>
      <c r="U1377" s="8">
        <f t="shared" si="177"/>
        <v>16</v>
      </c>
      <c r="V1377" s="7">
        <v>38961</v>
      </c>
      <c r="W1377" t="s">
        <v>4892</v>
      </c>
      <c r="X1377" s="2">
        <v>2.6160000000000001</v>
      </c>
      <c r="Y1377" s="6">
        <f t="shared" si="174"/>
        <v>6.9832625930968215E-2</v>
      </c>
      <c r="AA1377">
        <v>220957</v>
      </c>
      <c r="AB1377">
        <v>19210</v>
      </c>
      <c r="AC1377">
        <v>14602431</v>
      </c>
      <c r="AD1377" t="s">
        <v>7</v>
      </c>
      <c r="AE1377">
        <v>57</v>
      </c>
      <c r="AF1377">
        <v>12</v>
      </c>
      <c r="AH1377" t="s">
        <v>4891</v>
      </c>
      <c r="AI1377" t="s">
        <v>4890</v>
      </c>
      <c r="AJ1377" t="s">
        <v>4889</v>
      </c>
      <c r="AK1377" t="s">
        <v>4888</v>
      </c>
      <c r="AL1377">
        <v>73</v>
      </c>
      <c r="AM1377" s="5">
        <f t="shared" si="178"/>
        <v>4.5625</v>
      </c>
      <c r="AN1377" s="4">
        <f t="shared" si="175"/>
        <v>6.9102612646724723E-3</v>
      </c>
      <c r="AO1377" s="3"/>
      <c r="AP1377">
        <v>1</v>
      </c>
      <c r="AQ1377" t="s">
        <v>4887</v>
      </c>
      <c r="AR1377" t="s">
        <v>1</v>
      </c>
      <c r="AS1377" t="s">
        <v>4886</v>
      </c>
      <c r="AT1377" s="2">
        <v>6.992</v>
      </c>
      <c r="AU1377" s="1">
        <f t="shared" si="179"/>
        <v>5.0955916531079488</v>
      </c>
      <c r="AV1377" s="1">
        <f t="shared" si="180"/>
        <v>3.8371443597820338</v>
      </c>
      <c r="AW1377" s="1">
        <f t="shared" si="181"/>
        <v>2.5786970664561193</v>
      </c>
    </row>
    <row r="1378" spans="1:49" x14ac:dyDescent="0.2">
      <c r="A1378">
        <v>1376</v>
      </c>
      <c r="B1378" t="s">
        <v>4885</v>
      </c>
      <c r="C1378" t="s">
        <v>4884</v>
      </c>
      <c r="F1378" t="s">
        <v>4883</v>
      </c>
      <c r="G1378" t="s">
        <v>15</v>
      </c>
      <c r="H1378" t="s">
        <v>14</v>
      </c>
      <c r="I1378" t="s">
        <v>4882</v>
      </c>
      <c r="J1378">
        <v>60050715</v>
      </c>
      <c r="K1378" t="s">
        <v>4881</v>
      </c>
      <c r="L1378" t="s">
        <v>4880</v>
      </c>
      <c r="M1378" t="s">
        <v>152</v>
      </c>
      <c r="N1378">
        <v>2</v>
      </c>
      <c r="O1378" t="s">
        <v>4879</v>
      </c>
      <c r="P1378" t="s">
        <v>4878</v>
      </c>
      <c r="Q1378" t="s">
        <v>4877</v>
      </c>
      <c r="R1378" s="7">
        <v>38718</v>
      </c>
      <c r="S1378" s="8">
        <f t="shared" si="176"/>
        <v>2006</v>
      </c>
      <c r="T1378" s="8">
        <v>2006</v>
      </c>
      <c r="U1378" s="8">
        <f t="shared" si="177"/>
        <v>16</v>
      </c>
      <c r="V1378" s="7">
        <v>38718</v>
      </c>
      <c r="W1378" t="s">
        <v>4876</v>
      </c>
      <c r="X1378" s="2">
        <v>0.27800000000000002</v>
      </c>
      <c r="Y1378" s="6">
        <f t="shared" si="174"/>
        <v>7.4210512266090073E-3</v>
      </c>
      <c r="AA1378" t="s">
        <v>4875</v>
      </c>
      <c r="AB1378">
        <v>21402</v>
      </c>
      <c r="AD1378" t="s">
        <v>7</v>
      </c>
      <c r="AE1378">
        <v>79</v>
      </c>
      <c r="AF1378">
        <v>1</v>
      </c>
      <c r="AH1378" t="s">
        <v>4874</v>
      </c>
      <c r="AI1378" t="s">
        <v>4873</v>
      </c>
      <c r="AK1378" t="s">
        <v>4872</v>
      </c>
      <c r="AL1378">
        <v>10</v>
      </c>
      <c r="AM1378" s="5">
        <f t="shared" si="178"/>
        <v>0.625</v>
      </c>
      <c r="AN1378" s="4">
        <f t="shared" si="175"/>
        <v>9.4661113214691405E-4</v>
      </c>
      <c r="AO1378" s="3"/>
      <c r="AP1378">
        <v>0</v>
      </c>
      <c r="AR1378" t="s">
        <v>1</v>
      </c>
      <c r="AT1378" s="2">
        <v>0.52900000000000003</v>
      </c>
      <c r="AU1378" s="1">
        <f t="shared" si="179"/>
        <v>0.54787191982703787</v>
      </c>
      <c r="AV1378" s="1">
        <f t="shared" si="180"/>
        <v>0.41838311793779609</v>
      </c>
      <c r="AW1378" s="1">
        <f t="shared" si="181"/>
        <v>0.28889431604855415</v>
      </c>
    </row>
    <row r="1379" spans="1:49" x14ac:dyDescent="0.2">
      <c r="A1379">
        <v>1377</v>
      </c>
      <c r="B1379" t="s">
        <v>4871</v>
      </c>
      <c r="C1379" t="s">
        <v>4870</v>
      </c>
      <c r="F1379" t="s">
        <v>4869</v>
      </c>
      <c r="G1379" t="s">
        <v>15</v>
      </c>
      <c r="H1379" t="s">
        <v>14</v>
      </c>
      <c r="I1379" t="s">
        <v>4868</v>
      </c>
      <c r="J1379">
        <v>60008724</v>
      </c>
      <c r="K1379" t="s">
        <v>4867</v>
      </c>
      <c r="L1379" t="s">
        <v>4866</v>
      </c>
      <c r="M1379" t="s">
        <v>107</v>
      </c>
      <c r="N1379">
        <v>6</v>
      </c>
      <c r="O1379" t="s">
        <v>4865</v>
      </c>
      <c r="P1379" t="s">
        <v>4864</v>
      </c>
      <c r="Q1379" t="s">
        <v>4863</v>
      </c>
      <c r="R1379" s="7">
        <v>38718</v>
      </c>
      <c r="S1379" s="8">
        <f t="shared" si="176"/>
        <v>2006</v>
      </c>
      <c r="T1379" s="8">
        <v>2006</v>
      </c>
      <c r="U1379" s="8">
        <f t="shared" si="177"/>
        <v>16</v>
      </c>
      <c r="V1379" s="7">
        <v>2006</v>
      </c>
      <c r="W1379" t="s">
        <v>3232</v>
      </c>
      <c r="X1379" s="2">
        <v>1.3939999999999999</v>
      </c>
      <c r="Y1379" s="6">
        <f t="shared" si="174"/>
        <v>3.721203384853581E-2</v>
      </c>
      <c r="AA1379">
        <v>10944087</v>
      </c>
      <c r="AB1379">
        <v>12862</v>
      </c>
      <c r="AC1379">
        <v>10944087</v>
      </c>
      <c r="AD1379" t="s">
        <v>7</v>
      </c>
      <c r="AE1379">
        <v>14</v>
      </c>
      <c r="AF1379">
        <v>19</v>
      </c>
      <c r="AH1379" t="s">
        <v>4862</v>
      </c>
      <c r="AI1379" t="s">
        <v>4861</v>
      </c>
      <c r="AK1379" t="s">
        <v>4860</v>
      </c>
      <c r="AL1379">
        <v>93</v>
      </c>
      <c r="AM1379" s="5">
        <f t="shared" si="178"/>
        <v>5.8125</v>
      </c>
      <c r="AN1379" s="4">
        <f t="shared" si="175"/>
        <v>8.8034835289663004E-3</v>
      </c>
      <c r="AO1379" s="3"/>
      <c r="AP1379">
        <v>1</v>
      </c>
      <c r="AR1379" t="s">
        <v>1</v>
      </c>
      <c r="AT1379" s="2">
        <v>3.8940000000000001</v>
      </c>
      <c r="AU1379" s="1">
        <f t="shared" si="179"/>
        <v>2.8689468752664959</v>
      </c>
      <c r="AV1379" s="1">
        <f t="shared" si="180"/>
        <v>2.3007758688751054</v>
      </c>
      <c r="AW1379" s="1">
        <f t="shared" si="181"/>
        <v>1.7326048624837151</v>
      </c>
    </row>
    <row r="1380" spans="1:49" x14ac:dyDescent="0.2">
      <c r="A1380">
        <v>1378</v>
      </c>
      <c r="B1380" t="s">
        <v>4859</v>
      </c>
      <c r="C1380" t="s">
        <v>4858</v>
      </c>
      <c r="F1380" t="s">
        <v>4857</v>
      </c>
      <c r="G1380" t="s">
        <v>15</v>
      </c>
      <c r="H1380" t="s">
        <v>14</v>
      </c>
      <c r="I1380" t="s">
        <v>4856</v>
      </c>
      <c r="J1380">
        <v>60001439</v>
      </c>
      <c r="K1380" t="s">
        <v>4855</v>
      </c>
      <c r="L1380" t="s">
        <v>4854</v>
      </c>
      <c r="M1380" t="s">
        <v>107</v>
      </c>
      <c r="N1380">
        <v>2</v>
      </c>
      <c r="O1380" t="s">
        <v>4853</v>
      </c>
      <c r="P1380" t="s">
        <v>4852</v>
      </c>
      <c r="Q1380" t="s">
        <v>4851</v>
      </c>
      <c r="R1380" s="7">
        <v>38718</v>
      </c>
      <c r="S1380" s="8">
        <f t="shared" si="176"/>
        <v>2006</v>
      </c>
      <c r="T1380" s="8">
        <v>2006</v>
      </c>
      <c r="U1380" s="8">
        <f t="shared" si="177"/>
        <v>16</v>
      </c>
      <c r="V1380" s="7">
        <v>38899</v>
      </c>
      <c r="W1380" t="s">
        <v>1511</v>
      </c>
      <c r="X1380" s="2">
        <v>0.28799999999999998</v>
      </c>
      <c r="Y1380" s="6">
        <f t="shared" si="174"/>
        <v>7.6879955153359488E-3</v>
      </c>
      <c r="AA1380">
        <v>10689605</v>
      </c>
      <c r="AB1380">
        <v>19515</v>
      </c>
      <c r="AC1380">
        <v>15728129</v>
      </c>
      <c r="AD1380" t="s">
        <v>7</v>
      </c>
      <c r="AE1380">
        <v>13</v>
      </c>
      <c r="AF1380">
        <v>3</v>
      </c>
      <c r="AH1380" t="s">
        <v>4850</v>
      </c>
      <c r="AI1380" t="s">
        <v>4849</v>
      </c>
      <c r="AJ1380" t="s">
        <v>4848</v>
      </c>
      <c r="AK1380" t="s">
        <v>4847</v>
      </c>
      <c r="AL1380">
        <v>0</v>
      </c>
      <c r="AM1380" s="5">
        <f t="shared" si="178"/>
        <v>0</v>
      </c>
      <c r="AN1380" s="4">
        <f t="shared" si="175"/>
        <v>0</v>
      </c>
      <c r="AO1380" s="3"/>
      <c r="AP1380">
        <v>0</v>
      </c>
      <c r="AR1380" t="s">
        <v>1</v>
      </c>
      <c r="AT1380" s="2" t="s">
        <v>20</v>
      </c>
      <c r="AU1380" s="1">
        <f t="shared" si="179"/>
        <v>0.53815968607351639</v>
      </c>
      <c r="AV1380" s="1">
        <f t="shared" si="180"/>
        <v>0.38439977576679746</v>
      </c>
      <c r="AW1380" s="1">
        <f t="shared" si="181"/>
        <v>0.23063986546007845</v>
      </c>
    </row>
    <row r="1381" spans="1:49" x14ac:dyDescent="0.2">
      <c r="A1381">
        <v>1379</v>
      </c>
      <c r="B1381" t="s">
        <v>4846</v>
      </c>
      <c r="C1381" t="s">
        <v>4845</v>
      </c>
      <c r="F1381" t="s">
        <v>4844</v>
      </c>
      <c r="G1381" t="s">
        <v>15</v>
      </c>
      <c r="H1381" t="s">
        <v>14</v>
      </c>
      <c r="I1381" t="s">
        <v>4843</v>
      </c>
      <c r="J1381" t="s">
        <v>4842</v>
      </c>
      <c r="K1381" t="s">
        <v>4841</v>
      </c>
      <c r="L1381" t="s">
        <v>4840</v>
      </c>
      <c r="M1381" t="s">
        <v>2981</v>
      </c>
      <c r="N1381">
        <v>5</v>
      </c>
      <c r="O1381" t="s">
        <v>4839</v>
      </c>
      <c r="P1381" t="s">
        <v>4838</v>
      </c>
      <c r="Q1381" t="s">
        <v>4837</v>
      </c>
      <c r="R1381" s="7">
        <v>38718</v>
      </c>
      <c r="S1381" s="8">
        <f t="shared" si="176"/>
        <v>2006</v>
      </c>
      <c r="T1381" s="8">
        <v>2006</v>
      </c>
      <c r="U1381" s="8">
        <f t="shared" si="177"/>
        <v>16</v>
      </c>
      <c r="V1381" s="7">
        <v>2006</v>
      </c>
      <c r="W1381" t="s">
        <v>1022</v>
      </c>
      <c r="X1381" s="2">
        <v>0.21099999999999999</v>
      </c>
      <c r="Y1381" s="6">
        <f t="shared" si="174"/>
        <v>5.6325244921384904E-3</v>
      </c>
      <c r="AA1381">
        <v>9168516</v>
      </c>
      <c r="AB1381">
        <v>18936</v>
      </c>
      <c r="AC1381">
        <v>17451345</v>
      </c>
      <c r="AD1381" t="s">
        <v>7</v>
      </c>
      <c r="AE1381" t="s">
        <v>1021</v>
      </c>
      <c r="AF1381">
        <v>9</v>
      </c>
      <c r="AH1381" t="s">
        <v>4836</v>
      </c>
      <c r="AI1381" t="s">
        <v>4835</v>
      </c>
      <c r="AJ1381" t="s">
        <v>4834</v>
      </c>
      <c r="AK1381" t="s">
        <v>4833</v>
      </c>
      <c r="AL1381">
        <v>5</v>
      </c>
      <c r="AM1381" s="5">
        <f t="shared" si="178"/>
        <v>0.3125</v>
      </c>
      <c r="AN1381" s="4">
        <f t="shared" si="175"/>
        <v>4.7330556607345703E-4</v>
      </c>
      <c r="AO1381" s="3"/>
      <c r="AP1381">
        <v>0</v>
      </c>
      <c r="AR1381" t="s">
        <v>1</v>
      </c>
      <c r="AT1381" s="2">
        <v>0.52500000000000002</v>
      </c>
      <c r="AU1381" s="1">
        <f t="shared" si="179"/>
        <v>0.408475881431898</v>
      </c>
      <c r="AV1381" s="1">
        <f t="shared" si="180"/>
        <v>0.30529150291059737</v>
      </c>
      <c r="AW1381" s="1">
        <f t="shared" si="181"/>
        <v>0.20210712438929671</v>
      </c>
    </row>
    <row r="1382" spans="1:49" x14ac:dyDescent="0.2">
      <c r="A1382">
        <v>1380</v>
      </c>
      <c r="B1382" t="s">
        <v>4832</v>
      </c>
      <c r="C1382" t="s">
        <v>4831</v>
      </c>
      <c r="F1382" t="s">
        <v>4830</v>
      </c>
      <c r="G1382" t="s">
        <v>15</v>
      </c>
      <c r="H1382" t="s">
        <v>14</v>
      </c>
      <c r="I1382" t="s">
        <v>4829</v>
      </c>
      <c r="J1382">
        <v>60018308</v>
      </c>
      <c r="K1382" t="s">
        <v>4828</v>
      </c>
      <c r="L1382" t="s">
        <v>4827</v>
      </c>
      <c r="M1382" t="s">
        <v>721</v>
      </c>
      <c r="N1382">
        <v>4</v>
      </c>
      <c r="O1382" t="s">
        <v>4826</v>
      </c>
      <c r="P1382" t="s">
        <v>4825</v>
      </c>
      <c r="Q1382" t="s">
        <v>4824</v>
      </c>
      <c r="R1382" s="7">
        <v>38718</v>
      </c>
      <c r="S1382" s="8">
        <f t="shared" si="176"/>
        <v>2006</v>
      </c>
      <c r="T1382" s="8">
        <v>2006</v>
      </c>
      <c r="U1382" s="8">
        <f t="shared" si="177"/>
        <v>16</v>
      </c>
      <c r="V1382" s="7">
        <v>2006</v>
      </c>
      <c r="W1382" t="s">
        <v>1022</v>
      </c>
      <c r="X1382" s="2">
        <v>0.21099999999999999</v>
      </c>
      <c r="Y1382" s="6">
        <f t="shared" si="174"/>
        <v>5.6325244921384904E-3</v>
      </c>
      <c r="AA1382">
        <v>9168516</v>
      </c>
      <c r="AB1382">
        <v>18936</v>
      </c>
      <c r="AC1382">
        <v>17451345</v>
      </c>
      <c r="AD1382" t="s">
        <v>7</v>
      </c>
      <c r="AE1382" t="s">
        <v>1021</v>
      </c>
      <c r="AF1382">
        <v>9</v>
      </c>
      <c r="AH1382" t="s">
        <v>4823</v>
      </c>
      <c r="AI1382" t="s">
        <v>4822</v>
      </c>
      <c r="AJ1382" t="s">
        <v>4821</v>
      </c>
      <c r="AK1382" t="s">
        <v>4820</v>
      </c>
      <c r="AL1382">
        <v>0</v>
      </c>
      <c r="AM1382" s="5">
        <f t="shared" si="178"/>
        <v>0</v>
      </c>
      <c r="AN1382" s="4">
        <f t="shared" si="175"/>
        <v>0</v>
      </c>
      <c r="AO1382" s="3"/>
      <c r="AP1382">
        <v>0</v>
      </c>
      <c r="AR1382" t="s">
        <v>1</v>
      </c>
      <c r="AT1382" s="2">
        <v>0.52500000000000002</v>
      </c>
      <c r="AU1382" s="1">
        <f t="shared" si="179"/>
        <v>0.39427671444969431</v>
      </c>
      <c r="AV1382" s="1">
        <f t="shared" si="180"/>
        <v>0.28162622460692455</v>
      </c>
      <c r="AW1382" s="1">
        <f t="shared" si="181"/>
        <v>0.1689757347641547</v>
      </c>
    </row>
    <row r="1383" spans="1:49" x14ac:dyDescent="0.2">
      <c r="A1383">
        <v>1381</v>
      </c>
      <c r="B1383" t="s">
        <v>4819</v>
      </c>
      <c r="C1383" t="s">
        <v>4818</v>
      </c>
      <c r="F1383" t="s">
        <v>4817</v>
      </c>
      <c r="G1383" t="s">
        <v>15</v>
      </c>
      <c r="H1383" t="s">
        <v>14</v>
      </c>
      <c r="I1383" t="s">
        <v>4816</v>
      </c>
      <c r="J1383">
        <v>60011629</v>
      </c>
      <c r="K1383" t="s">
        <v>4815</v>
      </c>
      <c r="L1383" t="s">
        <v>4182</v>
      </c>
      <c r="M1383" t="s">
        <v>1901</v>
      </c>
      <c r="N1383">
        <v>2</v>
      </c>
      <c r="O1383" t="s">
        <v>4814</v>
      </c>
      <c r="P1383" t="s">
        <v>4813</v>
      </c>
      <c r="Q1383" t="s">
        <v>4812</v>
      </c>
      <c r="R1383" s="7">
        <v>38718</v>
      </c>
      <c r="S1383" s="8">
        <f t="shared" si="176"/>
        <v>2006</v>
      </c>
      <c r="T1383" s="8">
        <v>2006</v>
      </c>
      <c r="U1383" s="8">
        <f t="shared" si="177"/>
        <v>16</v>
      </c>
      <c r="V1383" s="7">
        <v>2006</v>
      </c>
      <c r="W1383" t="s">
        <v>1022</v>
      </c>
      <c r="X1383" s="2">
        <v>0.21099999999999999</v>
      </c>
      <c r="Y1383" s="6">
        <f t="shared" si="174"/>
        <v>5.6325244921384904E-3</v>
      </c>
      <c r="AA1383">
        <v>9168516</v>
      </c>
      <c r="AB1383">
        <v>18936</v>
      </c>
      <c r="AC1383">
        <v>17451345</v>
      </c>
      <c r="AD1383" t="s">
        <v>7</v>
      </c>
      <c r="AE1383" t="s">
        <v>1021</v>
      </c>
      <c r="AF1383">
        <v>9</v>
      </c>
      <c r="AH1383" t="s">
        <v>4811</v>
      </c>
      <c r="AI1383" t="s">
        <v>4810</v>
      </c>
      <c r="AJ1383" t="s">
        <v>4809</v>
      </c>
      <c r="AK1383" t="s">
        <v>4808</v>
      </c>
      <c r="AL1383">
        <v>1</v>
      </c>
      <c r="AM1383" s="5">
        <f t="shared" si="178"/>
        <v>6.25E-2</v>
      </c>
      <c r="AN1383" s="4">
        <f t="shared" si="175"/>
        <v>9.46611132146914E-5</v>
      </c>
      <c r="AO1383" s="3"/>
      <c r="AP1383">
        <v>0</v>
      </c>
      <c r="AR1383" t="s">
        <v>1</v>
      </c>
      <c r="AT1383" s="2">
        <v>0.52500000000000002</v>
      </c>
      <c r="AU1383" s="1">
        <f t="shared" si="179"/>
        <v>0.39711654784613498</v>
      </c>
      <c r="AV1383" s="1">
        <f t="shared" si="180"/>
        <v>0.28635928026765911</v>
      </c>
      <c r="AW1383" s="1">
        <f t="shared" si="181"/>
        <v>0.1756020126891831</v>
      </c>
    </row>
    <row r="1384" spans="1:49" x14ac:dyDescent="0.2">
      <c r="A1384">
        <v>1382</v>
      </c>
      <c r="B1384" t="s">
        <v>4807</v>
      </c>
      <c r="C1384" t="s">
        <v>4806</v>
      </c>
      <c r="F1384" t="s">
        <v>4805</v>
      </c>
      <c r="G1384" t="s">
        <v>15</v>
      </c>
      <c r="H1384" t="s">
        <v>14</v>
      </c>
      <c r="I1384" t="s">
        <v>4804</v>
      </c>
      <c r="J1384">
        <v>60010726</v>
      </c>
      <c r="K1384" t="s">
        <v>4803</v>
      </c>
      <c r="L1384" t="s">
        <v>4802</v>
      </c>
      <c r="M1384" t="s">
        <v>678</v>
      </c>
      <c r="N1384">
        <v>3</v>
      </c>
      <c r="O1384" t="s">
        <v>4801</v>
      </c>
      <c r="P1384" t="s">
        <v>4800</v>
      </c>
      <c r="Q1384" t="s">
        <v>4799</v>
      </c>
      <c r="R1384" s="7">
        <v>38718</v>
      </c>
      <c r="S1384" s="8">
        <f t="shared" si="176"/>
        <v>2006</v>
      </c>
      <c r="T1384" s="8">
        <v>2006</v>
      </c>
      <c r="U1384" s="8">
        <f t="shared" si="177"/>
        <v>16</v>
      </c>
      <c r="V1384" s="7">
        <v>2006</v>
      </c>
      <c r="W1384" t="s">
        <v>2923</v>
      </c>
      <c r="X1384" s="2">
        <v>0.182</v>
      </c>
      <c r="Y1384" s="6">
        <f t="shared" si="174"/>
        <v>4.8583860548303574E-3</v>
      </c>
      <c r="AA1384">
        <v>9168524</v>
      </c>
      <c r="AB1384">
        <v>26075</v>
      </c>
      <c r="AC1384">
        <v>17451353</v>
      </c>
      <c r="AD1384" t="s">
        <v>7</v>
      </c>
      <c r="AE1384" t="s">
        <v>2922</v>
      </c>
      <c r="AF1384">
        <v>9</v>
      </c>
      <c r="AH1384" t="s">
        <v>4798</v>
      </c>
      <c r="AI1384" t="s">
        <v>4797</v>
      </c>
      <c r="AJ1384" t="s">
        <v>4796</v>
      </c>
      <c r="AK1384" t="s">
        <v>4795</v>
      </c>
      <c r="AL1384">
        <v>12</v>
      </c>
      <c r="AM1384" s="5">
        <f t="shared" si="178"/>
        <v>0.75</v>
      </c>
      <c r="AN1384" s="4">
        <f t="shared" si="175"/>
        <v>1.1359333585762969E-3</v>
      </c>
      <c r="AO1384" s="3"/>
      <c r="AP1384">
        <v>0</v>
      </c>
      <c r="AR1384" t="s">
        <v>1</v>
      </c>
      <c r="AT1384" s="2">
        <v>0.35199999999999998</v>
      </c>
      <c r="AU1384" s="1">
        <f t="shared" si="179"/>
        <v>0.3741650245954139</v>
      </c>
      <c r="AV1384" s="1">
        <f t="shared" si="180"/>
        <v>0.29971597067033273</v>
      </c>
      <c r="AW1384" s="1">
        <f t="shared" si="181"/>
        <v>0.22526691674525151</v>
      </c>
    </row>
    <row r="1385" spans="1:49" x14ac:dyDescent="0.2">
      <c r="A1385">
        <v>1383</v>
      </c>
      <c r="B1385" t="s">
        <v>4794</v>
      </c>
      <c r="C1385" t="s">
        <v>4793</v>
      </c>
      <c r="F1385" t="s">
        <v>4792</v>
      </c>
      <c r="G1385" t="s">
        <v>15</v>
      </c>
      <c r="H1385" t="s">
        <v>14</v>
      </c>
      <c r="I1385" t="s">
        <v>4791</v>
      </c>
      <c r="J1385">
        <v>60020739</v>
      </c>
      <c r="K1385" t="s">
        <v>4790</v>
      </c>
      <c r="L1385" t="s">
        <v>4789</v>
      </c>
      <c r="M1385" t="s">
        <v>678</v>
      </c>
      <c r="N1385">
        <v>3</v>
      </c>
      <c r="O1385" t="s">
        <v>4788</v>
      </c>
      <c r="P1385" t="s">
        <v>4787</v>
      </c>
      <c r="Q1385" t="s">
        <v>4786</v>
      </c>
      <c r="R1385" s="7">
        <v>38718</v>
      </c>
      <c r="S1385" s="8">
        <f t="shared" si="176"/>
        <v>2006</v>
      </c>
      <c r="T1385" s="8">
        <v>2006</v>
      </c>
      <c r="U1385" s="8">
        <f t="shared" si="177"/>
        <v>16</v>
      </c>
      <c r="V1385" s="7">
        <v>2006</v>
      </c>
      <c r="W1385" t="s">
        <v>2923</v>
      </c>
      <c r="X1385" s="2">
        <v>0.182</v>
      </c>
      <c r="Y1385" s="6">
        <f t="shared" si="174"/>
        <v>4.8583860548303574E-3</v>
      </c>
      <c r="AA1385">
        <v>9168524</v>
      </c>
      <c r="AB1385">
        <v>26075</v>
      </c>
      <c r="AC1385">
        <v>17451353</v>
      </c>
      <c r="AD1385" t="s">
        <v>7</v>
      </c>
      <c r="AE1385" t="s">
        <v>2922</v>
      </c>
      <c r="AF1385">
        <v>9</v>
      </c>
      <c r="AH1385" t="s">
        <v>4785</v>
      </c>
      <c r="AI1385" t="s">
        <v>4784</v>
      </c>
      <c r="AJ1385" t="s">
        <v>4783</v>
      </c>
      <c r="AK1385" t="s">
        <v>4782</v>
      </c>
      <c r="AL1385">
        <v>5</v>
      </c>
      <c r="AM1385" s="5">
        <f t="shared" si="178"/>
        <v>0.3125</v>
      </c>
      <c r="AN1385" s="4">
        <f t="shared" si="175"/>
        <v>4.7330556607345703E-4</v>
      </c>
      <c r="AO1385" s="3"/>
      <c r="AP1385">
        <v>0</v>
      </c>
      <c r="AR1385" t="s">
        <v>1</v>
      </c>
      <c r="AT1385" s="2">
        <v>0.35199999999999998</v>
      </c>
      <c r="AU1385" s="1">
        <f t="shared" si="179"/>
        <v>0.35428619082032869</v>
      </c>
      <c r="AV1385" s="1">
        <f t="shared" si="180"/>
        <v>0.26658458104519067</v>
      </c>
      <c r="AW1385" s="1">
        <f t="shared" si="181"/>
        <v>0.1788829712700527</v>
      </c>
    </row>
    <row r="1386" spans="1:49" x14ac:dyDescent="0.2">
      <c r="A1386">
        <v>1384</v>
      </c>
      <c r="B1386" t="s">
        <v>4781</v>
      </c>
      <c r="C1386" t="s">
        <v>4780</v>
      </c>
      <c r="F1386" t="s">
        <v>4779</v>
      </c>
      <c r="G1386" t="s">
        <v>15</v>
      </c>
      <c r="H1386" t="s">
        <v>14</v>
      </c>
      <c r="I1386" t="s">
        <v>4778</v>
      </c>
      <c r="J1386">
        <v>60024872</v>
      </c>
      <c r="K1386" t="s">
        <v>1610</v>
      </c>
      <c r="L1386" t="s">
        <v>534</v>
      </c>
      <c r="M1386" t="s">
        <v>136</v>
      </c>
      <c r="N1386">
        <v>3</v>
      </c>
      <c r="O1386" t="s">
        <v>4777</v>
      </c>
      <c r="P1386" t="s">
        <v>4776</v>
      </c>
      <c r="Q1386" t="s">
        <v>1617</v>
      </c>
      <c r="R1386" s="7">
        <v>38718</v>
      </c>
      <c r="S1386" s="8">
        <f t="shared" si="176"/>
        <v>2006</v>
      </c>
      <c r="T1386" s="8">
        <v>2006</v>
      </c>
      <c r="U1386" s="8">
        <f t="shared" si="177"/>
        <v>16</v>
      </c>
      <c r="V1386" s="7">
        <v>2006</v>
      </c>
      <c r="W1386" t="s">
        <v>1022</v>
      </c>
      <c r="X1386" s="2">
        <v>0.21099999999999999</v>
      </c>
      <c r="Y1386" s="6">
        <f t="shared" si="174"/>
        <v>5.6325244921384904E-3</v>
      </c>
      <c r="AA1386">
        <v>9168516</v>
      </c>
      <c r="AB1386">
        <v>18936</v>
      </c>
      <c r="AC1386">
        <v>17451345</v>
      </c>
      <c r="AD1386" t="s">
        <v>7</v>
      </c>
      <c r="AE1386" t="s">
        <v>1021</v>
      </c>
      <c r="AF1386">
        <v>9</v>
      </c>
      <c r="AH1386" t="s">
        <v>4775</v>
      </c>
      <c r="AI1386" t="s">
        <v>4774</v>
      </c>
      <c r="AJ1386" t="s">
        <v>4773</v>
      </c>
      <c r="AK1386" t="s">
        <v>4772</v>
      </c>
      <c r="AL1386">
        <v>0</v>
      </c>
      <c r="AM1386" s="5">
        <f t="shared" si="178"/>
        <v>0</v>
      </c>
      <c r="AN1386" s="4">
        <f t="shared" si="175"/>
        <v>0</v>
      </c>
      <c r="AO1386" s="3"/>
      <c r="AP1386">
        <v>0</v>
      </c>
      <c r="AR1386" t="s">
        <v>1</v>
      </c>
      <c r="AT1386" s="2">
        <v>0.52500000000000002</v>
      </c>
      <c r="AU1386" s="1">
        <f t="shared" si="179"/>
        <v>0.39427671444969431</v>
      </c>
      <c r="AV1386" s="1">
        <f t="shared" si="180"/>
        <v>0.28162622460692455</v>
      </c>
      <c r="AW1386" s="1">
        <f t="shared" si="181"/>
        <v>0.1689757347641547</v>
      </c>
    </row>
    <row r="1387" spans="1:49" x14ac:dyDescent="0.2">
      <c r="A1387">
        <v>1385</v>
      </c>
      <c r="B1387" t="s">
        <v>4771</v>
      </c>
      <c r="C1387" t="s">
        <v>4770</v>
      </c>
      <c r="F1387" t="s">
        <v>4769</v>
      </c>
      <c r="G1387" t="s">
        <v>15</v>
      </c>
      <c r="H1387" t="s">
        <v>14</v>
      </c>
      <c r="I1387" t="s">
        <v>4256</v>
      </c>
      <c r="J1387">
        <v>60025278</v>
      </c>
      <c r="K1387" t="s">
        <v>3843</v>
      </c>
      <c r="L1387" t="s">
        <v>3842</v>
      </c>
      <c r="M1387" t="s">
        <v>721</v>
      </c>
      <c r="N1387">
        <v>4</v>
      </c>
      <c r="O1387" t="s">
        <v>4768</v>
      </c>
      <c r="P1387" t="s">
        <v>4767</v>
      </c>
      <c r="Q1387" t="s">
        <v>4253</v>
      </c>
      <c r="R1387" s="7">
        <v>38718</v>
      </c>
      <c r="S1387" s="8">
        <f t="shared" si="176"/>
        <v>2006</v>
      </c>
      <c r="T1387" s="8">
        <v>2006</v>
      </c>
      <c r="U1387" s="8">
        <f t="shared" si="177"/>
        <v>16</v>
      </c>
      <c r="V1387" s="7">
        <v>2006</v>
      </c>
      <c r="W1387" t="s">
        <v>1022</v>
      </c>
      <c r="X1387" s="2">
        <v>0.21099999999999999</v>
      </c>
      <c r="Y1387" s="6">
        <f t="shared" si="174"/>
        <v>5.6325244921384904E-3</v>
      </c>
      <c r="AA1387">
        <v>9168516</v>
      </c>
      <c r="AB1387">
        <v>18936</v>
      </c>
      <c r="AC1387">
        <v>17451345</v>
      </c>
      <c r="AD1387" t="s">
        <v>7</v>
      </c>
      <c r="AE1387" t="s">
        <v>1021</v>
      </c>
      <c r="AF1387">
        <v>9</v>
      </c>
      <c r="AH1387" t="s">
        <v>4766</v>
      </c>
      <c r="AI1387" t="s">
        <v>4765</v>
      </c>
      <c r="AJ1387" t="s">
        <v>4764</v>
      </c>
      <c r="AK1387" t="s">
        <v>4763</v>
      </c>
      <c r="AL1387">
        <v>0</v>
      </c>
      <c r="AM1387" s="5">
        <f t="shared" si="178"/>
        <v>0</v>
      </c>
      <c r="AN1387" s="4">
        <f t="shared" si="175"/>
        <v>0</v>
      </c>
      <c r="AO1387" s="3"/>
      <c r="AP1387">
        <v>0</v>
      </c>
      <c r="AR1387" t="s">
        <v>1</v>
      </c>
      <c r="AT1387" s="2">
        <v>0.52500000000000002</v>
      </c>
      <c r="AU1387" s="1">
        <f t="shared" si="179"/>
        <v>0.39427671444969431</v>
      </c>
      <c r="AV1387" s="1">
        <f t="shared" si="180"/>
        <v>0.28162622460692455</v>
      </c>
      <c r="AW1387" s="1">
        <f t="shared" si="181"/>
        <v>0.1689757347641547</v>
      </c>
    </row>
    <row r="1388" spans="1:49" x14ac:dyDescent="0.2">
      <c r="A1388">
        <v>1386</v>
      </c>
      <c r="B1388" t="s">
        <v>4762</v>
      </c>
      <c r="C1388" t="s">
        <v>4761</v>
      </c>
      <c r="F1388" t="s">
        <v>4760</v>
      </c>
      <c r="G1388" t="s">
        <v>15</v>
      </c>
      <c r="H1388" t="s">
        <v>14</v>
      </c>
      <c r="I1388" t="s">
        <v>4759</v>
      </c>
      <c r="J1388" t="s">
        <v>4758</v>
      </c>
      <c r="K1388" t="s">
        <v>4757</v>
      </c>
      <c r="L1388" t="s">
        <v>351</v>
      </c>
      <c r="M1388" t="s">
        <v>88</v>
      </c>
      <c r="N1388">
        <v>4</v>
      </c>
      <c r="O1388" t="s">
        <v>4756</v>
      </c>
      <c r="P1388" t="s">
        <v>4755</v>
      </c>
      <c r="Q1388" t="s">
        <v>4754</v>
      </c>
      <c r="R1388" s="7">
        <v>38718</v>
      </c>
      <c r="S1388" s="8">
        <f t="shared" si="176"/>
        <v>2006</v>
      </c>
      <c r="T1388" s="8">
        <v>2006</v>
      </c>
      <c r="U1388" s="8">
        <f t="shared" si="177"/>
        <v>16</v>
      </c>
      <c r="V1388" s="7">
        <v>2006</v>
      </c>
      <c r="W1388" t="s">
        <v>1022</v>
      </c>
      <c r="X1388" s="2">
        <v>0.21099999999999999</v>
      </c>
      <c r="Y1388" s="6">
        <f t="shared" si="174"/>
        <v>5.6325244921384904E-3</v>
      </c>
      <c r="AA1388">
        <v>9168516</v>
      </c>
      <c r="AB1388">
        <v>18936</v>
      </c>
      <c r="AC1388">
        <v>17451345</v>
      </c>
      <c r="AD1388" t="s">
        <v>7</v>
      </c>
      <c r="AE1388" t="s">
        <v>1021</v>
      </c>
      <c r="AF1388">
        <v>9</v>
      </c>
      <c r="AH1388" t="s">
        <v>4753</v>
      </c>
      <c r="AI1388" t="s">
        <v>4752</v>
      </c>
      <c r="AJ1388" t="s">
        <v>4751</v>
      </c>
      <c r="AK1388" t="s">
        <v>4750</v>
      </c>
      <c r="AL1388">
        <v>11</v>
      </c>
      <c r="AM1388" s="5">
        <f t="shared" si="178"/>
        <v>0.6875</v>
      </c>
      <c r="AN1388" s="4">
        <f t="shared" si="175"/>
        <v>1.0412722453616054E-3</v>
      </c>
      <c r="AO1388" s="3"/>
      <c r="AP1388">
        <v>0</v>
      </c>
      <c r="AR1388" t="s">
        <v>1</v>
      </c>
      <c r="AT1388" s="2">
        <v>0.52500000000000002</v>
      </c>
      <c r="AU1388" s="1">
        <f t="shared" si="179"/>
        <v>0.42551488181054248</v>
      </c>
      <c r="AV1388" s="1">
        <f t="shared" si="180"/>
        <v>0.33368983687500481</v>
      </c>
      <c r="AW1388" s="1">
        <f t="shared" si="181"/>
        <v>0.24186479193946708</v>
      </c>
    </row>
    <row r="1389" spans="1:49" x14ac:dyDescent="0.2">
      <c r="A1389">
        <v>1387</v>
      </c>
      <c r="B1389" t="s">
        <v>4749</v>
      </c>
      <c r="C1389" t="s">
        <v>4748</v>
      </c>
      <c r="F1389" t="s">
        <v>4747</v>
      </c>
      <c r="G1389" t="s">
        <v>15</v>
      </c>
      <c r="H1389" t="s">
        <v>14</v>
      </c>
      <c r="I1389" t="s">
        <v>2413</v>
      </c>
      <c r="J1389" t="s">
        <v>4746</v>
      </c>
      <c r="K1389" t="s">
        <v>4745</v>
      </c>
      <c r="L1389" t="s">
        <v>351</v>
      </c>
      <c r="M1389" t="s">
        <v>88</v>
      </c>
      <c r="N1389">
        <v>5</v>
      </c>
      <c r="O1389" t="s">
        <v>4744</v>
      </c>
      <c r="P1389" t="s">
        <v>4743</v>
      </c>
      <c r="Q1389" t="s">
        <v>4742</v>
      </c>
      <c r="R1389" s="7">
        <v>38718</v>
      </c>
      <c r="S1389" s="8">
        <f t="shared" si="176"/>
        <v>2006</v>
      </c>
      <c r="T1389" s="8">
        <v>2006</v>
      </c>
      <c r="U1389" s="8">
        <f t="shared" si="177"/>
        <v>16</v>
      </c>
      <c r="V1389" s="7">
        <v>2006</v>
      </c>
      <c r="W1389" t="s">
        <v>1022</v>
      </c>
      <c r="X1389" s="2">
        <v>0.21099999999999999</v>
      </c>
      <c r="Y1389" s="6">
        <f t="shared" si="174"/>
        <v>5.6325244921384904E-3</v>
      </c>
      <c r="AA1389">
        <v>9168516</v>
      </c>
      <c r="AB1389">
        <v>18936</v>
      </c>
      <c r="AC1389">
        <v>17451345</v>
      </c>
      <c r="AD1389" t="s">
        <v>7</v>
      </c>
      <c r="AE1389" t="s">
        <v>1021</v>
      </c>
      <c r="AF1389">
        <v>9</v>
      </c>
      <c r="AH1389" t="s">
        <v>4741</v>
      </c>
      <c r="AI1389" t="s">
        <v>4740</v>
      </c>
      <c r="AJ1389" t="s">
        <v>4739</v>
      </c>
      <c r="AK1389" t="s">
        <v>4738</v>
      </c>
      <c r="AL1389">
        <v>6</v>
      </c>
      <c r="AM1389" s="5">
        <f t="shared" si="178"/>
        <v>0.375</v>
      </c>
      <c r="AN1389" s="4">
        <f t="shared" si="175"/>
        <v>5.6796667928814845E-4</v>
      </c>
      <c r="AO1389" s="3"/>
      <c r="AP1389">
        <v>0</v>
      </c>
      <c r="AR1389" t="s">
        <v>1</v>
      </c>
      <c r="AT1389" s="2">
        <v>0.52500000000000002</v>
      </c>
      <c r="AU1389" s="1">
        <f t="shared" si="179"/>
        <v>0.41131571482833873</v>
      </c>
      <c r="AV1389" s="1">
        <f t="shared" si="180"/>
        <v>0.31002455857133193</v>
      </c>
      <c r="AW1389" s="1">
        <f t="shared" si="181"/>
        <v>0.20873340231432508</v>
      </c>
    </row>
    <row r="1390" spans="1:49" x14ac:dyDescent="0.2">
      <c r="A1390">
        <v>1388</v>
      </c>
      <c r="B1390" t="s">
        <v>4737</v>
      </c>
      <c r="C1390" t="s">
        <v>4736</v>
      </c>
      <c r="F1390" t="s">
        <v>4735</v>
      </c>
      <c r="G1390" t="s">
        <v>15</v>
      </c>
      <c r="H1390" t="s">
        <v>14</v>
      </c>
      <c r="I1390" t="s">
        <v>4041</v>
      </c>
      <c r="J1390">
        <v>60101699</v>
      </c>
      <c r="K1390" t="s">
        <v>4040</v>
      </c>
      <c r="L1390" t="s">
        <v>4039</v>
      </c>
      <c r="M1390" t="s">
        <v>678</v>
      </c>
      <c r="N1390">
        <v>3</v>
      </c>
      <c r="O1390" t="s">
        <v>4734</v>
      </c>
      <c r="P1390" t="s">
        <v>4733</v>
      </c>
      <c r="Q1390" t="s">
        <v>4732</v>
      </c>
      <c r="R1390" s="7">
        <v>38718</v>
      </c>
      <c r="S1390" s="8">
        <f t="shared" si="176"/>
        <v>2006</v>
      </c>
      <c r="T1390" s="8">
        <v>2006</v>
      </c>
      <c r="U1390" s="8">
        <f t="shared" si="177"/>
        <v>16</v>
      </c>
      <c r="V1390" s="7">
        <v>2006</v>
      </c>
      <c r="W1390" t="s">
        <v>1022</v>
      </c>
      <c r="X1390" s="2">
        <v>0.21099999999999999</v>
      </c>
      <c r="Y1390" s="6">
        <f t="shared" si="174"/>
        <v>5.6325244921384904E-3</v>
      </c>
      <c r="AA1390">
        <v>9168516</v>
      </c>
      <c r="AB1390">
        <v>18936</v>
      </c>
      <c r="AC1390">
        <v>17451345</v>
      </c>
      <c r="AD1390" t="s">
        <v>7</v>
      </c>
      <c r="AE1390" t="s">
        <v>1021</v>
      </c>
      <c r="AF1390">
        <v>9</v>
      </c>
      <c r="AH1390" t="s">
        <v>4731</v>
      </c>
      <c r="AI1390" t="s">
        <v>4730</v>
      </c>
      <c r="AJ1390" t="s">
        <v>4729</v>
      </c>
      <c r="AK1390" t="s">
        <v>4728</v>
      </c>
      <c r="AL1390">
        <v>2</v>
      </c>
      <c r="AM1390" s="5">
        <f t="shared" si="178"/>
        <v>0.125</v>
      </c>
      <c r="AN1390" s="4">
        <f t="shared" si="175"/>
        <v>1.893222264293828E-4</v>
      </c>
      <c r="AO1390" s="3"/>
      <c r="AP1390">
        <v>0</v>
      </c>
      <c r="AR1390" t="s">
        <v>1</v>
      </c>
      <c r="AT1390" s="2">
        <v>0.52500000000000002</v>
      </c>
      <c r="AU1390" s="1">
        <f t="shared" si="179"/>
        <v>0.39995638124257582</v>
      </c>
      <c r="AV1390" s="1">
        <f t="shared" si="180"/>
        <v>0.29109233592839368</v>
      </c>
      <c r="AW1390" s="1">
        <f t="shared" si="181"/>
        <v>0.1822282906142115</v>
      </c>
    </row>
    <row r="1391" spans="1:49" x14ac:dyDescent="0.2">
      <c r="A1391">
        <v>1389</v>
      </c>
      <c r="B1391" t="s">
        <v>4727</v>
      </c>
      <c r="C1391" t="s">
        <v>4726</v>
      </c>
      <c r="F1391" t="s">
        <v>4725</v>
      </c>
      <c r="G1391" t="s">
        <v>15</v>
      </c>
      <c r="H1391" t="s">
        <v>14</v>
      </c>
      <c r="I1391" t="s">
        <v>4724</v>
      </c>
      <c r="J1391">
        <v>60010065</v>
      </c>
      <c r="K1391" t="s">
        <v>4723</v>
      </c>
      <c r="L1391" t="s">
        <v>4722</v>
      </c>
      <c r="M1391" t="s">
        <v>107</v>
      </c>
      <c r="N1391">
        <v>1</v>
      </c>
      <c r="O1391" t="s">
        <v>4721</v>
      </c>
      <c r="P1391">
        <v>7006392487</v>
      </c>
      <c r="Q1391">
        <v>60010065</v>
      </c>
      <c r="R1391" s="7">
        <v>38718</v>
      </c>
      <c r="S1391" s="8">
        <f t="shared" si="176"/>
        <v>2006</v>
      </c>
      <c r="T1391" s="8">
        <v>2006</v>
      </c>
      <c r="U1391" s="8">
        <f t="shared" si="177"/>
        <v>16</v>
      </c>
      <c r="V1391" s="7">
        <v>2006</v>
      </c>
      <c r="W1391" t="s">
        <v>2923</v>
      </c>
      <c r="X1391" s="2">
        <v>0.182</v>
      </c>
      <c r="Y1391" s="6">
        <f t="shared" si="174"/>
        <v>4.8583860548303574E-3</v>
      </c>
      <c r="AA1391">
        <v>9168524</v>
      </c>
      <c r="AB1391">
        <v>26075</v>
      </c>
      <c r="AC1391">
        <v>17451353</v>
      </c>
      <c r="AD1391" t="s">
        <v>7</v>
      </c>
      <c r="AE1391" t="s">
        <v>2922</v>
      </c>
      <c r="AF1391">
        <v>9</v>
      </c>
      <c r="AH1391" t="s">
        <v>4720</v>
      </c>
      <c r="AI1391" t="s">
        <v>4719</v>
      </c>
      <c r="AJ1391" t="s">
        <v>4718</v>
      </c>
      <c r="AK1391" t="s">
        <v>4717</v>
      </c>
      <c r="AL1391">
        <v>40</v>
      </c>
      <c r="AM1391" s="5">
        <f t="shared" si="178"/>
        <v>2.5</v>
      </c>
      <c r="AN1391" s="4">
        <f t="shared" si="175"/>
        <v>3.7864445285876562E-3</v>
      </c>
      <c r="AO1391" s="3"/>
      <c r="AP1391">
        <v>0</v>
      </c>
      <c r="AR1391" t="s">
        <v>1</v>
      </c>
      <c r="AT1391" s="2">
        <v>0.35199999999999998</v>
      </c>
      <c r="AU1391" s="1">
        <f t="shared" si="179"/>
        <v>0.45368035969575465</v>
      </c>
      <c r="AV1391" s="1">
        <f t="shared" si="180"/>
        <v>0.43224152917090075</v>
      </c>
      <c r="AW1391" s="1">
        <f t="shared" si="181"/>
        <v>0.41080269864604663</v>
      </c>
    </row>
    <row r="1392" spans="1:49" x14ac:dyDescent="0.2">
      <c r="A1392">
        <v>1390</v>
      </c>
      <c r="B1392" t="s">
        <v>4716</v>
      </c>
      <c r="C1392" t="s">
        <v>4715</v>
      </c>
      <c r="F1392" t="s">
        <v>4714</v>
      </c>
      <c r="G1392" t="s">
        <v>15</v>
      </c>
      <c r="H1392" t="s">
        <v>14</v>
      </c>
      <c r="I1392" t="s">
        <v>2971</v>
      </c>
      <c r="J1392">
        <v>60003416</v>
      </c>
      <c r="K1392" t="s">
        <v>4713</v>
      </c>
      <c r="L1392" t="s">
        <v>4712</v>
      </c>
      <c r="M1392" t="s">
        <v>678</v>
      </c>
      <c r="N1392">
        <v>4</v>
      </c>
      <c r="O1392" t="s">
        <v>4711</v>
      </c>
      <c r="P1392" t="s">
        <v>4710</v>
      </c>
      <c r="Q1392" t="s">
        <v>4709</v>
      </c>
      <c r="R1392" s="7">
        <v>38718</v>
      </c>
      <c r="S1392" s="8">
        <f t="shared" si="176"/>
        <v>2006</v>
      </c>
      <c r="T1392" s="8">
        <v>2006</v>
      </c>
      <c r="U1392" s="8">
        <f t="shared" si="177"/>
        <v>16</v>
      </c>
      <c r="V1392" s="7">
        <v>2006</v>
      </c>
      <c r="W1392" t="s">
        <v>2923</v>
      </c>
      <c r="X1392" s="2">
        <v>0.182</v>
      </c>
      <c r="Y1392" s="6">
        <f t="shared" si="174"/>
        <v>4.8583860548303574E-3</v>
      </c>
      <c r="AA1392">
        <v>9168524</v>
      </c>
      <c r="AB1392">
        <v>26075</v>
      </c>
      <c r="AC1392">
        <v>17451353</v>
      </c>
      <c r="AD1392" t="s">
        <v>7</v>
      </c>
      <c r="AE1392" t="s">
        <v>2922</v>
      </c>
      <c r="AF1392">
        <v>9</v>
      </c>
      <c r="AH1392" t="s">
        <v>4708</v>
      </c>
      <c r="AI1392" t="s">
        <v>4707</v>
      </c>
      <c r="AJ1392" t="s">
        <v>4706</v>
      </c>
      <c r="AK1392" t="s">
        <v>4705</v>
      </c>
      <c r="AL1392">
        <v>20</v>
      </c>
      <c r="AM1392" s="5">
        <f t="shared" si="178"/>
        <v>1.25</v>
      </c>
      <c r="AN1392" s="4">
        <f t="shared" si="175"/>
        <v>1.8932222642938281E-3</v>
      </c>
      <c r="AO1392" s="3"/>
      <c r="AP1392">
        <v>0</v>
      </c>
      <c r="AR1392" t="s">
        <v>1</v>
      </c>
      <c r="AT1392" s="2">
        <v>0.35199999999999998</v>
      </c>
      <c r="AU1392" s="1">
        <f t="shared" si="179"/>
        <v>0.39688369176693988</v>
      </c>
      <c r="AV1392" s="1">
        <f t="shared" si="180"/>
        <v>0.3375804159562093</v>
      </c>
      <c r="AW1392" s="1">
        <f t="shared" si="181"/>
        <v>0.27827714014547866</v>
      </c>
    </row>
    <row r="1393" spans="1:49" x14ac:dyDescent="0.2">
      <c r="A1393">
        <v>1391</v>
      </c>
      <c r="B1393" t="s">
        <v>4704</v>
      </c>
      <c r="C1393" t="s">
        <v>4703</v>
      </c>
      <c r="F1393" t="s">
        <v>4702</v>
      </c>
      <c r="G1393" t="s">
        <v>15</v>
      </c>
      <c r="H1393" t="s">
        <v>14</v>
      </c>
      <c r="I1393" t="s">
        <v>4701</v>
      </c>
      <c r="J1393" t="s">
        <v>4700</v>
      </c>
      <c r="K1393" t="s">
        <v>4699</v>
      </c>
      <c r="L1393" t="s">
        <v>4698</v>
      </c>
      <c r="M1393" t="s">
        <v>1319</v>
      </c>
      <c r="N1393">
        <v>5</v>
      </c>
      <c r="O1393" t="s">
        <v>4697</v>
      </c>
      <c r="P1393" t="s">
        <v>4696</v>
      </c>
      <c r="Q1393" t="s">
        <v>4695</v>
      </c>
      <c r="R1393" s="7">
        <v>38718</v>
      </c>
      <c r="S1393" s="8">
        <f t="shared" si="176"/>
        <v>2006</v>
      </c>
      <c r="T1393" s="8">
        <v>2006</v>
      </c>
      <c r="U1393" s="8">
        <f t="shared" si="177"/>
        <v>16</v>
      </c>
      <c r="V1393" s="7">
        <v>2006</v>
      </c>
      <c r="W1393" t="s">
        <v>1022</v>
      </c>
      <c r="X1393" s="2">
        <v>0.21099999999999999</v>
      </c>
      <c r="Y1393" s="6">
        <f t="shared" si="174"/>
        <v>5.6325244921384904E-3</v>
      </c>
      <c r="AA1393">
        <v>9168516</v>
      </c>
      <c r="AB1393">
        <v>18936</v>
      </c>
      <c r="AC1393">
        <v>17451345</v>
      </c>
      <c r="AD1393" t="s">
        <v>7</v>
      </c>
      <c r="AE1393" t="s">
        <v>1021</v>
      </c>
      <c r="AF1393">
        <v>9</v>
      </c>
      <c r="AH1393" t="s">
        <v>4694</v>
      </c>
      <c r="AI1393" t="s">
        <v>4693</v>
      </c>
      <c r="AJ1393" t="s">
        <v>4692</v>
      </c>
      <c r="AK1393" t="s">
        <v>4691</v>
      </c>
      <c r="AL1393">
        <v>8</v>
      </c>
      <c r="AM1393" s="5">
        <f t="shared" si="178"/>
        <v>0.5</v>
      </c>
      <c r="AN1393" s="4">
        <f t="shared" si="175"/>
        <v>7.572889057175312E-4</v>
      </c>
      <c r="AO1393" s="3"/>
      <c r="AP1393">
        <v>0</v>
      </c>
      <c r="AR1393" t="s">
        <v>1</v>
      </c>
      <c r="AT1393" s="2">
        <v>0.52500000000000002</v>
      </c>
      <c r="AU1393" s="1">
        <f t="shared" si="179"/>
        <v>0.41699538162122024</v>
      </c>
      <c r="AV1393" s="1">
        <f t="shared" si="180"/>
        <v>0.31949066989280112</v>
      </c>
      <c r="AW1393" s="1">
        <f t="shared" si="181"/>
        <v>0.22198595816438188</v>
      </c>
    </row>
    <row r="1394" spans="1:49" x14ac:dyDescent="0.2">
      <c r="A1394">
        <v>1392</v>
      </c>
      <c r="B1394" t="s">
        <v>4690</v>
      </c>
      <c r="C1394" t="s">
        <v>4689</v>
      </c>
      <c r="F1394" t="s">
        <v>4688</v>
      </c>
      <c r="G1394" t="s">
        <v>15</v>
      </c>
      <c r="H1394" t="s">
        <v>14</v>
      </c>
      <c r="I1394" t="s">
        <v>1620</v>
      </c>
      <c r="J1394">
        <v>60024872</v>
      </c>
      <c r="K1394" t="s">
        <v>1610</v>
      </c>
      <c r="L1394" t="s">
        <v>534</v>
      </c>
      <c r="M1394" t="s">
        <v>136</v>
      </c>
      <c r="N1394">
        <v>2</v>
      </c>
      <c r="O1394" t="s">
        <v>4687</v>
      </c>
      <c r="P1394" t="s">
        <v>4686</v>
      </c>
      <c r="Q1394" t="s">
        <v>4685</v>
      </c>
      <c r="R1394" s="7">
        <v>38718</v>
      </c>
      <c r="S1394" s="8">
        <f t="shared" si="176"/>
        <v>2006</v>
      </c>
      <c r="T1394" s="8">
        <v>2006</v>
      </c>
      <c r="U1394" s="8">
        <f t="shared" si="177"/>
        <v>16</v>
      </c>
      <c r="V1394" s="7">
        <v>2006</v>
      </c>
      <c r="W1394" t="s">
        <v>1022</v>
      </c>
      <c r="X1394" s="2">
        <v>0.21099999999999999</v>
      </c>
      <c r="Y1394" s="6">
        <f t="shared" si="174"/>
        <v>5.6325244921384904E-3</v>
      </c>
      <c r="AA1394">
        <v>9168516</v>
      </c>
      <c r="AB1394">
        <v>18936</v>
      </c>
      <c r="AC1394">
        <v>17451345</v>
      </c>
      <c r="AD1394" t="s">
        <v>7</v>
      </c>
      <c r="AE1394" t="s">
        <v>1021</v>
      </c>
      <c r="AF1394">
        <v>9</v>
      </c>
      <c r="AH1394" t="s">
        <v>4684</v>
      </c>
      <c r="AI1394" t="s">
        <v>4683</v>
      </c>
      <c r="AJ1394" t="s">
        <v>4682</v>
      </c>
      <c r="AK1394" t="s">
        <v>4681</v>
      </c>
      <c r="AL1394">
        <v>1</v>
      </c>
      <c r="AM1394" s="5">
        <f t="shared" si="178"/>
        <v>6.25E-2</v>
      </c>
      <c r="AN1394" s="4">
        <f t="shared" si="175"/>
        <v>9.46611132146914E-5</v>
      </c>
      <c r="AO1394" s="3"/>
      <c r="AP1394">
        <v>0</v>
      </c>
      <c r="AR1394" t="s">
        <v>1</v>
      </c>
      <c r="AT1394" s="2">
        <v>0.52500000000000002</v>
      </c>
      <c r="AU1394" s="1">
        <f t="shared" si="179"/>
        <v>0.39711654784613498</v>
      </c>
      <c r="AV1394" s="1">
        <f t="shared" si="180"/>
        <v>0.28635928026765911</v>
      </c>
      <c r="AW1394" s="1">
        <f t="shared" si="181"/>
        <v>0.1756020126891831</v>
      </c>
    </row>
    <row r="1395" spans="1:49" x14ac:dyDescent="0.2">
      <c r="A1395">
        <v>1393</v>
      </c>
      <c r="B1395" t="s">
        <v>4680</v>
      </c>
      <c r="C1395" t="s">
        <v>4679</v>
      </c>
      <c r="F1395" t="s">
        <v>4678</v>
      </c>
      <c r="G1395" t="s">
        <v>15</v>
      </c>
      <c r="H1395" t="s">
        <v>14</v>
      </c>
      <c r="I1395" t="s">
        <v>4677</v>
      </c>
      <c r="J1395">
        <v>60028263</v>
      </c>
      <c r="K1395" t="s">
        <v>4676</v>
      </c>
      <c r="L1395" t="s">
        <v>4675</v>
      </c>
      <c r="M1395" t="s">
        <v>678</v>
      </c>
      <c r="N1395">
        <v>4</v>
      </c>
      <c r="O1395" t="s">
        <v>4674</v>
      </c>
      <c r="P1395" t="s">
        <v>4673</v>
      </c>
      <c r="Q1395" t="s">
        <v>4672</v>
      </c>
      <c r="R1395" s="7">
        <v>38718</v>
      </c>
      <c r="S1395" s="8">
        <f t="shared" si="176"/>
        <v>2006</v>
      </c>
      <c r="T1395" s="8">
        <v>2006</v>
      </c>
      <c r="U1395" s="8">
        <f t="shared" si="177"/>
        <v>16</v>
      </c>
      <c r="V1395" s="7">
        <v>2006</v>
      </c>
      <c r="W1395" t="s">
        <v>2923</v>
      </c>
      <c r="X1395" s="2">
        <v>0.182</v>
      </c>
      <c r="Y1395" s="6">
        <f t="shared" si="174"/>
        <v>4.8583860548303574E-3</v>
      </c>
      <c r="AA1395">
        <v>9168524</v>
      </c>
      <c r="AB1395">
        <v>26075</v>
      </c>
      <c r="AC1395">
        <v>17451353</v>
      </c>
      <c r="AD1395" t="s">
        <v>7</v>
      </c>
      <c r="AE1395" t="s">
        <v>2922</v>
      </c>
      <c r="AF1395">
        <v>9</v>
      </c>
      <c r="AH1395" t="s">
        <v>4671</v>
      </c>
      <c r="AI1395" t="s">
        <v>4670</v>
      </c>
      <c r="AJ1395" t="s">
        <v>4669</v>
      </c>
      <c r="AK1395" t="s">
        <v>4668</v>
      </c>
      <c r="AL1395">
        <v>2</v>
      </c>
      <c r="AM1395" s="5">
        <f t="shared" si="178"/>
        <v>0.125</v>
      </c>
      <c r="AN1395" s="4">
        <f t="shared" si="175"/>
        <v>1.893222264293828E-4</v>
      </c>
      <c r="AO1395" s="3"/>
      <c r="AP1395">
        <v>0</v>
      </c>
      <c r="AR1395" t="s">
        <v>1</v>
      </c>
      <c r="AT1395" s="2">
        <v>0.35199999999999998</v>
      </c>
      <c r="AU1395" s="1">
        <f t="shared" si="179"/>
        <v>0.34576669063100646</v>
      </c>
      <c r="AV1395" s="1">
        <f t="shared" si="180"/>
        <v>0.25238541406298698</v>
      </c>
      <c r="AW1395" s="1">
        <f t="shared" si="181"/>
        <v>0.15900413749496753</v>
      </c>
    </row>
    <row r="1396" spans="1:49" x14ac:dyDescent="0.2">
      <c r="A1396">
        <v>1394</v>
      </c>
      <c r="B1396" t="s">
        <v>4667</v>
      </c>
      <c r="C1396" t="s">
        <v>4666</v>
      </c>
      <c r="F1396" t="s">
        <v>4665</v>
      </c>
      <c r="G1396" t="s">
        <v>15</v>
      </c>
      <c r="H1396" t="s">
        <v>14</v>
      </c>
      <c r="I1396" t="s">
        <v>4664</v>
      </c>
      <c r="J1396">
        <v>60019722</v>
      </c>
      <c r="K1396" t="s">
        <v>4663</v>
      </c>
      <c r="L1396" t="s">
        <v>3968</v>
      </c>
      <c r="M1396" t="s">
        <v>1160</v>
      </c>
      <c r="N1396">
        <v>3</v>
      </c>
      <c r="O1396" t="s">
        <v>4662</v>
      </c>
      <c r="P1396" t="s">
        <v>4661</v>
      </c>
      <c r="Q1396" t="s">
        <v>4660</v>
      </c>
      <c r="R1396" s="7">
        <v>38718</v>
      </c>
      <c r="S1396" s="8">
        <f t="shared" si="176"/>
        <v>2006</v>
      </c>
      <c r="T1396" s="8">
        <v>2006</v>
      </c>
      <c r="U1396" s="8">
        <f t="shared" si="177"/>
        <v>16</v>
      </c>
      <c r="V1396" s="7">
        <v>2006</v>
      </c>
      <c r="W1396" t="s">
        <v>4580</v>
      </c>
      <c r="X1396" s="2">
        <v>0.21099999999999999</v>
      </c>
      <c r="Y1396" s="6">
        <f t="shared" si="174"/>
        <v>5.6325244921384904E-3</v>
      </c>
      <c r="AA1396">
        <v>16849965</v>
      </c>
      <c r="AB1396">
        <v>4800152315</v>
      </c>
      <c r="AC1396">
        <v>16849973</v>
      </c>
      <c r="AD1396" t="s">
        <v>7</v>
      </c>
      <c r="AE1396">
        <v>4</v>
      </c>
      <c r="AH1396" t="s">
        <v>4659</v>
      </c>
      <c r="AI1396" t="s">
        <v>4658</v>
      </c>
      <c r="AK1396" t="s">
        <v>4657</v>
      </c>
      <c r="AL1396">
        <v>53</v>
      </c>
      <c r="AM1396" s="5">
        <f t="shared" si="178"/>
        <v>3.3125</v>
      </c>
      <c r="AN1396" s="4">
        <f t="shared" si="175"/>
        <v>5.0170390003786442E-3</v>
      </c>
      <c r="AO1396" s="3"/>
      <c r="AP1396">
        <v>1</v>
      </c>
      <c r="AR1396" t="s">
        <v>1</v>
      </c>
      <c r="AT1396" s="2" t="s">
        <v>20</v>
      </c>
      <c r="AU1396" s="1">
        <f t="shared" si="179"/>
        <v>0.54478788446105353</v>
      </c>
      <c r="AV1396" s="1">
        <f t="shared" si="180"/>
        <v>0.53247817462585678</v>
      </c>
      <c r="AW1396" s="1">
        <f t="shared" si="181"/>
        <v>0.52016846479065981</v>
      </c>
    </row>
    <row r="1397" spans="1:49" x14ac:dyDescent="0.2">
      <c r="A1397">
        <v>1395</v>
      </c>
      <c r="B1397" t="s">
        <v>4656</v>
      </c>
      <c r="C1397" t="s">
        <v>4655</v>
      </c>
      <c r="F1397" t="s">
        <v>4654</v>
      </c>
      <c r="G1397" t="s">
        <v>15</v>
      </c>
      <c r="H1397" t="s">
        <v>14</v>
      </c>
      <c r="I1397" t="s">
        <v>4653</v>
      </c>
      <c r="J1397">
        <v>60003122</v>
      </c>
      <c r="K1397" t="s">
        <v>4652</v>
      </c>
      <c r="L1397" t="s">
        <v>4651</v>
      </c>
      <c r="M1397" t="s">
        <v>693</v>
      </c>
      <c r="N1397">
        <v>3</v>
      </c>
      <c r="O1397" t="s">
        <v>4650</v>
      </c>
      <c r="P1397" t="s">
        <v>4649</v>
      </c>
      <c r="Q1397" t="s">
        <v>4648</v>
      </c>
      <c r="R1397" s="7">
        <v>38718</v>
      </c>
      <c r="S1397" s="8">
        <f t="shared" si="176"/>
        <v>2006</v>
      </c>
      <c r="T1397" s="8">
        <v>2006</v>
      </c>
      <c r="U1397" s="8">
        <f t="shared" si="177"/>
        <v>16</v>
      </c>
      <c r="V1397" s="7">
        <v>2006</v>
      </c>
      <c r="W1397" t="s">
        <v>4647</v>
      </c>
      <c r="X1397" s="2">
        <v>0.79900000000000004</v>
      </c>
      <c r="Y1397" s="6">
        <f t="shared" si="174"/>
        <v>2.1328848669282724E-2</v>
      </c>
      <c r="AA1397">
        <v>15497747</v>
      </c>
      <c r="AB1397">
        <v>9500153930</v>
      </c>
      <c r="AC1397">
        <v>15583791</v>
      </c>
      <c r="AD1397" t="s">
        <v>7</v>
      </c>
      <c r="AE1397">
        <v>53</v>
      </c>
      <c r="AF1397">
        <v>8</v>
      </c>
      <c r="AH1397" t="s">
        <v>4646</v>
      </c>
      <c r="AI1397" t="s">
        <v>4645</v>
      </c>
      <c r="AJ1397" t="s">
        <v>4644</v>
      </c>
      <c r="AK1397" t="s">
        <v>4643</v>
      </c>
      <c r="AL1397">
        <v>4</v>
      </c>
      <c r="AM1397" s="5">
        <f t="shared" si="178"/>
        <v>0.25</v>
      </c>
      <c r="AN1397" s="4">
        <f t="shared" si="175"/>
        <v>3.786444528587656E-4</v>
      </c>
      <c r="AO1397" s="3"/>
      <c r="AP1397">
        <v>0</v>
      </c>
      <c r="AR1397" t="s">
        <v>1</v>
      </c>
      <c r="AT1397" s="2" t="s">
        <v>20</v>
      </c>
      <c r="AU1397" s="1">
        <f t="shared" si="179"/>
        <v>1.5043787404355535</v>
      </c>
      <c r="AV1397" s="1">
        <f t="shared" si="180"/>
        <v>1.0853746561070745</v>
      </c>
      <c r="AW1397" s="1">
        <f t="shared" si="181"/>
        <v>0.66637057177859527</v>
      </c>
    </row>
    <row r="1398" spans="1:49" x14ac:dyDescent="0.2">
      <c r="A1398">
        <v>1396</v>
      </c>
      <c r="B1398" t="s">
        <v>4642</v>
      </c>
      <c r="C1398" t="s">
        <v>4641</v>
      </c>
      <c r="F1398" t="s">
        <v>4640</v>
      </c>
      <c r="G1398" t="s">
        <v>15</v>
      </c>
      <c r="H1398" t="s">
        <v>14</v>
      </c>
      <c r="I1398" t="s">
        <v>4639</v>
      </c>
      <c r="J1398">
        <v>60017293</v>
      </c>
      <c r="K1398" t="s">
        <v>4638</v>
      </c>
      <c r="L1398" t="s">
        <v>4637</v>
      </c>
      <c r="M1398" t="s">
        <v>152</v>
      </c>
      <c r="N1398">
        <v>2</v>
      </c>
      <c r="O1398" t="s">
        <v>4636</v>
      </c>
      <c r="P1398" t="s">
        <v>4635</v>
      </c>
      <c r="Q1398" t="s">
        <v>4634</v>
      </c>
      <c r="R1398" s="7">
        <v>38718</v>
      </c>
      <c r="S1398" s="8">
        <f t="shared" si="176"/>
        <v>2006</v>
      </c>
      <c r="T1398" s="8">
        <v>2006</v>
      </c>
      <c r="U1398" s="8">
        <f t="shared" si="177"/>
        <v>16</v>
      </c>
      <c r="V1398" s="7">
        <v>2006</v>
      </c>
      <c r="W1398" t="s">
        <v>3306</v>
      </c>
      <c r="X1398" s="2">
        <v>0.437</v>
      </c>
      <c r="Y1398" s="6">
        <f t="shared" si="174"/>
        <v>1.1665465417367396E-2</v>
      </c>
      <c r="AA1398">
        <v>10704698</v>
      </c>
      <c r="AB1398">
        <v>5300152513</v>
      </c>
      <c r="AC1398">
        <v>15598985</v>
      </c>
      <c r="AD1398" t="s">
        <v>7</v>
      </c>
      <c r="AE1398">
        <v>56</v>
      </c>
      <c r="AH1398" t="s">
        <v>4633</v>
      </c>
      <c r="AI1398" t="s">
        <v>4632</v>
      </c>
      <c r="AK1398" t="s">
        <v>4631</v>
      </c>
      <c r="AL1398">
        <v>28</v>
      </c>
      <c r="AM1398" s="5">
        <f t="shared" si="178"/>
        <v>1.75</v>
      </c>
      <c r="AN1398" s="4">
        <f t="shared" si="175"/>
        <v>2.6505111700113595E-3</v>
      </c>
      <c r="AO1398" s="3"/>
      <c r="AP1398">
        <v>1</v>
      </c>
      <c r="AR1398" t="s">
        <v>1</v>
      </c>
      <c r="AT1398" s="2" t="s">
        <v>20</v>
      </c>
      <c r="AU1398" s="1">
        <f t="shared" si="179"/>
        <v>0.89609791431605845</v>
      </c>
      <c r="AV1398" s="1">
        <f t="shared" si="180"/>
        <v>0.71579882936893768</v>
      </c>
      <c r="AW1398" s="1">
        <f t="shared" si="181"/>
        <v>0.53549974442181703</v>
      </c>
    </row>
    <row r="1399" spans="1:49" x14ac:dyDescent="0.2">
      <c r="A1399">
        <v>1397</v>
      </c>
      <c r="B1399" t="s">
        <v>4630</v>
      </c>
      <c r="C1399" t="s">
        <v>4629</v>
      </c>
      <c r="F1399" t="s">
        <v>4628</v>
      </c>
      <c r="G1399" t="s">
        <v>15</v>
      </c>
      <c r="H1399" t="s">
        <v>14</v>
      </c>
      <c r="I1399" t="s">
        <v>4627</v>
      </c>
      <c r="J1399">
        <v>60004935</v>
      </c>
      <c r="K1399" t="s">
        <v>4617</v>
      </c>
      <c r="L1399" t="s">
        <v>4616</v>
      </c>
      <c r="M1399" t="s">
        <v>1160</v>
      </c>
      <c r="N1399">
        <v>3</v>
      </c>
      <c r="O1399" t="s">
        <v>4626</v>
      </c>
      <c r="P1399" t="s">
        <v>4625</v>
      </c>
      <c r="Q1399" t="s">
        <v>4613</v>
      </c>
      <c r="R1399" s="7">
        <v>38718</v>
      </c>
      <c r="S1399" s="8">
        <f t="shared" si="176"/>
        <v>2006</v>
      </c>
      <c r="T1399" s="8">
        <v>2006</v>
      </c>
      <c r="U1399" s="8">
        <f t="shared" si="177"/>
        <v>16</v>
      </c>
      <c r="V1399" s="7">
        <v>2006</v>
      </c>
      <c r="W1399" t="s">
        <v>4580</v>
      </c>
      <c r="X1399" s="2">
        <v>0.21099999999999999</v>
      </c>
      <c r="Y1399" s="6">
        <f t="shared" si="174"/>
        <v>5.6325244921384904E-3</v>
      </c>
      <c r="AA1399">
        <v>16849965</v>
      </c>
      <c r="AB1399">
        <v>4800152315</v>
      </c>
      <c r="AC1399">
        <v>16849973</v>
      </c>
      <c r="AD1399" t="s">
        <v>7</v>
      </c>
      <c r="AE1399">
        <v>4</v>
      </c>
      <c r="AH1399" t="s">
        <v>4624</v>
      </c>
      <c r="AI1399" t="s">
        <v>4623</v>
      </c>
      <c r="AK1399" t="s">
        <v>4622</v>
      </c>
      <c r="AL1399">
        <v>6</v>
      </c>
      <c r="AM1399" s="5">
        <f t="shared" si="178"/>
        <v>0.375</v>
      </c>
      <c r="AN1399" s="4">
        <f t="shared" si="175"/>
        <v>5.6796667928814845E-4</v>
      </c>
      <c r="AO1399" s="3"/>
      <c r="AP1399">
        <v>1</v>
      </c>
      <c r="AR1399" t="s">
        <v>1</v>
      </c>
      <c r="AT1399" s="2" t="s">
        <v>20</v>
      </c>
      <c r="AU1399" s="1">
        <f t="shared" si="179"/>
        <v>0.41131571482833873</v>
      </c>
      <c r="AV1399" s="1">
        <f t="shared" si="180"/>
        <v>0.31002455857133193</v>
      </c>
      <c r="AW1399" s="1">
        <f t="shared" si="181"/>
        <v>0.20873340231432508</v>
      </c>
    </row>
    <row r="1400" spans="1:49" x14ac:dyDescent="0.2">
      <c r="A1400">
        <v>1398</v>
      </c>
      <c r="B1400" t="s">
        <v>4621</v>
      </c>
      <c r="C1400" t="s">
        <v>4620</v>
      </c>
      <c r="F1400" t="s">
        <v>4619</v>
      </c>
      <c r="G1400" t="s">
        <v>15</v>
      </c>
      <c r="H1400" t="s">
        <v>14</v>
      </c>
      <c r="I1400" t="s">
        <v>4618</v>
      </c>
      <c r="J1400">
        <v>60004935</v>
      </c>
      <c r="K1400" t="s">
        <v>4617</v>
      </c>
      <c r="L1400" t="s">
        <v>4616</v>
      </c>
      <c r="M1400" t="s">
        <v>1160</v>
      </c>
      <c r="N1400">
        <v>3</v>
      </c>
      <c r="O1400" t="s">
        <v>4615</v>
      </c>
      <c r="P1400" t="s">
        <v>4614</v>
      </c>
      <c r="Q1400" t="s">
        <v>4613</v>
      </c>
      <c r="R1400" s="7">
        <v>38718</v>
      </c>
      <c r="S1400" s="8">
        <f t="shared" si="176"/>
        <v>2006</v>
      </c>
      <c r="T1400" s="8">
        <v>2006</v>
      </c>
      <c r="U1400" s="8">
        <f t="shared" si="177"/>
        <v>16</v>
      </c>
      <c r="V1400" s="7">
        <v>2006</v>
      </c>
      <c r="W1400" t="s">
        <v>4580</v>
      </c>
      <c r="X1400" s="2">
        <v>0.21099999999999999</v>
      </c>
      <c r="Y1400" s="6">
        <f t="shared" si="174"/>
        <v>5.6325244921384904E-3</v>
      </c>
      <c r="AA1400">
        <v>16849965</v>
      </c>
      <c r="AB1400">
        <v>4800152315</v>
      </c>
      <c r="AC1400">
        <v>16849973</v>
      </c>
      <c r="AD1400" t="s">
        <v>7</v>
      </c>
      <c r="AE1400">
        <v>4</v>
      </c>
      <c r="AH1400" t="s">
        <v>4612</v>
      </c>
      <c r="AI1400" t="s">
        <v>4611</v>
      </c>
      <c r="AK1400" t="s">
        <v>4610</v>
      </c>
      <c r="AL1400">
        <v>9</v>
      </c>
      <c r="AM1400" s="5">
        <f t="shared" si="178"/>
        <v>0.5625</v>
      </c>
      <c r="AN1400" s="4">
        <f t="shared" si="175"/>
        <v>8.5195001893222262E-4</v>
      </c>
      <c r="AO1400" s="3"/>
      <c r="AP1400">
        <v>1</v>
      </c>
      <c r="AR1400" t="s">
        <v>1</v>
      </c>
      <c r="AT1400" s="2" t="s">
        <v>20</v>
      </c>
      <c r="AU1400" s="1">
        <f t="shared" si="179"/>
        <v>0.41983521501766097</v>
      </c>
      <c r="AV1400" s="1">
        <f t="shared" si="180"/>
        <v>0.32422372555353568</v>
      </c>
      <c r="AW1400" s="1">
        <f t="shared" si="181"/>
        <v>0.22861223608941031</v>
      </c>
    </row>
    <row r="1401" spans="1:49" x14ac:dyDescent="0.2">
      <c r="A1401">
        <v>1399</v>
      </c>
      <c r="B1401" t="s">
        <v>4609</v>
      </c>
      <c r="C1401" t="s">
        <v>4608</v>
      </c>
      <c r="F1401" t="s">
        <v>4607</v>
      </c>
      <c r="G1401" t="s">
        <v>15</v>
      </c>
      <c r="H1401" t="s">
        <v>14</v>
      </c>
      <c r="I1401" t="s">
        <v>4606</v>
      </c>
      <c r="J1401">
        <v>60015815</v>
      </c>
      <c r="K1401" t="s">
        <v>4605</v>
      </c>
      <c r="L1401" t="s">
        <v>4604</v>
      </c>
      <c r="M1401" t="s">
        <v>1160</v>
      </c>
      <c r="N1401">
        <v>1</v>
      </c>
      <c r="O1401" t="s">
        <v>4603</v>
      </c>
      <c r="P1401">
        <v>7004819868</v>
      </c>
      <c r="Q1401">
        <v>60015815</v>
      </c>
      <c r="R1401" s="7">
        <v>38718</v>
      </c>
      <c r="S1401" s="8">
        <f t="shared" si="176"/>
        <v>2006</v>
      </c>
      <c r="T1401" s="8">
        <v>2006</v>
      </c>
      <c r="U1401" s="8">
        <f t="shared" si="177"/>
        <v>16</v>
      </c>
      <c r="V1401" s="7">
        <v>2006</v>
      </c>
      <c r="W1401" t="s">
        <v>4580</v>
      </c>
      <c r="X1401" s="2">
        <v>0.21099999999999999</v>
      </c>
      <c r="Y1401" s="6">
        <f t="shared" si="174"/>
        <v>5.6325244921384904E-3</v>
      </c>
      <c r="AA1401">
        <v>16849965</v>
      </c>
      <c r="AB1401">
        <v>4800152315</v>
      </c>
      <c r="AC1401">
        <v>16849973</v>
      </c>
      <c r="AD1401" t="s">
        <v>7</v>
      </c>
      <c r="AE1401">
        <v>4</v>
      </c>
      <c r="AH1401" t="s">
        <v>4602</v>
      </c>
      <c r="AI1401" t="s">
        <v>4601</v>
      </c>
      <c r="AK1401" t="s">
        <v>4600</v>
      </c>
      <c r="AL1401">
        <v>3</v>
      </c>
      <c r="AM1401" s="5">
        <f t="shared" si="178"/>
        <v>0.1875</v>
      </c>
      <c r="AN1401" s="4">
        <f t="shared" si="175"/>
        <v>2.8398333964407423E-4</v>
      </c>
      <c r="AO1401" s="3"/>
      <c r="AP1401">
        <v>1</v>
      </c>
      <c r="AR1401" t="s">
        <v>1</v>
      </c>
      <c r="AT1401" s="2" t="s">
        <v>20</v>
      </c>
      <c r="AU1401" s="1">
        <f t="shared" si="179"/>
        <v>0.40279621463901649</v>
      </c>
      <c r="AV1401" s="1">
        <f t="shared" si="180"/>
        <v>0.29582539158912824</v>
      </c>
      <c r="AW1401" s="1">
        <f t="shared" si="181"/>
        <v>0.1888545685392399</v>
      </c>
    </row>
    <row r="1402" spans="1:49" x14ac:dyDescent="0.2">
      <c r="A1402">
        <v>1400</v>
      </c>
      <c r="B1402" t="s">
        <v>4599</v>
      </c>
      <c r="C1402" t="s">
        <v>4598</v>
      </c>
      <c r="F1402" t="s">
        <v>4597</v>
      </c>
      <c r="G1402" t="s">
        <v>15</v>
      </c>
      <c r="H1402" t="s">
        <v>14</v>
      </c>
      <c r="I1402" t="s">
        <v>4596</v>
      </c>
      <c r="J1402">
        <v>60011226</v>
      </c>
      <c r="K1402" t="s">
        <v>4595</v>
      </c>
      <c r="L1402" t="s">
        <v>4594</v>
      </c>
      <c r="M1402" t="s">
        <v>1160</v>
      </c>
      <c r="N1402">
        <v>2</v>
      </c>
      <c r="O1402" t="s">
        <v>4593</v>
      </c>
      <c r="P1402" t="s">
        <v>4592</v>
      </c>
      <c r="Q1402" t="s">
        <v>4591</v>
      </c>
      <c r="R1402" s="7">
        <v>38718</v>
      </c>
      <c r="S1402" s="8">
        <f t="shared" si="176"/>
        <v>2006</v>
      </c>
      <c r="T1402" s="8">
        <v>2006</v>
      </c>
      <c r="U1402" s="8">
        <f t="shared" si="177"/>
        <v>16</v>
      </c>
      <c r="V1402" s="7">
        <v>2006</v>
      </c>
      <c r="W1402" t="s">
        <v>4580</v>
      </c>
      <c r="X1402" s="2">
        <v>0.21099999999999999</v>
      </c>
      <c r="Y1402" s="6">
        <f t="shared" si="174"/>
        <v>5.6325244921384904E-3</v>
      </c>
      <c r="AA1402">
        <v>16849965</v>
      </c>
      <c r="AB1402">
        <v>4800152315</v>
      </c>
      <c r="AC1402">
        <v>16849973</v>
      </c>
      <c r="AD1402" t="s">
        <v>7</v>
      </c>
      <c r="AE1402">
        <v>4</v>
      </c>
      <c r="AH1402" t="s">
        <v>4590</v>
      </c>
      <c r="AI1402" t="s">
        <v>4589</v>
      </c>
      <c r="AK1402" t="s">
        <v>4588</v>
      </c>
      <c r="AL1402">
        <v>10</v>
      </c>
      <c r="AM1402" s="5">
        <f t="shared" si="178"/>
        <v>0.625</v>
      </c>
      <c r="AN1402" s="4">
        <f t="shared" si="175"/>
        <v>9.4661113214691405E-4</v>
      </c>
      <c r="AO1402" s="3"/>
      <c r="AP1402">
        <v>1</v>
      </c>
      <c r="AR1402" t="s">
        <v>1</v>
      </c>
      <c r="AT1402" s="2" t="s">
        <v>20</v>
      </c>
      <c r="AU1402" s="1">
        <f t="shared" si="179"/>
        <v>0.4226750484141017</v>
      </c>
      <c r="AV1402" s="1">
        <f t="shared" si="180"/>
        <v>0.32895678121427024</v>
      </c>
      <c r="AW1402" s="1">
        <f t="shared" si="181"/>
        <v>0.23523851401443868</v>
      </c>
    </row>
    <row r="1403" spans="1:49" x14ac:dyDescent="0.2">
      <c r="A1403">
        <v>1401</v>
      </c>
      <c r="B1403" t="s">
        <v>4587</v>
      </c>
      <c r="C1403" t="s">
        <v>4586</v>
      </c>
      <c r="F1403" t="s">
        <v>4585</v>
      </c>
      <c r="G1403" t="s">
        <v>15</v>
      </c>
      <c r="H1403" t="s">
        <v>14</v>
      </c>
      <c r="I1403" t="s">
        <v>4584</v>
      </c>
      <c r="J1403">
        <v>60018362</v>
      </c>
      <c r="K1403" t="s">
        <v>4583</v>
      </c>
      <c r="L1403" t="s">
        <v>4582</v>
      </c>
      <c r="M1403" t="s">
        <v>1160</v>
      </c>
      <c r="N1403">
        <v>1</v>
      </c>
      <c r="O1403" t="s">
        <v>4581</v>
      </c>
      <c r="P1403">
        <v>6602518968</v>
      </c>
      <c r="Q1403">
        <v>60018362</v>
      </c>
      <c r="R1403" s="7">
        <v>38718</v>
      </c>
      <c r="S1403" s="8">
        <f t="shared" si="176"/>
        <v>2006</v>
      </c>
      <c r="T1403" s="8">
        <v>2006</v>
      </c>
      <c r="U1403" s="8">
        <f t="shared" si="177"/>
        <v>16</v>
      </c>
      <c r="V1403" s="7">
        <v>2006</v>
      </c>
      <c r="W1403" t="s">
        <v>4580</v>
      </c>
      <c r="X1403" s="2">
        <v>0.21099999999999999</v>
      </c>
      <c r="Y1403" s="6">
        <f t="shared" si="174"/>
        <v>5.6325244921384904E-3</v>
      </c>
      <c r="AA1403">
        <v>16849965</v>
      </c>
      <c r="AB1403">
        <v>4800152315</v>
      </c>
      <c r="AC1403">
        <v>16849973</v>
      </c>
      <c r="AD1403" t="s">
        <v>7</v>
      </c>
      <c r="AE1403">
        <v>4</v>
      </c>
      <c r="AH1403" t="s">
        <v>4579</v>
      </c>
      <c r="AI1403" t="s">
        <v>4578</v>
      </c>
      <c r="AK1403" t="s">
        <v>4577</v>
      </c>
      <c r="AL1403">
        <v>2</v>
      </c>
      <c r="AM1403" s="5">
        <f t="shared" si="178"/>
        <v>0.125</v>
      </c>
      <c r="AN1403" s="4">
        <f t="shared" si="175"/>
        <v>1.893222264293828E-4</v>
      </c>
      <c r="AO1403" s="3"/>
      <c r="AP1403">
        <v>1</v>
      </c>
      <c r="AR1403" t="s">
        <v>1</v>
      </c>
      <c r="AT1403" s="2" t="s">
        <v>20</v>
      </c>
      <c r="AU1403" s="1">
        <f t="shared" si="179"/>
        <v>0.39995638124257582</v>
      </c>
      <c r="AV1403" s="1">
        <f t="shared" si="180"/>
        <v>0.29109233592839368</v>
      </c>
      <c r="AW1403" s="1">
        <f t="shared" si="181"/>
        <v>0.1822282906142115</v>
      </c>
    </row>
    <row r="1404" spans="1:49" x14ac:dyDescent="0.2">
      <c r="A1404">
        <v>1402</v>
      </c>
      <c r="B1404" t="s">
        <v>4576</v>
      </c>
      <c r="C1404" t="s">
        <v>4575</v>
      </c>
      <c r="D1404" t="s">
        <v>4574</v>
      </c>
      <c r="F1404" t="s">
        <v>4573</v>
      </c>
      <c r="G1404" t="s">
        <v>15</v>
      </c>
      <c r="H1404" t="s">
        <v>14</v>
      </c>
      <c r="I1404" t="s">
        <v>4572</v>
      </c>
      <c r="J1404">
        <v>60016930</v>
      </c>
      <c r="K1404" t="s">
        <v>4542</v>
      </c>
      <c r="L1404" t="s">
        <v>3842</v>
      </c>
      <c r="M1404" t="s">
        <v>721</v>
      </c>
      <c r="N1404">
        <v>5</v>
      </c>
      <c r="O1404" t="s">
        <v>4571</v>
      </c>
      <c r="P1404" t="s">
        <v>4570</v>
      </c>
      <c r="Q1404" t="s">
        <v>4569</v>
      </c>
      <c r="R1404" s="7">
        <v>38718</v>
      </c>
      <c r="S1404" s="8">
        <f t="shared" si="176"/>
        <v>2006</v>
      </c>
      <c r="T1404" s="8">
        <v>2006</v>
      </c>
      <c r="U1404" s="8">
        <f t="shared" si="177"/>
        <v>16</v>
      </c>
      <c r="V1404" s="7">
        <v>38777</v>
      </c>
      <c r="W1404" t="s">
        <v>4522</v>
      </c>
      <c r="X1404" s="2">
        <v>0.13300000000000001</v>
      </c>
      <c r="Y1404" s="6">
        <f t="shared" si="174"/>
        <v>3.5503590400683379E-3</v>
      </c>
      <c r="AA1404">
        <v>10058885</v>
      </c>
      <c r="AB1404">
        <v>4700153604</v>
      </c>
      <c r="AD1404" t="s">
        <v>7</v>
      </c>
      <c r="AE1404">
        <v>13</v>
      </c>
      <c r="AF1404">
        <v>1</v>
      </c>
      <c r="AH1404" t="s">
        <v>4568</v>
      </c>
      <c r="AI1404" t="s">
        <v>4567</v>
      </c>
      <c r="AJ1404" t="s">
        <v>4566</v>
      </c>
      <c r="AK1404" t="s">
        <v>4565</v>
      </c>
      <c r="AL1404">
        <v>1</v>
      </c>
      <c r="AM1404" s="5">
        <f t="shared" si="178"/>
        <v>6.25E-2</v>
      </c>
      <c r="AN1404" s="4">
        <f t="shared" si="175"/>
        <v>9.46611132146914E-5</v>
      </c>
      <c r="AO1404" s="3"/>
      <c r="AP1404">
        <v>0</v>
      </c>
      <c r="AQ1404" t="s">
        <v>342</v>
      </c>
      <c r="AR1404">
        <v>60372101</v>
      </c>
      <c r="AS1404" t="s">
        <v>341</v>
      </c>
      <c r="AT1404" s="2" t="s">
        <v>20</v>
      </c>
      <c r="AU1404" s="1">
        <f t="shared" si="179"/>
        <v>0.25136496620122439</v>
      </c>
      <c r="AV1404" s="1">
        <f t="shared" si="180"/>
        <v>0.18225100766415145</v>
      </c>
      <c r="AW1404" s="1">
        <f t="shared" si="181"/>
        <v>0.11313704912707853</v>
      </c>
    </row>
    <row r="1405" spans="1:49" x14ac:dyDescent="0.2">
      <c r="A1405">
        <v>1403</v>
      </c>
      <c r="B1405" t="s">
        <v>4564</v>
      </c>
      <c r="C1405" t="s">
        <v>4563</v>
      </c>
      <c r="F1405" t="s">
        <v>4562</v>
      </c>
      <c r="G1405" t="s">
        <v>15</v>
      </c>
      <c r="H1405" t="s">
        <v>14</v>
      </c>
      <c r="I1405" t="s">
        <v>4561</v>
      </c>
      <c r="J1405">
        <v>60105746</v>
      </c>
      <c r="K1405" t="s">
        <v>4560</v>
      </c>
      <c r="L1405" t="s">
        <v>4559</v>
      </c>
      <c r="M1405" t="s">
        <v>1261</v>
      </c>
      <c r="N1405">
        <v>1</v>
      </c>
      <c r="O1405" t="s">
        <v>4558</v>
      </c>
      <c r="P1405">
        <v>56415754000</v>
      </c>
      <c r="Q1405">
        <v>60105746</v>
      </c>
      <c r="R1405" s="7">
        <v>38718</v>
      </c>
      <c r="S1405" s="8">
        <f t="shared" si="176"/>
        <v>2006</v>
      </c>
      <c r="T1405" s="8">
        <v>2006</v>
      </c>
      <c r="U1405" s="8">
        <f t="shared" si="177"/>
        <v>16</v>
      </c>
      <c r="V1405" s="7" t="s">
        <v>4192</v>
      </c>
      <c r="W1405" t="s">
        <v>2325</v>
      </c>
      <c r="X1405" s="2">
        <v>1.1779999999999999</v>
      </c>
      <c r="Y1405" s="6">
        <f t="shared" si="174"/>
        <v>3.1446037212033845E-2</v>
      </c>
      <c r="AA1405">
        <v>168033</v>
      </c>
      <c r="AB1405">
        <v>27965</v>
      </c>
      <c r="AD1405" t="s">
        <v>7</v>
      </c>
      <c r="AE1405">
        <v>71</v>
      </c>
      <c r="AF1405">
        <v>4</v>
      </c>
      <c r="AI1405" t="s">
        <v>4557</v>
      </c>
      <c r="AJ1405" t="s">
        <v>4556</v>
      </c>
      <c r="AK1405" t="s">
        <v>4555</v>
      </c>
      <c r="AL1405">
        <v>92</v>
      </c>
      <c r="AM1405" s="5">
        <f t="shared" si="178"/>
        <v>5.75</v>
      </c>
      <c r="AN1405" s="4">
        <f t="shared" si="175"/>
        <v>8.70882241575161E-3</v>
      </c>
      <c r="AO1405" s="3"/>
      <c r="AP1405">
        <v>0</v>
      </c>
      <c r="AR1405" t="s">
        <v>1</v>
      </c>
      <c r="AT1405" s="2">
        <v>2.9279999999999999</v>
      </c>
      <c r="AU1405" s="1">
        <f t="shared" si="179"/>
        <v>2.4624872773149176</v>
      </c>
      <c r="AV1405" s="1">
        <f t="shared" si="180"/>
        <v>2.0077429813892729</v>
      </c>
      <c r="AW1405" s="1">
        <f t="shared" si="181"/>
        <v>1.5529986854636282</v>
      </c>
    </row>
    <row r="1406" spans="1:49" x14ac:dyDescent="0.2">
      <c r="A1406">
        <v>1404</v>
      </c>
      <c r="B1406" t="s">
        <v>4554</v>
      </c>
      <c r="C1406" t="s">
        <v>4553</v>
      </c>
      <c r="F1406" t="s">
        <v>4552</v>
      </c>
      <c r="G1406" t="s">
        <v>15</v>
      </c>
      <c r="H1406" t="s">
        <v>14</v>
      </c>
      <c r="I1406" t="s">
        <v>4515</v>
      </c>
      <c r="J1406">
        <v>60032179</v>
      </c>
      <c r="K1406" t="s">
        <v>995</v>
      </c>
      <c r="L1406" t="s">
        <v>994</v>
      </c>
      <c r="M1406" t="s">
        <v>107</v>
      </c>
      <c r="N1406">
        <v>1</v>
      </c>
      <c r="O1406" t="s">
        <v>4514</v>
      </c>
      <c r="P1406">
        <v>7404149969</v>
      </c>
      <c r="Q1406">
        <v>60032179</v>
      </c>
      <c r="R1406" s="7">
        <v>38718</v>
      </c>
      <c r="S1406" s="8">
        <f t="shared" si="176"/>
        <v>2006</v>
      </c>
      <c r="T1406" s="8">
        <v>2006</v>
      </c>
      <c r="U1406" s="8">
        <f t="shared" si="177"/>
        <v>16</v>
      </c>
      <c r="V1406" s="7">
        <v>2006</v>
      </c>
      <c r="W1406" t="s">
        <v>4513</v>
      </c>
      <c r="X1406" s="2">
        <v>0.24099999999999999</v>
      </c>
      <c r="Y1406" s="6">
        <f t="shared" si="174"/>
        <v>6.4333573583193185E-3</v>
      </c>
      <c r="AA1406">
        <v>305316</v>
      </c>
      <c r="AB1406">
        <v>21064</v>
      </c>
      <c r="AC1406">
        <v>21578745</v>
      </c>
      <c r="AD1406" t="s">
        <v>7</v>
      </c>
      <c r="AE1406">
        <v>40</v>
      </c>
      <c r="AF1406">
        <v>1</v>
      </c>
      <c r="AH1406" t="s">
        <v>4551</v>
      </c>
      <c r="AI1406" t="s">
        <v>4550</v>
      </c>
      <c r="AJ1406" t="s">
        <v>4549</v>
      </c>
      <c r="AK1406" t="s">
        <v>4548</v>
      </c>
      <c r="AL1406">
        <v>0</v>
      </c>
      <c r="AM1406" s="5">
        <f t="shared" si="178"/>
        <v>0</v>
      </c>
      <c r="AN1406" s="4">
        <f t="shared" si="175"/>
        <v>0</v>
      </c>
      <c r="AO1406" s="3"/>
      <c r="AP1406">
        <v>0</v>
      </c>
      <c r="AR1406" t="s">
        <v>1</v>
      </c>
      <c r="AT1406" s="2">
        <v>0.52700000000000002</v>
      </c>
      <c r="AU1406" s="1">
        <f t="shared" si="179"/>
        <v>0.45033501508235224</v>
      </c>
      <c r="AV1406" s="1">
        <f t="shared" si="180"/>
        <v>0.32166786791596591</v>
      </c>
      <c r="AW1406" s="1">
        <f t="shared" si="181"/>
        <v>0.19300072074957952</v>
      </c>
    </row>
    <row r="1407" spans="1:49" x14ac:dyDescent="0.2">
      <c r="A1407">
        <v>1405</v>
      </c>
      <c r="B1407" t="s">
        <v>4547</v>
      </c>
      <c r="C1407" t="s">
        <v>4546</v>
      </c>
      <c r="D1407" t="s">
        <v>4545</v>
      </c>
      <c r="F1407" t="s">
        <v>4544</v>
      </c>
      <c r="G1407" t="s">
        <v>15</v>
      </c>
      <c r="H1407" t="s">
        <v>14</v>
      </c>
      <c r="I1407" t="s">
        <v>4543</v>
      </c>
      <c r="J1407">
        <v>60016930</v>
      </c>
      <c r="K1407" t="s">
        <v>4542</v>
      </c>
      <c r="L1407" t="s">
        <v>3842</v>
      </c>
      <c r="M1407" t="s">
        <v>721</v>
      </c>
      <c r="N1407">
        <v>2</v>
      </c>
      <c r="O1407" t="s">
        <v>4541</v>
      </c>
      <c r="P1407" t="s">
        <v>4540</v>
      </c>
      <c r="Q1407" t="s">
        <v>4539</v>
      </c>
      <c r="R1407" s="7">
        <v>38718</v>
      </c>
      <c r="S1407" s="8">
        <f t="shared" si="176"/>
        <v>2006</v>
      </c>
      <c r="T1407" s="8">
        <v>2006</v>
      </c>
      <c r="U1407" s="8">
        <f t="shared" si="177"/>
        <v>16</v>
      </c>
      <c r="V1407" s="7">
        <v>38777</v>
      </c>
      <c r="W1407" t="s">
        <v>4522</v>
      </c>
      <c r="X1407" s="2">
        <v>0.13300000000000001</v>
      </c>
      <c r="Y1407" s="6">
        <f t="shared" si="174"/>
        <v>3.5503590400683379E-3</v>
      </c>
      <c r="AA1407">
        <v>10058885</v>
      </c>
      <c r="AB1407">
        <v>4700153604</v>
      </c>
      <c r="AD1407" t="s">
        <v>7</v>
      </c>
      <c r="AE1407">
        <v>13</v>
      </c>
      <c r="AF1407">
        <v>1</v>
      </c>
      <c r="AH1407" t="s">
        <v>4538</v>
      </c>
      <c r="AI1407" t="s">
        <v>4537</v>
      </c>
      <c r="AJ1407" t="s">
        <v>4536</v>
      </c>
      <c r="AK1407" t="s">
        <v>4535</v>
      </c>
      <c r="AL1407">
        <v>1</v>
      </c>
      <c r="AM1407" s="5">
        <f t="shared" si="178"/>
        <v>6.25E-2</v>
      </c>
      <c r="AN1407" s="4">
        <f t="shared" si="175"/>
        <v>9.46611132146914E-5</v>
      </c>
      <c r="AO1407" s="3"/>
      <c r="AP1407">
        <v>0</v>
      </c>
      <c r="AR1407" t="s">
        <v>4534</v>
      </c>
      <c r="AT1407" s="2" t="s">
        <v>20</v>
      </c>
      <c r="AU1407" s="1">
        <f t="shared" si="179"/>
        <v>0.25136496620122439</v>
      </c>
      <c r="AV1407" s="1">
        <f t="shared" si="180"/>
        <v>0.18225100766415145</v>
      </c>
      <c r="AW1407" s="1">
        <f t="shared" si="181"/>
        <v>0.11313704912707853</v>
      </c>
    </row>
    <row r="1408" spans="1:49" x14ac:dyDescent="0.2">
      <c r="A1408">
        <v>1406</v>
      </c>
      <c r="B1408" t="s">
        <v>4533</v>
      </c>
      <c r="C1408" t="s">
        <v>4532</v>
      </c>
      <c r="D1408" t="s">
        <v>4531</v>
      </c>
      <c r="F1408" t="s">
        <v>4530</v>
      </c>
      <c r="G1408" t="s">
        <v>15</v>
      </c>
      <c r="H1408" t="s">
        <v>14</v>
      </c>
      <c r="I1408" t="s">
        <v>4529</v>
      </c>
      <c r="J1408" t="s">
        <v>4528</v>
      </c>
      <c r="K1408" t="s">
        <v>4527</v>
      </c>
      <c r="L1408" t="s">
        <v>4526</v>
      </c>
      <c r="M1408" t="s">
        <v>88</v>
      </c>
      <c r="N1408">
        <v>3</v>
      </c>
      <c r="O1408" t="s">
        <v>4525</v>
      </c>
      <c r="P1408" t="s">
        <v>4524</v>
      </c>
      <c r="Q1408" t="s">
        <v>4523</v>
      </c>
      <c r="R1408" s="7">
        <v>38718</v>
      </c>
      <c r="S1408" s="8">
        <f t="shared" si="176"/>
        <v>2006</v>
      </c>
      <c r="T1408" s="8">
        <v>2006</v>
      </c>
      <c r="U1408" s="8">
        <f t="shared" si="177"/>
        <v>16</v>
      </c>
      <c r="V1408" s="7">
        <v>38777</v>
      </c>
      <c r="W1408" t="s">
        <v>4522</v>
      </c>
      <c r="X1408" s="2">
        <v>0.13300000000000001</v>
      </c>
      <c r="Y1408" s="6">
        <f t="shared" si="174"/>
        <v>3.5503590400683379E-3</v>
      </c>
      <c r="AA1408">
        <v>10058885</v>
      </c>
      <c r="AB1408">
        <v>4700153604</v>
      </c>
      <c r="AD1408" t="s">
        <v>7</v>
      </c>
      <c r="AE1408">
        <v>13</v>
      </c>
      <c r="AF1408">
        <v>1</v>
      </c>
      <c r="AH1408" s="9">
        <v>41913</v>
      </c>
      <c r="AI1408" t="s">
        <v>4521</v>
      </c>
      <c r="AJ1408" t="s">
        <v>4520</v>
      </c>
      <c r="AK1408" t="s">
        <v>4519</v>
      </c>
      <c r="AL1408">
        <v>0</v>
      </c>
      <c r="AM1408" s="5">
        <f t="shared" si="178"/>
        <v>0</v>
      </c>
      <c r="AN1408" s="4">
        <f t="shared" si="175"/>
        <v>0</v>
      </c>
      <c r="AO1408" s="3"/>
      <c r="AP1408">
        <v>0</v>
      </c>
      <c r="AR1408" t="s">
        <v>1</v>
      </c>
      <c r="AT1408" s="2" t="s">
        <v>20</v>
      </c>
      <c r="AU1408" s="1">
        <f t="shared" si="179"/>
        <v>0.24852513280478361</v>
      </c>
      <c r="AV1408" s="1">
        <f t="shared" si="180"/>
        <v>0.17751795200341688</v>
      </c>
      <c r="AW1408" s="1">
        <f t="shared" si="181"/>
        <v>0.10651077120205014</v>
      </c>
    </row>
    <row r="1409" spans="1:49" x14ac:dyDescent="0.2">
      <c r="A1409">
        <v>1407</v>
      </c>
      <c r="B1409" t="s">
        <v>4518</v>
      </c>
      <c r="C1409" t="s">
        <v>4517</v>
      </c>
      <c r="F1409" t="s">
        <v>4516</v>
      </c>
      <c r="G1409" t="s">
        <v>15</v>
      </c>
      <c r="H1409" t="s">
        <v>14</v>
      </c>
      <c r="I1409" t="s">
        <v>4515</v>
      </c>
      <c r="J1409">
        <v>60032179</v>
      </c>
      <c r="K1409" t="s">
        <v>995</v>
      </c>
      <c r="L1409" t="s">
        <v>994</v>
      </c>
      <c r="M1409" t="s">
        <v>107</v>
      </c>
      <c r="N1409">
        <v>1</v>
      </c>
      <c r="O1409" t="s">
        <v>4514</v>
      </c>
      <c r="P1409">
        <v>7404149969</v>
      </c>
      <c r="Q1409">
        <v>60032179</v>
      </c>
      <c r="R1409" s="7">
        <v>38718</v>
      </c>
      <c r="S1409" s="8">
        <f t="shared" si="176"/>
        <v>2006</v>
      </c>
      <c r="T1409" s="8">
        <v>2006</v>
      </c>
      <c r="U1409" s="8">
        <f t="shared" si="177"/>
        <v>16</v>
      </c>
      <c r="V1409" s="7">
        <v>2006</v>
      </c>
      <c r="W1409" t="s">
        <v>4513</v>
      </c>
      <c r="X1409" s="2">
        <v>0.24099999999999999</v>
      </c>
      <c r="Y1409" s="6">
        <f t="shared" si="174"/>
        <v>6.4333573583193185E-3</v>
      </c>
      <c r="AA1409">
        <v>305316</v>
      </c>
      <c r="AB1409">
        <v>21064</v>
      </c>
      <c r="AC1409">
        <v>21578745</v>
      </c>
      <c r="AD1409" t="s">
        <v>7</v>
      </c>
      <c r="AE1409">
        <v>40</v>
      </c>
      <c r="AF1409">
        <v>1</v>
      </c>
      <c r="AH1409" t="s">
        <v>4512</v>
      </c>
      <c r="AI1409" t="s">
        <v>4511</v>
      </c>
      <c r="AJ1409" t="s">
        <v>4510</v>
      </c>
      <c r="AK1409" t="s">
        <v>4509</v>
      </c>
      <c r="AL1409">
        <v>1</v>
      </c>
      <c r="AM1409" s="5">
        <f t="shared" si="178"/>
        <v>6.25E-2</v>
      </c>
      <c r="AN1409" s="4">
        <f t="shared" si="175"/>
        <v>9.46611132146914E-5</v>
      </c>
      <c r="AO1409" s="3"/>
      <c r="AP1409">
        <v>0</v>
      </c>
      <c r="AR1409" t="s">
        <v>1</v>
      </c>
      <c r="AT1409" s="2">
        <v>0.52700000000000002</v>
      </c>
      <c r="AU1409" s="1">
        <f t="shared" si="179"/>
        <v>0.45317484847879297</v>
      </c>
      <c r="AV1409" s="1">
        <f t="shared" si="180"/>
        <v>0.32640092357670047</v>
      </c>
      <c r="AW1409" s="1">
        <f t="shared" si="181"/>
        <v>0.19962699867460795</v>
      </c>
    </row>
    <row r="1410" spans="1:49" x14ac:dyDescent="0.2">
      <c r="A1410">
        <v>1408</v>
      </c>
      <c r="B1410" t="s">
        <v>4508</v>
      </c>
      <c r="C1410" t="s">
        <v>4507</v>
      </c>
      <c r="F1410" t="s">
        <v>4506</v>
      </c>
      <c r="G1410" t="s">
        <v>15</v>
      </c>
      <c r="H1410" t="s">
        <v>14</v>
      </c>
      <c r="I1410" t="s">
        <v>4505</v>
      </c>
      <c r="J1410" t="s">
        <v>4504</v>
      </c>
      <c r="K1410" t="s">
        <v>4503</v>
      </c>
      <c r="L1410" t="s">
        <v>4502</v>
      </c>
      <c r="M1410" t="s">
        <v>4501</v>
      </c>
      <c r="N1410">
        <v>3</v>
      </c>
      <c r="O1410" t="s">
        <v>4500</v>
      </c>
      <c r="P1410" t="s">
        <v>4499</v>
      </c>
      <c r="Q1410" t="s">
        <v>4498</v>
      </c>
      <c r="R1410" s="7">
        <v>38718</v>
      </c>
      <c r="S1410" s="8">
        <f t="shared" si="176"/>
        <v>2006</v>
      </c>
      <c r="T1410" s="8">
        <v>2006</v>
      </c>
      <c r="U1410" s="8">
        <f t="shared" si="177"/>
        <v>16</v>
      </c>
      <c r="V1410" s="7" t="s">
        <v>4192</v>
      </c>
      <c r="W1410" t="s">
        <v>4497</v>
      </c>
      <c r="X1410" s="2">
        <v>0.75800000000000001</v>
      </c>
      <c r="Y1410" s="6">
        <f t="shared" ref="Y1410:Y1473" si="182">(X1410-$Z$4)/($Z$3-$Z$4)</f>
        <v>2.0234377085502256E-2</v>
      </c>
      <c r="AA1410">
        <v>224650</v>
      </c>
      <c r="AB1410">
        <v>29589</v>
      </c>
      <c r="AC1410">
        <v>15336794</v>
      </c>
      <c r="AD1410" t="s">
        <v>7</v>
      </c>
      <c r="AE1410">
        <v>43</v>
      </c>
      <c r="AF1410">
        <v>4</v>
      </c>
      <c r="AH1410" t="s">
        <v>4496</v>
      </c>
      <c r="AI1410" t="s">
        <v>4495</v>
      </c>
      <c r="AK1410" t="s">
        <v>4494</v>
      </c>
      <c r="AL1410">
        <v>41</v>
      </c>
      <c r="AM1410" s="5">
        <f t="shared" si="178"/>
        <v>2.5625</v>
      </c>
      <c r="AN1410" s="4">
        <f t="shared" ref="AN1410:AN1473" si="183">(AM1410-$AO$4)/($AO$3-$AO$4)</f>
        <v>3.8811056418023475E-3</v>
      </c>
      <c r="AO1410" s="3"/>
      <c r="AP1410">
        <v>0</v>
      </c>
      <c r="AR1410" t="s">
        <v>1</v>
      </c>
      <c r="AT1410" s="2">
        <v>1.282</v>
      </c>
      <c r="AU1410" s="1">
        <f t="shared" si="179"/>
        <v>1.5328395652392282</v>
      </c>
      <c r="AV1410" s="1">
        <f t="shared" si="180"/>
        <v>1.2057741363652301</v>
      </c>
      <c r="AW1410" s="1">
        <f t="shared" si="181"/>
        <v>0.87870870749123198</v>
      </c>
    </row>
    <row r="1411" spans="1:49" x14ac:dyDescent="0.2">
      <c r="A1411">
        <v>1409</v>
      </c>
      <c r="B1411" t="s">
        <v>4493</v>
      </c>
      <c r="C1411" t="s">
        <v>4492</v>
      </c>
      <c r="F1411" t="s">
        <v>4491</v>
      </c>
      <c r="G1411" t="s">
        <v>15</v>
      </c>
      <c r="H1411" t="s">
        <v>14</v>
      </c>
      <c r="I1411" t="s">
        <v>4490</v>
      </c>
      <c r="J1411">
        <v>60008435</v>
      </c>
      <c r="K1411" t="s">
        <v>4437</v>
      </c>
      <c r="L1411" t="s">
        <v>4436</v>
      </c>
      <c r="M1411" t="s">
        <v>678</v>
      </c>
      <c r="N1411">
        <v>3</v>
      </c>
      <c r="O1411" t="s">
        <v>4489</v>
      </c>
      <c r="P1411" t="s">
        <v>4488</v>
      </c>
      <c r="Q1411" t="s">
        <v>4487</v>
      </c>
      <c r="R1411" s="7">
        <v>38718</v>
      </c>
      <c r="S1411" s="8">
        <f t="shared" si="176"/>
        <v>2006</v>
      </c>
      <c r="T1411" s="8">
        <v>2006</v>
      </c>
      <c r="U1411" s="8">
        <f t="shared" si="177"/>
        <v>16</v>
      </c>
      <c r="V1411" s="7">
        <v>38930</v>
      </c>
      <c r="W1411" t="s">
        <v>1022</v>
      </c>
      <c r="X1411" s="2">
        <v>0.21099999999999999</v>
      </c>
      <c r="Y1411" s="6">
        <f t="shared" si="182"/>
        <v>5.6325244921384904E-3</v>
      </c>
      <c r="AA1411">
        <v>9168516</v>
      </c>
      <c r="AB1411">
        <v>18936</v>
      </c>
      <c r="AC1411">
        <v>17451345</v>
      </c>
      <c r="AD1411" t="s">
        <v>7</v>
      </c>
      <c r="AE1411" t="s">
        <v>1021</v>
      </c>
      <c r="AF1411">
        <v>8</v>
      </c>
      <c r="AH1411" t="s">
        <v>4486</v>
      </c>
      <c r="AI1411" t="s">
        <v>4485</v>
      </c>
      <c r="AJ1411" t="s">
        <v>4484</v>
      </c>
      <c r="AK1411" t="s">
        <v>4483</v>
      </c>
      <c r="AL1411">
        <v>21</v>
      </c>
      <c r="AM1411" s="5">
        <f t="shared" si="178"/>
        <v>1.3125</v>
      </c>
      <c r="AN1411" s="4">
        <f t="shared" si="183"/>
        <v>1.9878833775085194E-3</v>
      </c>
      <c r="AO1411" s="3"/>
      <c r="AP1411">
        <v>0</v>
      </c>
      <c r="AR1411" t="s">
        <v>1</v>
      </c>
      <c r="AT1411" s="2">
        <v>0.52500000000000002</v>
      </c>
      <c r="AU1411" s="1">
        <f t="shared" si="179"/>
        <v>0.45391321577494986</v>
      </c>
      <c r="AV1411" s="1">
        <f t="shared" si="180"/>
        <v>0.38102039348235051</v>
      </c>
      <c r="AW1411" s="1">
        <f t="shared" si="181"/>
        <v>0.30812757118975104</v>
      </c>
    </row>
    <row r="1412" spans="1:49" x14ac:dyDescent="0.2">
      <c r="A1412">
        <v>1410</v>
      </c>
      <c r="B1412" t="s">
        <v>4482</v>
      </c>
      <c r="C1412" t="s">
        <v>4481</v>
      </c>
      <c r="F1412" t="s">
        <v>4480</v>
      </c>
      <c r="G1412" t="s">
        <v>15</v>
      </c>
      <c r="H1412" t="s">
        <v>14</v>
      </c>
      <c r="I1412" t="s">
        <v>4479</v>
      </c>
      <c r="J1412">
        <v>60025997</v>
      </c>
      <c r="K1412" t="s">
        <v>4478</v>
      </c>
      <c r="L1412" t="s">
        <v>4039</v>
      </c>
      <c r="M1412" t="s">
        <v>678</v>
      </c>
      <c r="N1412">
        <v>3</v>
      </c>
      <c r="O1412" t="s">
        <v>4477</v>
      </c>
      <c r="P1412" t="s">
        <v>4476</v>
      </c>
      <c r="Q1412" t="s">
        <v>4475</v>
      </c>
      <c r="R1412" s="7">
        <v>38718</v>
      </c>
      <c r="S1412" s="8">
        <f t="shared" si="176"/>
        <v>2006</v>
      </c>
      <c r="T1412" s="8">
        <v>2006</v>
      </c>
      <c r="U1412" s="8">
        <f t="shared" si="177"/>
        <v>16</v>
      </c>
      <c r="V1412" s="7">
        <v>38899</v>
      </c>
      <c r="W1412" t="s">
        <v>1005</v>
      </c>
      <c r="X1412" s="2">
        <v>0.188</v>
      </c>
      <c r="Y1412" s="6">
        <f t="shared" si="182"/>
        <v>5.0185526280665223E-3</v>
      </c>
      <c r="AA1412">
        <v>9168508</v>
      </c>
      <c r="AB1412">
        <v>26076</v>
      </c>
      <c r="AC1412">
        <v>17451337</v>
      </c>
      <c r="AD1412" t="s">
        <v>7</v>
      </c>
      <c r="AE1412" t="s">
        <v>1004</v>
      </c>
      <c r="AF1412">
        <v>7</v>
      </c>
      <c r="AH1412" t="s">
        <v>4474</v>
      </c>
      <c r="AI1412" t="s">
        <v>4473</v>
      </c>
      <c r="AJ1412" t="s">
        <v>4472</v>
      </c>
      <c r="AK1412" t="s">
        <v>4471</v>
      </c>
      <c r="AL1412">
        <v>5</v>
      </c>
      <c r="AM1412" s="5">
        <f t="shared" si="178"/>
        <v>0.3125</v>
      </c>
      <c r="AN1412" s="4">
        <f t="shared" si="183"/>
        <v>4.7330556607345703E-4</v>
      </c>
      <c r="AO1412" s="3"/>
      <c r="AP1412">
        <v>0</v>
      </c>
      <c r="AR1412" t="s">
        <v>1</v>
      </c>
      <c r="AT1412" s="2" t="s">
        <v>20</v>
      </c>
      <c r="AU1412" s="1">
        <f t="shared" si="179"/>
        <v>0.36549785094686027</v>
      </c>
      <c r="AV1412" s="1">
        <f t="shared" si="180"/>
        <v>0.27459290970699896</v>
      </c>
      <c r="AW1412" s="1">
        <f t="shared" si="181"/>
        <v>0.18368796846713764</v>
      </c>
    </row>
    <row r="1413" spans="1:49" x14ac:dyDescent="0.2">
      <c r="A1413">
        <v>1411</v>
      </c>
      <c r="B1413" t="s">
        <v>4470</v>
      </c>
      <c r="C1413" t="s">
        <v>4469</v>
      </c>
      <c r="F1413" t="s">
        <v>4468</v>
      </c>
      <c r="G1413" t="s">
        <v>15</v>
      </c>
      <c r="H1413" t="s">
        <v>14</v>
      </c>
      <c r="I1413" t="s">
        <v>4467</v>
      </c>
      <c r="J1413" t="s">
        <v>4466</v>
      </c>
      <c r="K1413" t="s">
        <v>4465</v>
      </c>
      <c r="L1413" t="s">
        <v>4464</v>
      </c>
      <c r="M1413" t="s">
        <v>1026</v>
      </c>
      <c r="N1413">
        <v>4</v>
      </c>
      <c r="O1413" t="s">
        <v>4463</v>
      </c>
      <c r="P1413" t="s">
        <v>4462</v>
      </c>
      <c r="Q1413" t="s">
        <v>4461</v>
      </c>
      <c r="R1413" s="7">
        <v>38718</v>
      </c>
      <c r="S1413" s="8">
        <f t="shared" si="176"/>
        <v>2006</v>
      </c>
      <c r="T1413" s="8">
        <v>2006</v>
      </c>
      <c r="U1413" s="8">
        <f t="shared" si="177"/>
        <v>16</v>
      </c>
      <c r="V1413" s="7">
        <v>38930</v>
      </c>
      <c r="W1413" t="s">
        <v>1022</v>
      </c>
      <c r="X1413" s="2">
        <v>0.21099999999999999</v>
      </c>
      <c r="Y1413" s="6">
        <f t="shared" si="182"/>
        <v>5.6325244921384904E-3</v>
      </c>
      <c r="AA1413">
        <v>9168516</v>
      </c>
      <c r="AB1413">
        <v>18936</v>
      </c>
      <c r="AC1413">
        <v>17451345</v>
      </c>
      <c r="AD1413" t="s">
        <v>7</v>
      </c>
      <c r="AE1413" t="s">
        <v>1021</v>
      </c>
      <c r="AF1413">
        <v>8</v>
      </c>
      <c r="AH1413" t="s">
        <v>4460</v>
      </c>
      <c r="AI1413" t="s">
        <v>4459</v>
      </c>
      <c r="AJ1413" t="s">
        <v>4458</v>
      </c>
      <c r="AK1413" t="s">
        <v>4457</v>
      </c>
      <c r="AL1413">
        <v>33</v>
      </c>
      <c r="AM1413" s="5">
        <f t="shared" si="178"/>
        <v>2.0625</v>
      </c>
      <c r="AN1413" s="4">
        <f t="shared" si="183"/>
        <v>3.1238167360848165E-3</v>
      </c>
      <c r="AO1413" s="3"/>
      <c r="AP1413">
        <v>0</v>
      </c>
      <c r="AR1413" t="s">
        <v>1</v>
      </c>
      <c r="AT1413" s="2">
        <v>0.52500000000000002</v>
      </c>
      <c r="AU1413" s="1">
        <f t="shared" si="179"/>
        <v>0.48799121653223876</v>
      </c>
      <c r="AV1413" s="1">
        <f t="shared" si="180"/>
        <v>0.43781706141116539</v>
      </c>
      <c r="AW1413" s="1">
        <f t="shared" si="181"/>
        <v>0.38764290629009185</v>
      </c>
    </row>
    <row r="1414" spans="1:49" x14ac:dyDescent="0.2">
      <c r="A1414">
        <v>1412</v>
      </c>
      <c r="B1414" t="s">
        <v>4456</v>
      </c>
      <c r="C1414" t="s">
        <v>4455</v>
      </c>
      <c r="F1414" t="s">
        <v>4454</v>
      </c>
      <c r="G1414" t="s">
        <v>15</v>
      </c>
      <c r="H1414" t="s">
        <v>14</v>
      </c>
      <c r="I1414" t="s">
        <v>4453</v>
      </c>
      <c r="J1414" t="s">
        <v>4452</v>
      </c>
      <c r="K1414" t="s">
        <v>4451</v>
      </c>
      <c r="L1414" t="s">
        <v>4450</v>
      </c>
      <c r="M1414" t="s">
        <v>4449</v>
      </c>
      <c r="N1414">
        <v>5</v>
      </c>
      <c r="O1414" t="s">
        <v>4448</v>
      </c>
      <c r="P1414" t="s">
        <v>4447</v>
      </c>
      <c r="Q1414" t="s">
        <v>4446</v>
      </c>
      <c r="R1414" s="7">
        <v>38718</v>
      </c>
      <c r="S1414" s="8">
        <f t="shared" si="176"/>
        <v>2006</v>
      </c>
      <c r="T1414" s="8">
        <v>2006</v>
      </c>
      <c r="U1414" s="8">
        <f t="shared" si="177"/>
        <v>16</v>
      </c>
      <c r="V1414" s="7">
        <v>38930</v>
      </c>
      <c r="W1414" t="s">
        <v>1022</v>
      </c>
      <c r="X1414" s="2">
        <v>0.21099999999999999</v>
      </c>
      <c r="Y1414" s="6">
        <f t="shared" si="182"/>
        <v>5.6325244921384904E-3</v>
      </c>
      <c r="AA1414">
        <v>9168516</v>
      </c>
      <c r="AB1414">
        <v>18936</v>
      </c>
      <c r="AC1414">
        <v>17451345</v>
      </c>
      <c r="AD1414" t="s">
        <v>7</v>
      </c>
      <c r="AE1414" t="s">
        <v>1021</v>
      </c>
      <c r="AF1414">
        <v>8</v>
      </c>
      <c r="AH1414" t="s">
        <v>4445</v>
      </c>
      <c r="AI1414" t="s">
        <v>4444</v>
      </c>
      <c r="AJ1414" t="s">
        <v>4443</v>
      </c>
      <c r="AK1414" t="s">
        <v>4442</v>
      </c>
      <c r="AL1414">
        <v>7</v>
      </c>
      <c r="AM1414" s="5">
        <f t="shared" si="178"/>
        <v>0.4375</v>
      </c>
      <c r="AN1414" s="4">
        <f t="shared" si="183"/>
        <v>6.6262779250283988E-4</v>
      </c>
      <c r="AO1414" s="3"/>
      <c r="AP1414">
        <v>1</v>
      </c>
      <c r="AR1414" t="s">
        <v>1</v>
      </c>
      <c r="AT1414" s="2">
        <v>0.52500000000000002</v>
      </c>
      <c r="AU1414" s="1">
        <f t="shared" si="179"/>
        <v>0.41415554822477946</v>
      </c>
      <c r="AV1414" s="1">
        <f t="shared" si="180"/>
        <v>0.31475761423206655</v>
      </c>
      <c r="AW1414" s="1">
        <f t="shared" si="181"/>
        <v>0.21535968023935351</v>
      </c>
    </row>
    <row r="1415" spans="1:49" x14ac:dyDescent="0.2">
      <c r="A1415">
        <v>1413</v>
      </c>
      <c r="B1415" t="s">
        <v>4441</v>
      </c>
      <c r="C1415" t="s">
        <v>4440</v>
      </c>
      <c r="F1415" t="s">
        <v>4439</v>
      </c>
      <c r="G1415" t="s">
        <v>15</v>
      </c>
      <c r="H1415" t="s">
        <v>14</v>
      </c>
      <c r="I1415" t="s">
        <v>4438</v>
      </c>
      <c r="J1415">
        <v>60008435</v>
      </c>
      <c r="K1415" t="s">
        <v>4437</v>
      </c>
      <c r="L1415" t="s">
        <v>4436</v>
      </c>
      <c r="M1415" t="s">
        <v>678</v>
      </c>
      <c r="N1415">
        <v>2</v>
      </c>
      <c r="O1415" t="s">
        <v>4435</v>
      </c>
      <c r="P1415" t="s">
        <v>4434</v>
      </c>
      <c r="Q1415" t="s">
        <v>4433</v>
      </c>
      <c r="R1415" s="7">
        <v>38718</v>
      </c>
      <c r="S1415" s="8">
        <f t="shared" si="176"/>
        <v>2006</v>
      </c>
      <c r="T1415" s="8">
        <v>2006</v>
      </c>
      <c r="U1415" s="8">
        <f t="shared" si="177"/>
        <v>16</v>
      </c>
      <c r="V1415" s="7">
        <v>38930</v>
      </c>
      <c r="W1415" t="s">
        <v>1022</v>
      </c>
      <c r="X1415" s="2">
        <v>0.21099999999999999</v>
      </c>
      <c r="Y1415" s="6">
        <f t="shared" si="182"/>
        <v>5.6325244921384904E-3</v>
      </c>
      <c r="AA1415">
        <v>9168516</v>
      </c>
      <c r="AB1415">
        <v>18936</v>
      </c>
      <c r="AC1415">
        <v>17451345</v>
      </c>
      <c r="AD1415" t="s">
        <v>7</v>
      </c>
      <c r="AE1415" t="s">
        <v>1021</v>
      </c>
      <c r="AF1415">
        <v>8</v>
      </c>
      <c r="AH1415" t="s">
        <v>4432</v>
      </c>
      <c r="AI1415" t="s">
        <v>4431</v>
      </c>
      <c r="AJ1415" t="s">
        <v>4430</v>
      </c>
      <c r="AK1415" t="s">
        <v>4429</v>
      </c>
      <c r="AL1415">
        <v>0</v>
      </c>
      <c r="AM1415" s="5">
        <f t="shared" si="178"/>
        <v>0</v>
      </c>
      <c r="AN1415" s="4">
        <f t="shared" si="183"/>
        <v>0</v>
      </c>
      <c r="AO1415" s="3"/>
      <c r="AP1415">
        <v>0</v>
      </c>
      <c r="AR1415" t="s">
        <v>1</v>
      </c>
      <c r="AT1415" s="2">
        <v>0.52500000000000002</v>
      </c>
      <c r="AU1415" s="1">
        <f t="shared" si="179"/>
        <v>0.39427671444969431</v>
      </c>
      <c r="AV1415" s="1">
        <f t="shared" si="180"/>
        <v>0.28162622460692455</v>
      </c>
      <c r="AW1415" s="1">
        <f t="shared" si="181"/>
        <v>0.1689757347641547</v>
      </c>
    </row>
    <row r="1416" spans="1:49" x14ac:dyDescent="0.2">
      <c r="A1416">
        <v>1414</v>
      </c>
      <c r="B1416" t="s">
        <v>4428</v>
      </c>
      <c r="C1416" t="s">
        <v>4427</v>
      </c>
      <c r="F1416" t="s">
        <v>4426</v>
      </c>
      <c r="G1416" t="s">
        <v>15</v>
      </c>
      <c r="H1416" t="s">
        <v>14</v>
      </c>
      <c r="I1416" t="s">
        <v>4425</v>
      </c>
      <c r="J1416">
        <v>60032325</v>
      </c>
      <c r="K1416" t="s">
        <v>4424</v>
      </c>
      <c r="L1416" t="s">
        <v>4423</v>
      </c>
      <c r="M1416" t="s">
        <v>678</v>
      </c>
      <c r="N1416">
        <v>2</v>
      </c>
      <c r="O1416" t="s">
        <v>4422</v>
      </c>
      <c r="P1416" t="s">
        <v>4421</v>
      </c>
      <c r="Q1416" t="s">
        <v>4420</v>
      </c>
      <c r="R1416" s="7">
        <v>38718</v>
      </c>
      <c r="S1416" s="8">
        <f t="shared" si="176"/>
        <v>2006</v>
      </c>
      <c r="T1416" s="8">
        <v>2006</v>
      </c>
      <c r="U1416" s="8">
        <f t="shared" si="177"/>
        <v>16</v>
      </c>
      <c r="V1416" s="7">
        <v>38930</v>
      </c>
      <c r="W1416" t="s">
        <v>1022</v>
      </c>
      <c r="X1416" s="2">
        <v>0.21099999999999999</v>
      </c>
      <c r="Y1416" s="6">
        <f t="shared" si="182"/>
        <v>5.6325244921384904E-3</v>
      </c>
      <c r="AA1416">
        <v>9168516</v>
      </c>
      <c r="AB1416">
        <v>18936</v>
      </c>
      <c r="AC1416">
        <v>17451345</v>
      </c>
      <c r="AD1416" t="s">
        <v>7</v>
      </c>
      <c r="AE1416" t="s">
        <v>1021</v>
      </c>
      <c r="AF1416">
        <v>8</v>
      </c>
      <c r="AH1416" t="s">
        <v>4419</v>
      </c>
      <c r="AI1416" t="s">
        <v>4418</v>
      </c>
      <c r="AJ1416" t="s">
        <v>4417</v>
      </c>
      <c r="AK1416" t="s">
        <v>4416</v>
      </c>
      <c r="AL1416">
        <v>0</v>
      </c>
      <c r="AM1416" s="5">
        <f t="shared" si="178"/>
        <v>0</v>
      </c>
      <c r="AN1416" s="4">
        <f t="shared" si="183"/>
        <v>0</v>
      </c>
      <c r="AO1416" s="3"/>
      <c r="AP1416">
        <v>0</v>
      </c>
      <c r="AR1416" t="s">
        <v>1</v>
      </c>
      <c r="AT1416" s="2">
        <v>0.52500000000000002</v>
      </c>
      <c r="AU1416" s="1">
        <f t="shared" si="179"/>
        <v>0.39427671444969431</v>
      </c>
      <c r="AV1416" s="1">
        <f t="shared" si="180"/>
        <v>0.28162622460692455</v>
      </c>
      <c r="AW1416" s="1">
        <f t="shared" si="181"/>
        <v>0.1689757347641547</v>
      </c>
    </row>
    <row r="1417" spans="1:49" x14ac:dyDescent="0.2">
      <c r="A1417">
        <v>1415</v>
      </c>
      <c r="B1417" t="s">
        <v>4415</v>
      </c>
      <c r="C1417" t="s">
        <v>4414</v>
      </c>
      <c r="F1417" t="s">
        <v>4413</v>
      </c>
      <c r="G1417" t="s">
        <v>15</v>
      </c>
      <c r="H1417" t="s">
        <v>14</v>
      </c>
      <c r="I1417" t="s">
        <v>4412</v>
      </c>
      <c r="J1417" t="s">
        <v>4411</v>
      </c>
      <c r="K1417" t="s">
        <v>4410</v>
      </c>
      <c r="L1417" t="s">
        <v>4409</v>
      </c>
      <c r="M1417" t="s">
        <v>1319</v>
      </c>
      <c r="N1417">
        <v>3</v>
      </c>
      <c r="O1417" t="s">
        <v>4408</v>
      </c>
      <c r="P1417" t="s">
        <v>4407</v>
      </c>
      <c r="Q1417" t="s">
        <v>4406</v>
      </c>
      <c r="R1417" s="7">
        <v>38718</v>
      </c>
      <c r="S1417" s="8">
        <f t="shared" si="176"/>
        <v>2006</v>
      </c>
      <c r="T1417" s="8">
        <v>2006</v>
      </c>
      <c r="U1417" s="8">
        <f t="shared" si="177"/>
        <v>16</v>
      </c>
      <c r="V1417" s="7">
        <v>38899</v>
      </c>
      <c r="W1417" t="s">
        <v>1022</v>
      </c>
      <c r="X1417" s="2">
        <v>0.21099999999999999</v>
      </c>
      <c r="Y1417" s="6">
        <f t="shared" si="182"/>
        <v>5.6325244921384904E-3</v>
      </c>
      <c r="AA1417">
        <v>9168516</v>
      </c>
      <c r="AB1417">
        <v>18936</v>
      </c>
      <c r="AC1417">
        <v>17451345</v>
      </c>
      <c r="AD1417" t="s">
        <v>7</v>
      </c>
      <c r="AE1417" t="s">
        <v>1021</v>
      </c>
      <c r="AF1417">
        <v>7</v>
      </c>
      <c r="AH1417" t="s">
        <v>4405</v>
      </c>
      <c r="AI1417" t="s">
        <v>4404</v>
      </c>
      <c r="AJ1417" t="s">
        <v>4403</v>
      </c>
      <c r="AK1417" t="s">
        <v>4402</v>
      </c>
      <c r="AL1417">
        <v>2</v>
      </c>
      <c r="AM1417" s="5">
        <f t="shared" si="178"/>
        <v>0.125</v>
      </c>
      <c r="AN1417" s="4">
        <f t="shared" si="183"/>
        <v>1.893222264293828E-4</v>
      </c>
      <c r="AO1417" s="3"/>
      <c r="AP1417">
        <v>0</v>
      </c>
      <c r="AR1417" t="s">
        <v>1</v>
      </c>
      <c r="AT1417" s="2">
        <v>0.52500000000000002</v>
      </c>
      <c r="AU1417" s="1">
        <f t="shared" si="179"/>
        <v>0.39995638124257582</v>
      </c>
      <c r="AV1417" s="1">
        <f t="shared" si="180"/>
        <v>0.29109233592839368</v>
      </c>
      <c r="AW1417" s="1">
        <f t="shared" si="181"/>
        <v>0.1822282906142115</v>
      </c>
    </row>
    <row r="1418" spans="1:49" x14ac:dyDescent="0.2">
      <c r="A1418">
        <v>1416</v>
      </c>
      <c r="B1418" t="s">
        <v>4401</v>
      </c>
      <c r="C1418" t="s">
        <v>4400</v>
      </c>
      <c r="F1418" t="s">
        <v>4399</v>
      </c>
      <c r="G1418" t="s">
        <v>15</v>
      </c>
      <c r="H1418" t="s">
        <v>14</v>
      </c>
      <c r="I1418" t="s">
        <v>4398</v>
      </c>
      <c r="J1418">
        <v>60072390</v>
      </c>
      <c r="K1418" t="s">
        <v>4397</v>
      </c>
      <c r="L1418" t="s">
        <v>2858</v>
      </c>
      <c r="M1418" t="s">
        <v>1901</v>
      </c>
      <c r="N1418">
        <v>1</v>
      </c>
      <c r="O1418" t="s">
        <v>4396</v>
      </c>
      <c r="P1418">
        <v>7402539407</v>
      </c>
      <c r="Q1418">
        <v>60072390</v>
      </c>
      <c r="R1418" s="7">
        <v>38718</v>
      </c>
      <c r="S1418" s="8">
        <f t="shared" si="176"/>
        <v>2006</v>
      </c>
      <c r="T1418" s="8">
        <v>2006</v>
      </c>
      <c r="U1418" s="8">
        <f t="shared" si="177"/>
        <v>16</v>
      </c>
      <c r="V1418" s="7">
        <v>38930</v>
      </c>
      <c r="W1418" t="s">
        <v>1022</v>
      </c>
      <c r="X1418" s="2">
        <v>0.21099999999999999</v>
      </c>
      <c r="Y1418" s="6">
        <f t="shared" si="182"/>
        <v>5.6325244921384904E-3</v>
      </c>
      <c r="AA1418">
        <v>9168516</v>
      </c>
      <c r="AB1418">
        <v>18936</v>
      </c>
      <c r="AC1418">
        <v>17451345</v>
      </c>
      <c r="AD1418" t="s">
        <v>7</v>
      </c>
      <c r="AE1418" t="s">
        <v>1021</v>
      </c>
      <c r="AF1418">
        <v>8</v>
      </c>
      <c r="AH1418" t="s">
        <v>4395</v>
      </c>
      <c r="AI1418" t="s">
        <v>4394</v>
      </c>
      <c r="AJ1418" t="s">
        <v>4393</v>
      </c>
      <c r="AK1418" t="s">
        <v>4392</v>
      </c>
      <c r="AL1418">
        <v>3</v>
      </c>
      <c r="AM1418" s="5">
        <f t="shared" si="178"/>
        <v>0.1875</v>
      </c>
      <c r="AN1418" s="4">
        <f t="shared" si="183"/>
        <v>2.8398333964407423E-4</v>
      </c>
      <c r="AO1418" s="3"/>
      <c r="AP1418">
        <v>0</v>
      </c>
      <c r="AR1418" t="s">
        <v>1</v>
      </c>
      <c r="AT1418" s="2">
        <v>0.52500000000000002</v>
      </c>
      <c r="AU1418" s="1">
        <f t="shared" si="179"/>
        <v>0.40279621463901649</v>
      </c>
      <c r="AV1418" s="1">
        <f t="shared" si="180"/>
        <v>0.29582539158912824</v>
      </c>
      <c r="AW1418" s="1">
        <f t="shared" si="181"/>
        <v>0.1888545685392399</v>
      </c>
    </row>
    <row r="1419" spans="1:49" x14ac:dyDescent="0.2">
      <c r="A1419">
        <v>1417</v>
      </c>
      <c r="B1419" t="s">
        <v>4391</v>
      </c>
      <c r="C1419" t="s">
        <v>4390</v>
      </c>
      <c r="F1419" t="s">
        <v>4389</v>
      </c>
      <c r="G1419" t="s">
        <v>15</v>
      </c>
      <c r="H1419" t="s">
        <v>14</v>
      </c>
      <c r="I1419" t="s">
        <v>4388</v>
      </c>
      <c r="J1419" t="s">
        <v>4387</v>
      </c>
      <c r="K1419" t="s">
        <v>4386</v>
      </c>
      <c r="L1419" t="s">
        <v>4385</v>
      </c>
      <c r="M1419" t="s">
        <v>1026</v>
      </c>
      <c r="N1419">
        <v>2</v>
      </c>
      <c r="O1419" t="s">
        <v>4384</v>
      </c>
      <c r="P1419" t="s">
        <v>4383</v>
      </c>
      <c r="Q1419" t="s">
        <v>4382</v>
      </c>
      <c r="R1419" s="7">
        <v>38718</v>
      </c>
      <c r="S1419" s="8">
        <f t="shared" si="176"/>
        <v>2006</v>
      </c>
      <c r="T1419" s="8">
        <v>2006</v>
      </c>
      <c r="U1419" s="8">
        <f t="shared" si="177"/>
        <v>16</v>
      </c>
      <c r="V1419" s="7">
        <v>38899</v>
      </c>
      <c r="W1419" t="s">
        <v>1022</v>
      </c>
      <c r="X1419" s="2">
        <v>0.21099999999999999</v>
      </c>
      <c r="Y1419" s="6">
        <f t="shared" si="182"/>
        <v>5.6325244921384904E-3</v>
      </c>
      <c r="AA1419">
        <v>9168516</v>
      </c>
      <c r="AB1419">
        <v>18936</v>
      </c>
      <c r="AC1419">
        <v>17451345</v>
      </c>
      <c r="AD1419" t="s">
        <v>7</v>
      </c>
      <c r="AE1419" t="s">
        <v>1021</v>
      </c>
      <c r="AF1419">
        <v>7</v>
      </c>
      <c r="AH1419" t="s">
        <v>4381</v>
      </c>
      <c r="AI1419" t="s">
        <v>4380</v>
      </c>
      <c r="AJ1419" t="s">
        <v>4379</v>
      </c>
      <c r="AK1419" t="s">
        <v>4378</v>
      </c>
      <c r="AL1419">
        <v>5</v>
      </c>
      <c r="AM1419" s="5">
        <f t="shared" si="178"/>
        <v>0.3125</v>
      </c>
      <c r="AN1419" s="4">
        <f t="shared" si="183"/>
        <v>4.7330556607345703E-4</v>
      </c>
      <c r="AO1419" s="3"/>
      <c r="AP1419">
        <v>0</v>
      </c>
      <c r="AR1419" t="s">
        <v>1</v>
      </c>
      <c r="AT1419" s="2">
        <v>0.52500000000000002</v>
      </c>
      <c r="AU1419" s="1">
        <f t="shared" si="179"/>
        <v>0.408475881431898</v>
      </c>
      <c r="AV1419" s="1">
        <f t="shared" si="180"/>
        <v>0.30529150291059737</v>
      </c>
      <c r="AW1419" s="1">
        <f t="shared" si="181"/>
        <v>0.20210712438929671</v>
      </c>
    </row>
    <row r="1420" spans="1:49" x14ac:dyDescent="0.2">
      <c r="A1420">
        <v>1418</v>
      </c>
      <c r="B1420" t="s">
        <v>4377</v>
      </c>
      <c r="C1420" t="s">
        <v>4376</v>
      </c>
      <c r="E1420">
        <v>16790176</v>
      </c>
      <c r="F1420" t="s">
        <v>4375</v>
      </c>
      <c r="G1420" t="s">
        <v>15</v>
      </c>
      <c r="H1420" t="s">
        <v>14</v>
      </c>
      <c r="I1420" t="s">
        <v>4374</v>
      </c>
      <c r="J1420" t="s">
        <v>4373</v>
      </c>
      <c r="K1420" t="s">
        <v>4372</v>
      </c>
      <c r="L1420" t="s">
        <v>4371</v>
      </c>
      <c r="M1420" t="s">
        <v>4370</v>
      </c>
      <c r="N1420">
        <v>2</v>
      </c>
      <c r="O1420" t="s">
        <v>4369</v>
      </c>
      <c r="P1420" t="s">
        <v>4368</v>
      </c>
      <c r="Q1420" t="s">
        <v>4367</v>
      </c>
      <c r="R1420" s="7">
        <v>38718</v>
      </c>
      <c r="S1420" s="8">
        <f t="shared" si="176"/>
        <v>2006</v>
      </c>
      <c r="T1420" s="8">
        <v>2006</v>
      </c>
      <c r="U1420" s="8">
        <f t="shared" si="177"/>
        <v>16</v>
      </c>
      <c r="V1420" s="7">
        <v>38718</v>
      </c>
      <c r="W1420" t="s">
        <v>4366</v>
      </c>
      <c r="X1420" s="2">
        <v>0.40300000000000002</v>
      </c>
      <c r="Y1420" s="6">
        <f t="shared" si="182"/>
        <v>1.0757854835695791E-2</v>
      </c>
      <c r="AA1420">
        <v>10803548</v>
      </c>
      <c r="AB1420">
        <v>29232</v>
      </c>
      <c r="AD1420" t="s">
        <v>7</v>
      </c>
      <c r="AE1420">
        <v>12</v>
      </c>
      <c r="AF1420">
        <v>2</v>
      </c>
      <c r="AH1420" t="s">
        <v>4365</v>
      </c>
      <c r="AI1420" t="s">
        <v>4364</v>
      </c>
      <c r="AJ1420" t="s">
        <v>4363</v>
      </c>
      <c r="AK1420" t="s">
        <v>4362</v>
      </c>
      <c r="AL1420">
        <v>4</v>
      </c>
      <c r="AM1420" s="5">
        <f t="shared" si="178"/>
        <v>0.25</v>
      </c>
      <c r="AN1420" s="4">
        <f t="shared" si="183"/>
        <v>3.786444528587656E-4</v>
      </c>
      <c r="AO1420" s="3"/>
      <c r="AP1420">
        <v>0</v>
      </c>
      <c r="AR1420" t="s">
        <v>1</v>
      </c>
      <c r="AT1420" s="2" t="s">
        <v>20</v>
      </c>
      <c r="AU1420" s="1">
        <f t="shared" si="179"/>
        <v>0.76440917208446835</v>
      </c>
      <c r="AV1420" s="1">
        <f t="shared" si="180"/>
        <v>0.55682496442772778</v>
      </c>
      <c r="AW1420" s="1">
        <f t="shared" si="181"/>
        <v>0.34924075677098732</v>
      </c>
    </row>
    <row r="1421" spans="1:49" x14ac:dyDescent="0.2">
      <c r="A1421">
        <v>1419</v>
      </c>
      <c r="B1421" t="s">
        <v>4361</v>
      </c>
      <c r="C1421" t="s">
        <v>4360</v>
      </c>
      <c r="F1421" t="s">
        <v>4359</v>
      </c>
      <c r="G1421" t="s">
        <v>15</v>
      </c>
      <c r="H1421" t="s">
        <v>14</v>
      </c>
      <c r="I1421" t="s">
        <v>4358</v>
      </c>
      <c r="J1421">
        <v>60015161</v>
      </c>
      <c r="K1421" t="s">
        <v>4357</v>
      </c>
      <c r="L1421" t="s">
        <v>4356</v>
      </c>
      <c r="M1421" t="s">
        <v>107</v>
      </c>
      <c r="N1421">
        <v>2</v>
      </c>
      <c r="O1421" t="s">
        <v>4355</v>
      </c>
      <c r="P1421" t="s">
        <v>4354</v>
      </c>
      <c r="Q1421" t="s">
        <v>4353</v>
      </c>
      <c r="R1421" s="7">
        <v>38718</v>
      </c>
      <c r="S1421" s="8">
        <f t="shared" si="176"/>
        <v>2006</v>
      </c>
      <c r="T1421" s="8">
        <v>2006</v>
      </c>
      <c r="U1421" s="8">
        <f t="shared" si="177"/>
        <v>16</v>
      </c>
      <c r="V1421" s="7">
        <v>2006</v>
      </c>
      <c r="W1421" t="s">
        <v>4352</v>
      </c>
      <c r="X1421" s="2">
        <v>0.311</v>
      </c>
      <c r="Y1421" s="6">
        <f t="shared" si="182"/>
        <v>8.3019673794079187E-3</v>
      </c>
      <c r="AA1421">
        <v>7924259</v>
      </c>
      <c r="AB1421">
        <v>22508</v>
      </c>
      <c r="AD1421" t="s">
        <v>7</v>
      </c>
      <c r="AE1421">
        <v>49</v>
      </c>
      <c r="AF1421" s="10">
        <v>44228</v>
      </c>
      <c r="AH1421" t="s">
        <v>4351</v>
      </c>
      <c r="AI1421" t="s">
        <v>4350</v>
      </c>
      <c r="AJ1421" t="s">
        <v>4349</v>
      </c>
      <c r="AK1421" t="s">
        <v>4348</v>
      </c>
      <c r="AL1421">
        <v>18</v>
      </c>
      <c r="AM1421" s="5">
        <f t="shared" si="178"/>
        <v>1.125</v>
      </c>
      <c r="AN1421" s="4">
        <f t="shared" si="183"/>
        <v>1.7039000378644452E-3</v>
      </c>
      <c r="AO1421" s="3"/>
      <c r="AP1421">
        <v>0</v>
      </c>
      <c r="AQ1421" t="s">
        <v>4347</v>
      </c>
      <c r="AR1421" t="s">
        <v>4346</v>
      </c>
      <c r="AS1421" t="s">
        <v>4345</v>
      </c>
      <c r="AT1421" s="2" t="s">
        <v>20</v>
      </c>
      <c r="AU1421" s="1">
        <f t="shared" si="179"/>
        <v>0.63225471769448771</v>
      </c>
      <c r="AV1421" s="1">
        <f t="shared" si="180"/>
        <v>0.50029337086361825</v>
      </c>
      <c r="AW1421" s="1">
        <f t="shared" si="181"/>
        <v>0.36833202403274873</v>
      </c>
    </row>
    <row r="1422" spans="1:49" x14ac:dyDescent="0.2">
      <c r="A1422">
        <v>1420</v>
      </c>
      <c r="B1422" t="s">
        <v>4344</v>
      </c>
      <c r="C1422" t="s">
        <v>4343</v>
      </c>
      <c r="D1422" t="s">
        <v>4342</v>
      </c>
      <c r="F1422" t="s">
        <v>4341</v>
      </c>
      <c r="G1422" t="s">
        <v>15</v>
      </c>
      <c r="H1422" t="s">
        <v>14</v>
      </c>
      <c r="I1422" t="s">
        <v>4340</v>
      </c>
      <c r="J1422" t="s">
        <v>4339</v>
      </c>
      <c r="K1422" t="s">
        <v>4338</v>
      </c>
      <c r="L1422" t="s">
        <v>4337</v>
      </c>
      <c r="M1422" t="s">
        <v>88</v>
      </c>
      <c r="N1422">
        <v>2</v>
      </c>
      <c r="O1422" t="s">
        <v>4336</v>
      </c>
      <c r="P1422" t="s">
        <v>4335</v>
      </c>
      <c r="Q1422" t="s">
        <v>4334</v>
      </c>
      <c r="R1422" s="7">
        <v>38718</v>
      </c>
      <c r="S1422" s="8">
        <f t="shared" si="176"/>
        <v>2006</v>
      </c>
      <c r="T1422" s="8">
        <v>2006</v>
      </c>
      <c r="U1422" s="8">
        <f t="shared" si="177"/>
        <v>16</v>
      </c>
      <c r="V1422" s="7">
        <v>38869</v>
      </c>
      <c r="W1422" t="s">
        <v>3276</v>
      </c>
      <c r="X1422" s="2">
        <v>0.30099999999999999</v>
      </c>
      <c r="Y1422" s="6">
        <f t="shared" si="182"/>
        <v>8.0350230906809754E-3</v>
      </c>
      <c r="AA1422">
        <v>16711793</v>
      </c>
      <c r="AB1422">
        <v>58655</v>
      </c>
      <c r="AD1422" t="s">
        <v>7</v>
      </c>
      <c r="AE1422">
        <v>17</v>
      </c>
      <c r="AF1422">
        <v>2</v>
      </c>
      <c r="AH1422" t="s">
        <v>4333</v>
      </c>
      <c r="AI1422" t="s">
        <v>4332</v>
      </c>
      <c r="AJ1422" t="s">
        <v>4331</v>
      </c>
      <c r="AK1422" t="s">
        <v>4330</v>
      </c>
      <c r="AL1422">
        <v>0</v>
      </c>
      <c r="AM1422" s="5">
        <f t="shared" si="178"/>
        <v>0</v>
      </c>
      <c r="AN1422" s="4">
        <f t="shared" si="183"/>
        <v>0</v>
      </c>
      <c r="AO1422" s="3"/>
      <c r="AP1422">
        <v>0</v>
      </c>
      <c r="AQ1422" t="s">
        <v>342</v>
      </c>
      <c r="AR1422" t="s">
        <v>4329</v>
      </c>
      <c r="AS1422" t="s">
        <v>341</v>
      </c>
      <c r="AT1422" s="2">
        <v>1.1859999999999999</v>
      </c>
      <c r="AU1422" s="1">
        <f t="shared" si="179"/>
        <v>0.56245161634766827</v>
      </c>
      <c r="AV1422" s="1">
        <f t="shared" si="180"/>
        <v>0.40175115453404875</v>
      </c>
      <c r="AW1422" s="1">
        <f t="shared" si="181"/>
        <v>0.24105069272042928</v>
      </c>
    </row>
    <row r="1423" spans="1:49" x14ac:dyDescent="0.2">
      <c r="A1423">
        <v>1421</v>
      </c>
      <c r="B1423" t="s">
        <v>4328</v>
      </c>
      <c r="C1423" t="s">
        <v>4327</v>
      </c>
      <c r="D1423" t="s">
        <v>4326</v>
      </c>
      <c r="F1423" t="s">
        <v>4325</v>
      </c>
      <c r="G1423" t="s">
        <v>15</v>
      </c>
      <c r="H1423" t="s">
        <v>14</v>
      </c>
      <c r="I1423" t="s">
        <v>4324</v>
      </c>
      <c r="J1423">
        <v>60019616</v>
      </c>
      <c r="K1423" t="s">
        <v>4323</v>
      </c>
      <c r="L1423" t="s">
        <v>4322</v>
      </c>
      <c r="M1423" t="s">
        <v>721</v>
      </c>
      <c r="N1423">
        <v>2</v>
      </c>
      <c r="O1423" t="s">
        <v>4321</v>
      </c>
      <c r="P1423" t="s">
        <v>4320</v>
      </c>
      <c r="Q1423" t="s">
        <v>4319</v>
      </c>
      <c r="R1423" s="7">
        <v>38718</v>
      </c>
      <c r="S1423" s="8">
        <f t="shared" si="176"/>
        <v>2006</v>
      </c>
      <c r="T1423" s="8">
        <v>2006</v>
      </c>
      <c r="U1423" s="8">
        <f t="shared" si="177"/>
        <v>16</v>
      </c>
      <c r="V1423" s="7">
        <v>38869</v>
      </c>
      <c r="W1423" t="s">
        <v>3276</v>
      </c>
      <c r="X1423" s="2">
        <v>0.30099999999999999</v>
      </c>
      <c r="Y1423" s="6">
        <f t="shared" si="182"/>
        <v>8.0350230906809754E-3</v>
      </c>
      <c r="AA1423">
        <v>16711793</v>
      </c>
      <c r="AB1423">
        <v>58655</v>
      </c>
      <c r="AD1423" t="s">
        <v>7</v>
      </c>
      <c r="AE1423">
        <v>17</v>
      </c>
      <c r="AF1423">
        <v>2</v>
      </c>
      <c r="AH1423" t="s">
        <v>4318</v>
      </c>
      <c r="AI1423" t="s">
        <v>4317</v>
      </c>
      <c r="AJ1423" t="s">
        <v>4316</v>
      </c>
      <c r="AK1423" t="s">
        <v>4315</v>
      </c>
      <c r="AL1423">
        <v>2</v>
      </c>
      <c r="AM1423" s="5">
        <f t="shared" si="178"/>
        <v>0.125</v>
      </c>
      <c r="AN1423" s="4">
        <f t="shared" si="183"/>
        <v>1.893222264293828E-4</v>
      </c>
      <c r="AO1423" s="3"/>
      <c r="AP1423">
        <v>0</v>
      </c>
      <c r="AR1423" t="s">
        <v>1</v>
      </c>
      <c r="AT1423" s="2">
        <v>1.1859999999999999</v>
      </c>
      <c r="AU1423" s="1">
        <f t="shared" si="179"/>
        <v>0.56813128314054973</v>
      </c>
      <c r="AV1423" s="1">
        <f t="shared" si="180"/>
        <v>0.41121726585551788</v>
      </c>
      <c r="AW1423" s="1">
        <f t="shared" si="181"/>
        <v>0.25430324857048608</v>
      </c>
    </row>
    <row r="1424" spans="1:49" x14ac:dyDescent="0.2">
      <c r="A1424">
        <v>1422</v>
      </c>
      <c r="B1424" t="s">
        <v>4314</v>
      </c>
      <c r="C1424" t="s">
        <v>4313</v>
      </c>
      <c r="D1424" t="s">
        <v>4312</v>
      </c>
      <c r="F1424" t="s">
        <v>4311</v>
      </c>
      <c r="G1424" t="s">
        <v>15</v>
      </c>
      <c r="H1424" t="s">
        <v>14</v>
      </c>
      <c r="I1424" t="s">
        <v>4310</v>
      </c>
      <c r="J1424">
        <v>60019118</v>
      </c>
      <c r="K1424" t="s">
        <v>4309</v>
      </c>
      <c r="L1424" t="s">
        <v>2625</v>
      </c>
      <c r="M1424" t="s">
        <v>721</v>
      </c>
      <c r="N1424">
        <v>2</v>
      </c>
      <c r="O1424" t="s">
        <v>4308</v>
      </c>
      <c r="P1424" t="s">
        <v>4307</v>
      </c>
      <c r="Q1424" t="s">
        <v>4306</v>
      </c>
      <c r="R1424" s="7">
        <v>38718</v>
      </c>
      <c r="S1424" s="8">
        <f t="shared" si="176"/>
        <v>2006</v>
      </c>
      <c r="T1424" s="8">
        <v>2006</v>
      </c>
      <c r="U1424" s="8">
        <f t="shared" si="177"/>
        <v>16</v>
      </c>
      <c r="V1424" s="7">
        <v>38869</v>
      </c>
      <c r="W1424" t="s">
        <v>3276</v>
      </c>
      <c r="X1424" s="2">
        <v>0.30099999999999999</v>
      </c>
      <c r="Y1424" s="6">
        <f t="shared" si="182"/>
        <v>8.0350230906809754E-3</v>
      </c>
      <c r="AA1424">
        <v>16711793</v>
      </c>
      <c r="AB1424">
        <v>58655</v>
      </c>
      <c r="AD1424" t="s">
        <v>7</v>
      </c>
      <c r="AE1424">
        <v>17</v>
      </c>
      <c r="AF1424">
        <v>2</v>
      </c>
      <c r="AH1424" t="s">
        <v>4305</v>
      </c>
      <c r="AI1424" t="s">
        <v>4304</v>
      </c>
      <c r="AJ1424" t="s">
        <v>4303</v>
      </c>
      <c r="AK1424" t="s">
        <v>4302</v>
      </c>
      <c r="AL1424">
        <v>0</v>
      </c>
      <c r="AM1424" s="5">
        <f t="shared" si="178"/>
        <v>0</v>
      </c>
      <c r="AN1424" s="4">
        <f t="shared" si="183"/>
        <v>0</v>
      </c>
      <c r="AO1424" s="3"/>
      <c r="AP1424">
        <v>0</v>
      </c>
      <c r="AQ1424" t="s">
        <v>342</v>
      </c>
      <c r="AR1424">
        <v>60496314</v>
      </c>
      <c r="AS1424" t="s">
        <v>341</v>
      </c>
      <c r="AT1424" s="2">
        <v>1.1859999999999999</v>
      </c>
      <c r="AU1424" s="1">
        <f t="shared" si="179"/>
        <v>0.56245161634766827</v>
      </c>
      <c r="AV1424" s="1">
        <f t="shared" si="180"/>
        <v>0.40175115453404875</v>
      </c>
      <c r="AW1424" s="1">
        <f t="shared" si="181"/>
        <v>0.24105069272042928</v>
      </c>
    </row>
    <row r="1425" spans="1:49" x14ac:dyDescent="0.2">
      <c r="A1425">
        <v>1423</v>
      </c>
      <c r="B1425" t="s">
        <v>4301</v>
      </c>
      <c r="C1425" t="s">
        <v>4300</v>
      </c>
      <c r="F1425" t="s">
        <v>4299</v>
      </c>
      <c r="G1425" t="s">
        <v>15</v>
      </c>
      <c r="H1425" t="s">
        <v>14</v>
      </c>
      <c r="I1425" t="s">
        <v>4298</v>
      </c>
      <c r="J1425" t="s">
        <v>4293</v>
      </c>
      <c r="K1425" t="s">
        <v>4297</v>
      </c>
      <c r="L1425" t="s">
        <v>4296</v>
      </c>
      <c r="M1425" t="s">
        <v>204</v>
      </c>
      <c r="N1425">
        <v>2</v>
      </c>
      <c r="O1425" t="s">
        <v>4295</v>
      </c>
      <c r="P1425" t="s">
        <v>4294</v>
      </c>
      <c r="Q1425" t="s">
        <v>4293</v>
      </c>
      <c r="R1425" s="7">
        <v>38718</v>
      </c>
      <c r="S1425" s="8">
        <f t="shared" si="176"/>
        <v>2006</v>
      </c>
      <c r="T1425" s="8">
        <v>2006</v>
      </c>
      <c r="U1425" s="8">
        <f t="shared" si="177"/>
        <v>16</v>
      </c>
      <c r="V1425" s="7">
        <v>2006</v>
      </c>
      <c r="W1425" t="s">
        <v>4292</v>
      </c>
      <c r="X1425" s="2">
        <v>2.6219999999999999</v>
      </c>
      <c r="Y1425" s="6">
        <f t="shared" si="182"/>
        <v>6.9992792504204371E-2</v>
      </c>
      <c r="AA1425">
        <v>16807316</v>
      </c>
      <c r="AB1425">
        <v>12091</v>
      </c>
      <c r="AC1425">
        <v>16807324</v>
      </c>
      <c r="AD1425" t="s">
        <v>7</v>
      </c>
      <c r="AE1425">
        <v>6</v>
      </c>
      <c r="AF1425">
        <v>11</v>
      </c>
      <c r="AH1425" t="s">
        <v>4291</v>
      </c>
      <c r="AI1425" t="s">
        <v>4290</v>
      </c>
      <c r="AK1425" t="s">
        <v>4289</v>
      </c>
      <c r="AL1425">
        <v>11</v>
      </c>
      <c r="AM1425" s="5">
        <f t="shared" si="178"/>
        <v>0.6875</v>
      </c>
      <c r="AN1425" s="4">
        <f t="shared" si="183"/>
        <v>1.0412722453616054E-3</v>
      </c>
      <c r="AO1425" s="3"/>
      <c r="AP1425">
        <v>1</v>
      </c>
      <c r="AR1425" t="s">
        <v>1</v>
      </c>
      <c r="AT1425" s="2">
        <v>6.133</v>
      </c>
      <c r="AU1425" s="1">
        <f t="shared" si="179"/>
        <v>4.930733642655154</v>
      </c>
      <c r="AV1425" s="1">
        <f t="shared" si="180"/>
        <v>3.5517032374782986</v>
      </c>
      <c r="AW1425" s="1">
        <f t="shared" si="181"/>
        <v>2.1726728323014437</v>
      </c>
    </row>
    <row r="1426" spans="1:49" x14ac:dyDescent="0.2">
      <c r="A1426">
        <v>1424</v>
      </c>
      <c r="B1426" t="s">
        <v>4288</v>
      </c>
      <c r="C1426" t="s">
        <v>4287</v>
      </c>
      <c r="F1426" t="s">
        <v>4286</v>
      </c>
      <c r="G1426" t="s">
        <v>15</v>
      </c>
      <c r="H1426" t="s">
        <v>14</v>
      </c>
      <c r="I1426" t="s">
        <v>4285</v>
      </c>
      <c r="J1426">
        <v>60033191</v>
      </c>
      <c r="K1426" t="s">
        <v>4284</v>
      </c>
      <c r="L1426" t="s">
        <v>2037</v>
      </c>
      <c r="M1426" t="s">
        <v>2036</v>
      </c>
      <c r="N1426">
        <v>2</v>
      </c>
      <c r="O1426" t="s">
        <v>4283</v>
      </c>
      <c r="P1426" t="s">
        <v>4282</v>
      </c>
      <c r="Q1426" t="s">
        <v>4281</v>
      </c>
      <c r="R1426" s="7">
        <v>38718</v>
      </c>
      <c r="S1426" s="8">
        <f t="shared" si="176"/>
        <v>2006</v>
      </c>
      <c r="T1426" s="8">
        <v>2006</v>
      </c>
      <c r="U1426" s="8">
        <f t="shared" si="177"/>
        <v>16</v>
      </c>
      <c r="V1426" s="7" t="s">
        <v>3590</v>
      </c>
      <c r="W1426" t="s">
        <v>4265</v>
      </c>
      <c r="X1426" s="2">
        <v>0.33800000000000002</v>
      </c>
      <c r="Y1426" s="6">
        <f t="shared" si="182"/>
        <v>9.0227169589706634E-3</v>
      </c>
      <c r="AA1426">
        <v>34347</v>
      </c>
      <c r="AB1426">
        <v>17722</v>
      </c>
      <c r="AC1426">
        <v>19589395</v>
      </c>
      <c r="AD1426" t="s">
        <v>7</v>
      </c>
      <c r="AE1426">
        <v>61</v>
      </c>
      <c r="AF1426" s="10">
        <v>44352</v>
      </c>
      <c r="AH1426" t="s">
        <v>4280</v>
      </c>
      <c r="AI1426" t="s">
        <v>4279</v>
      </c>
      <c r="AJ1426" t="s">
        <v>4278</v>
      </c>
      <c r="AK1426" t="s">
        <v>4277</v>
      </c>
      <c r="AL1426">
        <v>1</v>
      </c>
      <c r="AM1426" s="5">
        <f t="shared" si="178"/>
        <v>6.25E-2</v>
      </c>
      <c r="AN1426" s="4">
        <f t="shared" si="183"/>
        <v>9.46611132146914E-5</v>
      </c>
      <c r="AO1426" s="3"/>
      <c r="AP1426">
        <v>0</v>
      </c>
      <c r="AR1426" t="s">
        <v>1</v>
      </c>
      <c r="AT1426" s="2" t="s">
        <v>20</v>
      </c>
      <c r="AU1426" s="1">
        <f t="shared" si="179"/>
        <v>0.63443002052438713</v>
      </c>
      <c r="AV1426" s="1">
        <f t="shared" si="180"/>
        <v>0.45586890360926779</v>
      </c>
      <c r="AW1426" s="1">
        <f t="shared" si="181"/>
        <v>0.27730778669414829</v>
      </c>
    </row>
    <row r="1427" spans="1:49" x14ac:dyDescent="0.2">
      <c r="A1427">
        <v>1425</v>
      </c>
      <c r="B1427" t="s">
        <v>4276</v>
      </c>
      <c r="C1427" t="s">
        <v>4275</v>
      </c>
      <c r="F1427" t="s">
        <v>4274</v>
      </c>
      <c r="G1427" t="s">
        <v>15</v>
      </c>
      <c r="H1427" t="s">
        <v>14</v>
      </c>
      <c r="I1427" t="s">
        <v>4273</v>
      </c>
      <c r="J1427" t="s">
        <v>4272</v>
      </c>
      <c r="K1427" t="s">
        <v>4271</v>
      </c>
      <c r="L1427" t="s">
        <v>4270</v>
      </c>
      <c r="M1427" t="s">
        <v>4269</v>
      </c>
      <c r="N1427">
        <v>3</v>
      </c>
      <c r="O1427" t="s">
        <v>4268</v>
      </c>
      <c r="P1427" t="s">
        <v>4267</v>
      </c>
      <c r="Q1427" t="s">
        <v>4266</v>
      </c>
      <c r="R1427" s="7">
        <v>38718</v>
      </c>
      <c r="S1427" s="8">
        <f t="shared" si="176"/>
        <v>2006</v>
      </c>
      <c r="T1427" s="8">
        <v>2006</v>
      </c>
      <c r="U1427" s="8">
        <f t="shared" si="177"/>
        <v>16</v>
      </c>
      <c r="V1427" s="7" t="s">
        <v>3590</v>
      </c>
      <c r="W1427" t="s">
        <v>4265</v>
      </c>
      <c r="X1427" s="2">
        <v>0.33800000000000002</v>
      </c>
      <c r="Y1427" s="6">
        <f t="shared" si="182"/>
        <v>9.0227169589706634E-3</v>
      </c>
      <c r="AA1427">
        <v>34347</v>
      </c>
      <c r="AB1427">
        <v>17722</v>
      </c>
      <c r="AC1427">
        <v>19589395</v>
      </c>
      <c r="AD1427" t="s">
        <v>7</v>
      </c>
      <c r="AE1427">
        <v>61</v>
      </c>
      <c r="AF1427" s="10">
        <v>44352</v>
      </c>
      <c r="AH1427" t="s">
        <v>4264</v>
      </c>
      <c r="AI1427" t="s">
        <v>4263</v>
      </c>
      <c r="AJ1427" t="s">
        <v>4262</v>
      </c>
      <c r="AK1427" t="s">
        <v>4261</v>
      </c>
      <c r="AL1427">
        <v>4</v>
      </c>
      <c r="AM1427" s="5">
        <f t="shared" si="178"/>
        <v>0.25</v>
      </c>
      <c r="AN1427" s="4">
        <f t="shared" si="183"/>
        <v>3.786444528587656E-4</v>
      </c>
      <c r="AO1427" s="3"/>
      <c r="AP1427">
        <v>0</v>
      </c>
      <c r="AR1427" t="s">
        <v>1</v>
      </c>
      <c r="AT1427" s="2" t="s">
        <v>20</v>
      </c>
      <c r="AU1427" s="1">
        <f t="shared" si="179"/>
        <v>0.64294952071370937</v>
      </c>
      <c r="AV1427" s="1">
        <f t="shared" si="180"/>
        <v>0.47006807059147143</v>
      </c>
      <c r="AW1427" s="1">
        <f t="shared" si="181"/>
        <v>0.2971866204692335</v>
      </c>
    </row>
    <row r="1428" spans="1:49" x14ac:dyDescent="0.2">
      <c r="A1428">
        <v>1426</v>
      </c>
      <c r="B1428" t="s">
        <v>4260</v>
      </c>
      <c r="C1428" t="s">
        <v>4259</v>
      </c>
      <c r="D1428" t="s">
        <v>4258</v>
      </c>
      <c r="F1428" t="s">
        <v>4257</v>
      </c>
      <c r="G1428" t="s">
        <v>15</v>
      </c>
      <c r="H1428" t="s">
        <v>14</v>
      </c>
      <c r="I1428" t="s">
        <v>4256</v>
      </c>
      <c r="J1428">
        <v>60025278</v>
      </c>
      <c r="K1428" t="s">
        <v>3843</v>
      </c>
      <c r="L1428" t="s">
        <v>3842</v>
      </c>
      <c r="M1428" t="s">
        <v>721</v>
      </c>
      <c r="N1428">
        <v>4</v>
      </c>
      <c r="O1428" t="s">
        <v>4255</v>
      </c>
      <c r="P1428" t="s">
        <v>4254</v>
      </c>
      <c r="Q1428" t="s">
        <v>4253</v>
      </c>
      <c r="R1428" s="7">
        <v>38718</v>
      </c>
      <c r="S1428" s="8">
        <f t="shared" si="176"/>
        <v>2006</v>
      </c>
      <c r="T1428" s="8">
        <v>2006</v>
      </c>
      <c r="U1428" s="8">
        <f t="shared" si="177"/>
        <v>16</v>
      </c>
      <c r="V1428" s="7">
        <v>38869</v>
      </c>
      <c r="W1428" t="s">
        <v>2637</v>
      </c>
      <c r="X1428" s="2">
        <v>0.42799999999999999</v>
      </c>
      <c r="Y1428" s="6">
        <f t="shared" si="182"/>
        <v>1.1425215557513147E-2</v>
      </c>
      <c r="AA1428">
        <v>10070214</v>
      </c>
      <c r="AB1428">
        <v>25522</v>
      </c>
      <c r="AD1428" t="s">
        <v>7</v>
      </c>
      <c r="AE1428">
        <v>11</v>
      </c>
      <c r="AF1428">
        <v>3</v>
      </c>
      <c r="AH1428" t="s">
        <v>4252</v>
      </c>
      <c r="AI1428" t="s">
        <v>4251</v>
      </c>
      <c r="AJ1428" t="s">
        <v>4250</v>
      </c>
      <c r="AK1428" t="s">
        <v>4249</v>
      </c>
      <c r="AL1428">
        <v>4</v>
      </c>
      <c r="AM1428" s="5">
        <f t="shared" si="178"/>
        <v>0.25</v>
      </c>
      <c r="AN1428" s="4">
        <f t="shared" si="183"/>
        <v>3.786444528587656E-4</v>
      </c>
      <c r="AO1428" s="3"/>
      <c r="AP1428">
        <v>1</v>
      </c>
      <c r="AQ1428" t="s">
        <v>342</v>
      </c>
      <c r="AR1428" t="s">
        <v>4248</v>
      </c>
      <c r="AS1428" t="s">
        <v>341</v>
      </c>
      <c r="AT1428" s="2">
        <v>2.016</v>
      </c>
      <c r="AU1428" s="1">
        <f t="shared" si="179"/>
        <v>0.81112442261168338</v>
      </c>
      <c r="AV1428" s="1">
        <f t="shared" si="180"/>
        <v>0.59019300051859569</v>
      </c>
      <c r="AW1428" s="1">
        <f t="shared" si="181"/>
        <v>0.369261578425508</v>
      </c>
    </row>
    <row r="1429" spans="1:49" x14ac:dyDescent="0.2">
      <c r="A1429">
        <v>1427</v>
      </c>
      <c r="B1429" t="s">
        <v>4247</v>
      </c>
      <c r="C1429" t="s">
        <v>4246</v>
      </c>
      <c r="D1429" t="s">
        <v>4245</v>
      </c>
      <c r="F1429" t="s">
        <v>4244</v>
      </c>
      <c r="G1429" t="s">
        <v>15</v>
      </c>
      <c r="H1429" t="s">
        <v>14</v>
      </c>
      <c r="I1429" t="s">
        <v>2413</v>
      </c>
      <c r="J1429" t="s">
        <v>4243</v>
      </c>
      <c r="K1429" t="s">
        <v>4242</v>
      </c>
      <c r="L1429" t="s">
        <v>4241</v>
      </c>
      <c r="M1429" t="s">
        <v>1009</v>
      </c>
      <c r="N1429">
        <v>4</v>
      </c>
      <c r="O1429" t="s">
        <v>4240</v>
      </c>
      <c r="P1429" t="s">
        <v>4239</v>
      </c>
      <c r="Q1429" t="s">
        <v>4238</v>
      </c>
      <c r="R1429" s="7">
        <v>38718</v>
      </c>
      <c r="S1429" s="8">
        <f t="shared" si="176"/>
        <v>2006</v>
      </c>
      <c r="T1429" s="8">
        <v>2006</v>
      </c>
      <c r="U1429" s="8">
        <f t="shared" si="177"/>
        <v>16</v>
      </c>
      <c r="V1429" s="7">
        <v>38869</v>
      </c>
      <c r="W1429" t="s">
        <v>2637</v>
      </c>
      <c r="X1429" s="2">
        <v>0.42799999999999999</v>
      </c>
      <c r="Y1429" s="6">
        <f t="shared" si="182"/>
        <v>1.1425215557513147E-2</v>
      </c>
      <c r="AA1429">
        <v>10070214</v>
      </c>
      <c r="AB1429">
        <v>25522</v>
      </c>
      <c r="AD1429" t="s">
        <v>7</v>
      </c>
      <c r="AE1429">
        <v>11</v>
      </c>
      <c r="AF1429">
        <v>3</v>
      </c>
      <c r="AH1429" t="s">
        <v>4237</v>
      </c>
      <c r="AI1429" t="s">
        <v>4236</v>
      </c>
      <c r="AJ1429" t="s">
        <v>4235</v>
      </c>
      <c r="AK1429" t="s">
        <v>4234</v>
      </c>
      <c r="AL1429">
        <v>5</v>
      </c>
      <c r="AM1429" s="5">
        <f t="shared" si="178"/>
        <v>0.3125</v>
      </c>
      <c r="AN1429" s="4">
        <f t="shared" si="183"/>
        <v>4.7330556607345703E-4</v>
      </c>
      <c r="AO1429" s="3"/>
      <c r="AP1429">
        <v>0</v>
      </c>
      <c r="AQ1429" t="s">
        <v>342</v>
      </c>
      <c r="AR1429">
        <v>90204001</v>
      </c>
      <c r="AS1429" t="s">
        <v>341</v>
      </c>
      <c r="AT1429" s="2">
        <v>2.016</v>
      </c>
      <c r="AU1429" s="1">
        <f t="shared" si="179"/>
        <v>0.81396425600812405</v>
      </c>
      <c r="AV1429" s="1">
        <f t="shared" si="180"/>
        <v>0.59492605617933025</v>
      </c>
      <c r="AW1429" s="1">
        <f t="shared" si="181"/>
        <v>0.3758878563505364</v>
      </c>
    </row>
    <row r="1430" spans="1:49" x14ac:dyDescent="0.2">
      <c r="A1430">
        <v>1428</v>
      </c>
      <c r="B1430" t="s">
        <v>4233</v>
      </c>
      <c r="C1430" t="s">
        <v>4232</v>
      </c>
      <c r="F1430" t="s">
        <v>4231</v>
      </c>
      <c r="G1430" t="s">
        <v>15</v>
      </c>
      <c r="H1430" t="s">
        <v>14</v>
      </c>
      <c r="I1430" t="s">
        <v>4230</v>
      </c>
      <c r="J1430" t="s">
        <v>4229</v>
      </c>
      <c r="K1430" t="s">
        <v>4228</v>
      </c>
      <c r="L1430" t="s">
        <v>4227</v>
      </c>
      <c r="M1430" t="s">
        <v>4226</v>
      </c>
      <c r="N1430">
        <v>18</v>
      </c>
      <c r="O1430" t="s">
        <v>4225</v>
      </c>
      <c r="P1430" t="s">
        <v>4224</v>
      </c>
      <c r="Q1430" t="s">
        <v>4223</v>
      </c>
      <c r="R1430" s="7">
        <v>38718</v>
      </c>
      <c r="S1430" s="8">
        <f t="shared" si="176"/>
        <v>2006</v>
      </c>
      <c r="T1430" s="8">
        <v>2006</v>
      </c>
      <c r="U1430" s="8">
        <f t="shared" si="177"/>
        <v>16</v>
      </c>
      <c r="V1430" s="7">
        <v>38899</v>
      </c>
      <c r="W1430" t="s">
        <v>4222</v>
      </c>
      <c r="X1430" s="2">
        <v>0.749</v>
      </c>
      <c r="Y1430" s="6">
        <f t="shared" si="182"/>
        <v>1.9994127225648008E-2</v>
      </c>
      <c r="AA1430">
        <v>15361055</v>
      </c>
      <c r="AB1430">
        <v>29995</v>
      </c>
      <c r="AD1430" t="s">
        <v>7</v>
      </c>
      <c r="AE1430">
        <v>50</v>
      </c>
      <c r="AF1430">
        <v>1</v>
      </c>
      <c r="AH1430" s="9">
        <v>41640</v>
      </c>
      <c r="AI1430" t="s">
        <v>4221</v>
      </c>
      <c r="AJ1430" t="s">
        <v>4220</v>
      </c>
      <c r="AK1430" t="s">
        <v>4219</v>
      </c>
      <c r="AL1430">
        <v>8</v>
      </c>
      <c r="AM1430" s="5">
        <f t="shared" si="178"/>
        <v>0.5</v>
      </c>
      <c r="AN1430" s="4">
        <f t="shared" si="183"/>
        <v>7.572889057175312E-4</v>
      </c>
      <c r="AO1430" s="3"/>
      <c r="AP1430">
        <v>0</v>
      </c>
      <c r="AR1430" t="s">
        <v>1</v>
      </c>
      <c r="AT1430" s="2">
        <v>1.1000000000000001</v>
      </c>
      <c r="AU1430" s="1">
        <f t="shared" si="179"/>
        <v>1.4223075729668864</v>
      </c>
      <c r="AV1430" s="1">
        <f t="shared" si="180"/>
        <v>1.0375708065682769</v>
      </c>
      <c r="AW1430" s="1">
        <f t="shared" si="181"/>
        <v>0.6528340401696674</v>
      </c>
    </row>
    <row r="1431" spans="1:49" x14ac:dyDescent="0.2">
      <c r="A1431">
        <v>1429</v>
      </c>
      <c r="B1431" t="s">
        <v>4218</v>
      </c>
      <c r="C1431" t="s">
        <v>4217</v>
      </c>
      <c r="F1431" t="s">
        <v>4216</v>
      </c>
      <c r="G1431" t="s">
        <v>15</v>
      </c>
      <c r="H1431" t="s">
        <v>14</v>
      </c>
      <c r="I1431" t="s">
        <v>4215</v>
      </c>
      <c r="J1431" t="s">
        <v>4214</v>
      </c>
      <c r="K1431" t="s">
        <v>4213</v>
      </c>
      <c r="L1431" t="s">
        <v>4212</v>
      </c>
      <c r="M1431" t="s">
        <v>2090</v>
      </c>
      <c r="N1431">
        <v>2</v>
      </c>
      <c r="O1431" t="s">
        <v>4211</v>
      </c>
      <c r="P1431" t="s">
        <v>4210</v>
      </c>
      <c r="Q1431" t="s">
        <v>4209</v>
      </c>
      <c r="R1431" s="7">
        <v>38718</v>
      </c>
      <c r="S1431" s="8">
        <f t="shared" si="176"/>
        <v>2006</v>
      </c>
      <c r="T1431" s="8">
        <v>2006</v>
      </c>
      <c r="U1431" s="8">
        <f t="shared" si="177"/>
        <v>16</v>
      </c>
      <c r="V1431" s="7">
        <v>2006</v>
      </c>
      <c r="W1431" t="s">
        <v>4178</v>
      </c>
      <c r="X1431" s="2">
        <v>0.26400000000000001</v>
      </c>
      <c r="Y1431" s="6">
        <f t="shared" si="182"/>
        <v>7.0473292223912874E-3</v>
      </c>
      <c r="AA1431">
        <v>2533839</v>
      </c>
      <c r="AB1431">
        <v>15157</v>
      </c>
      <c r="AC1431">
        <v>21587299</v>
      </c>
      <c r="AD1431" t="s">
        <v>7</v>
      </c>
      <c r="AE1431">
        <v>29</v>
      </c>
      <c r="AF1431">
        <v>4</v>
      </c>
      <c r="AH1431" t="s">
        <v>4208</v>
      </c>
      <c r="AI1431" t="s">
        <v>4207</v>
      </c>
      <c r="AJ1431" t="s">
        <v>4206</v>
      </c>
      <c r="AK1431" t="s">
        <v>4205</v>
      </c>
      <c r="AL1431">
        <v>3</v>
      </c>
      <c r="AM1431" s="5">
        <f t="shared" si="178"/>
        <v>0.1875</v>
      </c>
      <c r="AN1431" s="4">
        <f t="shared" si="183"/>
        <v>2.8398333964407423E-4</v>
      </c>
      <c r="AO1431" s="3"/>
      <c r="AP1431">
        <v>0</v>
      </c>
      <c r="AQ1431" t="s">
        <v>2849</v>
      </c>
      <c r="AR1431" t="s">
        <v>4204</v>
      </c>
      <c r="AS1431" t="s">
        <v>2847</v>
      </c>
      <c r="AT1431" s="2" t="s">
        <v>20</v>
      </c>
      <c r="AU1431" s="1">
        <f t="shared" si="179"/>
        <v>0.50183254575671232</v>
      </c>
      <c r="AV1431" s="1">
        <f t="shared" si="180"/>
        <v>0.36656562810176807</v>
      </c>
      <c r="AW1431" s="1">
        <f t="shared" si="181"/>
        <v>0.23129871044682382</v>
      </c>
    </row>
    <row r="1432" spans="1:49" x14ac:dyDescent="0.2">
      <c r="A1432">
        <v>1430</v>
      </c>
      <c r="B1432" t="s">
        <v>4203</v>
      </c>
      <c r="C1432" t="s">
        <v>4202</v>
      </c>
      <c r="F1432" t="s">
        <v>4201</v>
      </c>
      <c r="G1432" t="s">
        <v>15</v>
      </c>
      <c r="H1432" t="s">
        <v>14</v>
      </c>
      <c r="I1432" t="s">
        <v>4200</v>
      </c>
      <c r="J1432" t="s">
        <v>4199</v>
      </c>
      <c r="K1432" t="s">
        <v>4198</v>
      </c>
      <c r="L1432" t="s">
        <v>4197</v>
      </c>
      <c r="M1432" t="s">
        <v>4196</v>
      </c>
      <c r="N1432">
        <v>5</v>
      </c>
      <c r="O1432" t="s">
        <v>4195</v>
      </c>
      <c r="P1432" t="s">
        <v>4194</v>
      </c>
      <c r="Q1432" t="s">
        <v>4193</v>
      </c>
      <c r="R1432" s="7">
        <v>38718</v>
      </c>
      <c r="S1432" s="8">
        <f t="shared" si="176"/>
        <v>2006</v>
      </c>
      <c r="T1432" s="8">
        <v>2006</v>
      </c>
      <c r="U1432" s="8">
        <f t="shared" si="177"/>
        <v>16</v>
      </c>
      <c r="V1432" s="7" t="s">
        <v>4192</v>
      </c>
      <c r="W1432" t="s">
        <v>4191</v>
      </c>
      <c r="X1432" s="2">
        <v>0.91300000000000003</v>
      </c>
      <c r="Y1432" s="6">
        <f t="shared" si="182"/>
        <v>2.4372013560769869E-2</v>
      </c>
      <c r="AA1432">
        <v>7484658</v>
      </c>
      <c r="AB1432">
        <v>29587</v>
      </c>
      <c r="AC1432">
        <v>15333876</v>
      </c>
      <c r="AD1432" t="s">
        <v>7</v>
      </c>
      <c r="AE1432">
        <v>22</v>
      </c>
      <c r="AF1432">
        <v>4</v>
      </c>
      <c r="AH1432" t="s">
        <v>4190</v>
      </c>
      <c r="AI1432" t="s">
        <v>4189</v>
      </c>
      <c r="AK1432" t="s">
        <v>4188</v>
      </c>
      <c r="AL1432">
        <v>16</v>
      </c>
      <c r="AM1432" s="5">
        <f t="shared" si="178"/>
        <v>1</v>
      </c>
      <c r="AN1432" s="4">
        <f t="shared" si="183"/>
        <v>1.5145778114350624E-3</v>
      </c>
      <c r="AO1432" s="3"/>
      <c r="AP1432">
        <v>0</v>
      </c>
      <c r="AR1432" t="s">
        <v>1</v>
      </c>
      <c r="AT1432" s="2">
        <v>1.5</v>
      </c>
      <c r="AU1432" s="1">
        <f t="shared" si="179"/>
        <v>1.7514782835969425</v>
      </c>
      <c r="AV1432" s="1">
        <f t="shared" si="180"/>
        <v>1.2943295686102465</v>
      </c>
      <c r="AW1432" s="1">
        <f t="shared" si="181"/>
        <v>0.83718085362355033</v>
      </c>
    </row>
    <row r="1433" spans="1:49" x14ac:dyDescent="0.2">
      <c r="A1433">
        <v>1431</v>
      </c>
      <c r="B1433" t="s">
        <v>4187</v>
      </c>
      <c r="C1433" t="s">
        <v>4186</v>
      </c>
      <c r="F1433" t="s">
        <v>4185</v>
      </c>
      <c r="G1433" t="s">
        <v>15</v>
      </c>
      <c r="H1433" t="s">
        <v>14</v>
      </c>
      <c r="I1433" t="s">
        <v>4184</v>
      </c>
      <c r="J1433">
        <v>60013395</v>
      </c>
      <c r="K1433" t="s">
        <v>4183</v>
      </c>
      <c r="L1433" t="s">
        <v>4182</v>
      </c>
      <c r="M1433" t="s">
        <v>1901</v>
      </c>
      <c r="N1433">
        <v>3</v>
      </c>
      <c r="O1433" t="s">
        <v>4181</v>
      </c>
      <c r="P1433" t="s">
        <v>4180</v>
      </c>
      <c r="Q1433" t="s">
        <v>4179</v>
      </c>
      <c r="R1433" s="7">
        <v>38718</v>
      </c>
      <c r="S1433" s="8">
        <f t="shared" si="176"/>
        <v>2006</v>
      </c>
      <c r="T1433" s="8">
        <v>2006</v>
      </c>
      <c r="U1433" s="8">
        <f t="shared" si="177"/>
        <v>16</v>
      </c>
      <c r="V1433" s="7">
        <v>2006</v>
      </c>
      <c r="W1433" t="s">
        <v>4178</v>
      </c>
      <c r="X1433" s="2">
        <v>0.26400000000000001</v>
      </c>
      <c r="Y1433" s="6">
        <f t="shared" si="182"/>
        <v>7.0473292223912874E-3</v>
      </c>
      <c r="AA1433">
        <v>2533839</v>
      </c>
      <c r="AB1433">
        <v>15157</v>
      </c>
      <c r="AC1433">
        <v>21587299</v>
      </c>
      <c r="AD1433" t="s">
        <v>7</v>
      </c>
      <c r="AE1433">
        <v>29</v>
      </c>
      <c r="AF1433">
        <v>4</v>
      </c>
      <c r="AH1433" t="s">
        <v>4177</v>
      </c>
      <c r="AI1433" t="s">
        <v>4176</v>
      </c>
      <c r="AJ1433" t="s">
        <v>4175</v>
      </c>
      <c r="AK1433" t="s">
        <v>4174</v>
      </c>
      <c r="AL1433">
        <v>1</v>
      </c>
      <c r="AM1433" s="5">
        <f t="shared" si="178"/>
        <v>6.25E-2</v>
      </c>
      <c r="AN1433" s="4">
        <f t="shared" si="183"/>
        <v>9.46611132146914E-5</v>
      </c>
      <c r="AO1433" s="3"/>
      <c r="AP1433">
        <v>0</v>
      </c>
      <c r="AR1433" t="s">
        <v>1</v>
      </c>
      <c r="AT1433" s="2" t="s">
        <v>20</v>
      </c>
      <c r="AU1433" s="1">
        <f t="shared" si="179"/>
        <v>0.49615287896383076</v>
      </c>
      <c r="AV1433" s="1">
        <f t="shared" si="180"/>
        <v>0.35709951678029894</v>
      </c>
      <c r="AW1433" s="1">
        <f t="shared" si="181"/>
        <v>0.21804615459676702</v>
      </c>
    </row>
    <row r="1434" spans="1:49" x14ac:dyDescent="0.2">
      <c r="A1434">
        <v>1432</v>
      </c>
      <c r="B1434" t="s">
        <v>4173</v>
      </c>
      <c r="C1434" t="s">
        <v>4172</v>
      </c>
      <c r="F1434" t="s">
        <v>4171</v>
      </c>
      <c r="G1434" t="s">
        <v>15</v>
      </c>
      <c r="H1434" t="s">
        <v>14</v>
      </c>
      <c r="I1434" t="s">
        <v>4170</v>
      </c>
      <c r="J1434" t="s">
        <v>4169</v>
      </c>
      <c r="K1434" t="s">
        <v>4168</v>
      </c>
      <c r="L1434" t="s">
        <v>4167</v>
      </c>
      <c r="M1434" t="s">
        <v>4166</v>
      </c>
      <c r="N1434">
        <v>3</v>
      </c>
      <c r="O1434" t="s">
        <v>4165</v>
      </c>
      <c r="P1434" t="s">
        <v>4164</v>
      </c>
      <c r="Q1434" t="s">
        <v>4163</v>
      </c>
      <c r="R1434" s="7">
        <v>38718</v>
      </c>
      <c r="S1434" s="8">
        <f t="shared" si="176"/>
        <v>2006</v>
      </c>
      <c r="T1434" s="8">
        <v>2006</v>
      </c>
      <c r="U1434" s="8">
        <f t="shared" si="177"/>
        <v>16</v>
      </c>
      <c r="V1434" s="7">
        <v>38930</v>
      </c>
      <c r="W1434" t="s">
        <v>2666</v>
      </c>
      <c r="X1434" s="2">
        <v>0.63900000000000001</v>
      </c>
      <c r="Y1434" s="6">
        <f t="shared" si="182"/>
        <v>1.7057740049651639E-2</v>
      </c>
      <c r="AA1434">
        <v>15694445</v>
      </c>
      <c r="AB1434">
        <v>4000151803</v>
      </c>
      <c r="AD1434" t="s">
        <v>7</v>
      </c>
      <c r="AE1434">
        <v>4</v>
      </c>
      <c r="AF1434">
        <v>4</v>
      </c>
      <c r="AH1434" t="s">
        <v>4162</v>
      </c>
      <c r="AI1434" t="s">
        <v>4161</v>
      </c>
      <c r="AK1434" t="s">
        <v>4160</v>
      </c>
      <c r="AL1434">
        <v>15</v>
      </c>
      <c r="AM1434" s="5">
        <f t="shared" si="178"/>
        <v>0.9375</v>
      </c>
      <c r="AN1434" s="4">
        <f t="shared" si="183"/>
        <v>1.4199166982203711E-3</v>
      </c>
      <c r="AO1434" s="3"/>
      <c r="AP1434">
        <v>0</v>
      </c>
      <c r="AR1434" t="s">
        <v>1</v>
      </c>
      <c r="AT1434" s="2">
        <v>2.0329999999999999</v>
      </c>
      <c r="AU1434" s="1">
        <f t="shared" si="179"/>
        <v>1.2366393044222257</v>
      </c>
      <c r="AV1434" s="1">
        <f t="shared" si="180"/>
        <v>0.92388283739360044</v>
      </c>
      <c r="AW1434" s="1">
        <f t="shared" si="181"/>
        <v>0.61112637036497519</v>
      </c>
    </row>
    <row r="1435" spans="1:49" x14ac:dyDescent="0.2">
      <c r="A1435">
        <v>1433</v>
      </c>
      <c r="B1435" t="s">
        <v>4159</v>
      </c>
      <c r="C1435" t="s">
        <v>4158</v>
      </c>
      <c r="E1435">
        <v>17025468</v>
      </c>
      <c r="F1435" t="s">
        <v>4157</v>
      </c>
      <c r="G1435" t="s">
        <v>15</v>
      </c>
      <c r="H1435" t="s">
        <v>14</v>
      </c>
      <c r="I1435" t="s">
        <v>4156</v>
      </c>
      <c r="J1435">
        <v>60029445</v>
      </c>
      <c r="K1435" t="s">
        <v>1080</v>
      </c>
      <c r="L1435" t="s">
        <v>1079</v>
      </c>
      <c r="M1435" t="s">
        <v>107</v>
      </c>
      <c r="N1435">
        <v>2</v>
      </c>
      <c r="O1435" t="s">
        <v>4155</v>
      </c>
      <c r="P1435" t="s">
        <v>4154</v>
      </c>
      <c r="Q1435" t="s">
        <v>1076</v>
      </c>
      <c r="R1435" s="7">
        <v>38718</v>
      </c>
      <c r="S1435" s="8">
        <f t="shared" si="176"/>
        <v>2006</v>
      </c>
      <c r="T1435" s="8">
        <v>2006</v>
      </c>
      <c r="U1435" s="8">
        <f t="shared" si="177"/>
        <v>16</v>
      </c>
      <c r="V1435" s="7">
        <v>2006</v>
      </c>
      <c r="W1435" t="s">
        <v>4153</v>
      </c>
      <c r="X1435" s="2">
        <v>0.89600000000000002</v>
      </c>
      <c r="Y1435" s="6">
        <f t="shared" si="182"/>
        <v>2.3918208269934065E-2</v>
      </c>
      <c r="AA1435">
        <v>15393755</v>
      </c>
      <c r="AB1435">
        <v>21100855841</v>
      </c>
      <c r="AC1435">
        <v>15502376</v>
      </c>
      <c r="AD1435" t="s">
        <v>7</v>
      </c>
      <c r="AE1435">
        <v>74</v>
      </c>
      <c r="AF1435">
        <v>2</v>
      </c>
      <c r="AG1435">
        <v>21903</v>
      </c>
      <c r="AI1435" t="s">
        <v>4152</v>
      </c>
      <c r="AK1435" t="s">
        <v>4151</v>
      </c>
      <c r="AL1435">
        <v>31</v>
      </c>
      <c r="AM1435" s="5">
        <f t="shared" si="178"/>
        <v>1.9375</v>
      </c>
      <c r="AN1435" s="4">
        <f t="shared" si="183"/>
        <v>2.9344945096554335E-3</v>
      </c>
      <c r="AO1435" s="3"/>
      <c r="AP1435">
        <v>0</v>
      </c>
      <c r="AR1435" t="s">
        <v>1</v>
      </c>
      <c r="AT1435" s="2" t="s">
        <v>20</v>
      </c>
      <c r="AU1435" s="1">
        <f t="shared" si="179"/>
        <v>1.7623094141850475</v>
      </c>
      <c r="AV1435" s="1">
        <f t="shared" si="180"/>
        <v>1.3426351389794748</v>
      </c>
      <c r="AW1435" s="1">
        <f t="shared" si="181"/>
        <v>0.92296086377390218</v>
      </c>
    </row>
    <row r="1436" spans="1:49" x14ac:dyDescent="0.2">
      <c r="A1436">
        <v>1434</v>
      </c>
      <c r="B1436" t="s">
        <v>4150</v>
      </c>
      <c r="C1436" t="s">
        <v>4149</v>
      </c>
      <c r="F1436" t="s">
        <v>4148</v>
      </c>
      <c r="G1436" t="s">
        <v>15</v>
      </c>
      <c r="H1436" t="s">
        <v>14</v>
      </c>
      <c r="I1436" t="s">
        <v>4138</v>
      </c>
      <c r="J1436" t="s">
        <v>4137</v>
      </c>
      <c r="K1436" t="s">
        <v>4136</v>
      </c>
      <c r="L1436" t="s">
        <v>4135</v>
      </c>
      <c r="M1436" t="s">
        <v>4134</v>
      </c>
      <c r="N1436">
        <v>3</v>
      </c>
      <c r="O1436" t="s">
        <v>4147</v>
      </c>
      <c r="P1436" t="s">
        <v>4146</v>
      </c>
      <c r="Q1436" t="s">
        <v>4145</v>
      </c>
      <c r="R1436" s="7">
        <v>38718</v>
      </c>
      <c r="S1436" s="8">
        <f t="shared" si="176"/>
        <v>2006</v>
      </c>
      <c r="T1436" s="8">
        <v>2006</v>
      </c>
      <c r="U1436" s="8">
        <f t="shared" si="177"/>
        <v>16</v>
      </c>
      <c r="V1436" s="7">
        <v>2006</v>
      </c>
      <c r="W1436" t="s">
        <v>4130</v>
      </c>
      <c r="X1436" s="2" t="s">
        <v>20</v>
      </c>
      <c r="Y1436" s="6" t="e">
        <f t="shared" si="182"/>
        <v>#VALUE!</v>
      </c>
      <c r="AA1436">
        <v>15618633</v>
      </c>
      <c r="AB1436">
        <v>51166</v>
      </c>
      <c r="AC1436">
        <v>16849981</v>
      </c>
      <c r="AD1436" t="s">
        <v>7</v>
      </c>
      <c r="AE1436">
        <v>6</v>
      </c>
      <c r="AF1436">
        <v>5</v>
      </c>
      <c r="AH1436" t="s">
        <v>4144</v>
      </c>
      <c r="AI1436" t="s">
        <v>4143</v>
      </c>
      <c r="AK1436" t="s">
        <v>4142</v>
      </c>
      <c r="AL1436">
        <v>17</v>
      </c>
      <c r="AM1436" s="5">
        <f t="shared" si="178"/>
        <v>1.0625</v>
      </c>
      <c r="AN1436" s="4">
        <f t="shared" si="183"/>
        <v>1.6092389246497539E-3</v>
      </c>
      <c r="AO1436" s="3"/>
      <c r="AP1436">
        <v>1</v>
      </c>
      <c r="AR1436" t="s">
        <v>1</v>
      </c>
      <c r="AT1436" s="2" t="s">
        <v>20</v>
      </c>
      <c r="AU1436" s="1" t="e">
        <f t="shared" si="179"/>
        <v>#VALUE!</v>
      </c>
      <c r="AV1436" s="1" t="e">
        <f t="shared" si="180"/>
        <v>#VALUE!</v>
      </c>
      <c r="AW1436" s="1" t="e">
        <f t="shared" si="181"/>
        <v>#VALUE!</v>
      </c>
    </row>
    <row r="1437" spans="1:49" x14ac:dyDescent="0.2">
      <c r="A1437">
        <v>1435</v>
      </c>
      <c r="B1437" t="s">
        <v>4141</v>
      </c>
      <c r="C1437" t="s">
        <v>4140</v>
      </c>
      <c r="F1437" t="s">
        <v>4139</v>
      </c>
      <c r="G1437" t="s">
        <v>15</v>
      </c>
      <c r="H1437" t="s">
        <v>14</v>
      </c>
      <c r="I1437" t="s">
        <v>4138</v>
      </c>
      <c r="J1437" t="s">
        <v>4137</v>
      </c>
      <c r="K1437" t="s">
        <v>4136</v>
      </c>
      <c r="L1437" t="s">
        <v>4135</v>
      </c>
      <c r="M1437" t="s">
        <v>4134</v>
      </c>
      <c r="N1437">
        <v>3</v>
      </c>
      <c r="O1437" t="s">
        <v>4133</v>
      </c>
      <c r="P1437" t="s">
        <v>4132</v>
      </c>
      <c r="Q1437" t="s">
        <v>4131</v>
      </c>
      <c r="R1437" s="7">
        <v>38718</v>
      </c>
      <c r="S1437" s="8">
        <f t="shared" si="176"/>
        <v>2006</v>
      </c>
      <c r="T1437" s="8">
        <v>2006</v>
      </c>
      <c r="U1437" s="8">
        <f t="shared" si="177"/>
        <v>16</v>
      </c>
      <c r="V1437" s="7">
        <v>2006</v>
      </c>
      <c r="W1437" t="s">
        <v>4130</v>
      </c>
      <c r="X1437" s="2" t="s">
        <v>20</v>
      </c>
      <c r="Y1437" s="6" t="e">
        <f t="shared" si="182"/>
        <v>#VALUE!</v>
      </c>
      <c r="AA1437">
        <v>15618633</v>
      </c>
      <c r="AB1437">
        <v>51166</v>
      </c>
      <c r="AC1437">
        <v>16849981</v>
      </c>
      <c r="AD1437" t="s">
        <v>7</v>
      </c>
      <c r="AE1437">
        <v>6</v>
      </c>
      <c r="AF1437">
        <v>2</v>
      </c>
      <c r="AH1437" t="s">
        <v>4129</v>
      </c>
      <c r="AI1437" t="s">
        <v>4128</v>
      </c>
      <c r="AK1437" t="s">
        <v>4127</v>
      </c>
      <c r="AL1437">
        <v>21</v>
      </c>
      <c r="AM1437" s="5">
        <f t="shared" si="178"/>
        <v>1.3125</v>
      </c>
      <c r="AN1437" s="4">
        <f t="shared" si="183"/>
        <v>1.9878833775085194E-3</v>
      </c>
      <c r="AO1437" s="3"/>
      <c r="AP1437">
        <v>1</v>
      </c>
      <c r="AR1437" t="s">
        <v>1</v>
      </c>
      <c r="AT1437" s="2" t="s">
        <v>20</v>
      </c>
      <c r="AU1437" s="1" t="e">
        <f t="shared" si="179"/>
        <v>#VALUE!</v>
      </c>
      <c r="AV1437" s="1" t="e">
        <f t="shared" si="180"/>
        <v>#VALUE!</v>
      </c>
      <c r="AW1437" s="1" t="e">
        <f t="shared" si="181"/>
        <v>#VALUE!</v>
      </c>
    </row>
    <row r="1438" spans="1:49" x14ac:dyDescent="0.2">
      <c r="A1438">
        <v>1436</v>
      </c>
      <c r="B1438" t="s">
        <v>4126</v>
      </c>
      <c r="C1438" t="s">
        <v>4125</v>
      </c>
      <c r="F1438" t="s">
        <v>4124</v>
      </c>
      <c r="G1438" t="s">
        <v>15</v>
      </c>
      <c r="H1438" t="s">
        <v>14</v>
      </c>
      <c r="I1438" t="s">
        <v>4123</v>
      </c>
      <c r="J1438" t="s">
        <v>4122</v>
      </c>
      <c r="K1438" t="s">
        <v>4121</v>
      </c>
      <c r="L1438" t="s">
        <v>4120</v>
      </c>
      <c r="M1438" t="s">
        <v>4119</v>
      </c>
      <c r="N1438">
        <v>3</v>
      </c>
      <c r="O1438" t="s">
        <v>4118</v>
      </c>
      <c r="P1438" t="s">
        <v>4117</v>
      </c>
      <c r="Q1438" t="s">
        <v>4116</v>
      </c>
      <c r="R1438" s="7">
        <v>38718</v>
      </c>
      <c r="S1438" s="8">
        <f t="shared" ref="S1438:S1501" si="184">YEAR(R1438)</f>
        <v>2006</v>
      </c>
      <c r="T1438" s="8">
        <v>2006</v>
      </c>
      <c r="U1438" s="8">
        <f t="shared" ref="U1438:U1501" si="185">2022-T1438</f>
        <v>16</v>
      </c>
      <c r="V1438" s="7">
        <v>38838</v>
      </c>
      <c r="W1438" t="s">
        <v>4115</v>
      </c>
      <c r="X1438" s="2">
        <v>0.498</v>
      </c>
      <c r="Y1438" s="6">
        <f t="shared" si="182"/>
        <v>1.3293825578601747E-2</v>
      </c>
      <c r="AA1438">
        <v>3155986</v>
      </c>
      <c r="AB1438">
        <v>14363</v>
      </c>
      <c r="AD1438" t="s">
        <v>7</v>
      </c>
      <c r="AE1438">
        <v>44</v>
      </c>
      <c r="AF1438">
        <v>2</v>
      </c>
      <c r="AH1438" t="s">
        <v>4114</v>
      </c>
      <c r="AI1438" t="s">
        <v>4113</v>
      </c>
      <c r="AJ1438" t="s">
        <v>4112</v>
      </c>
      <c r="AK1438" t="s">
        <v>4111</v>
      </c>
      <c r="AL1438">
        <v>3</v>
      </c>
      <c r="AM1438" s="5">
        <f t="shared" ref="AM1438:AM1501" si="186">AL1438/U1438</f>
        <v>0.1875</v>
      </c>
      <c r="AN1438" s="4">
        <f t="shared" si="183"/>
        <v>2.8398333964407423E-4</v>
      </c>
      <c r="AO1438" s="3"/>
      <c r="AP1438">
        <v>0</v>
      </c>
      <c r="AR1438" t="s">
        <v>1</v>
      </c>
      <c r="AT1438" s="2">
        <v>1.5880000000000001</v>
      </c>
      <c r="AU1438" s="1">
        <f t="shared" ref="AU1438:AU1501" si="187">(Y1438*0.7+AN1438*0.3)*100</f>
        <v>0.93908729069144448</v>
      </c>
      <c r="AV1438" s="1">
        <f t="shared" ref="AV1438:AV1501" si="188">(Y1438*0.5+AN1438*0.5)*100</f>
        <v>0.67889044591229109</v>
      </c>
      <c r="AW1438" s="1">
        <f t="shared" ref="AW1438:AW1501" si="189">(Y1438*0.3+AN1438*0.7)*100</f>
        <v>0.41869360113313758</v>
      </c>
    </row>
    <row r="1439" spans="1:49" x14ac:dyDescent="0.2">
      <c r="A1439">
        <v>1437</v>
      </c>
      <c r="B1439" t="s">
        <v>4110</v>
      </c>
      <c r="C1439" t="s">
        <v>4109</v>
      </c>
      <c r="E1439">
        <v>16964871</v>
      </c>
      <c r="F1439" t="s">
        <v>4108</v>
      </c>
      <c r="G1439" t="s">
        <v>15</v>
      </c>
      <c r="H1439" t="s">
        <v>14</v>
      </c>
      <c r="I1439" t="s">
        <v>4107</v>
      </c>
      <c r="J1439" t="s">
        <v>4106</v>
      </c>
      <c r="K1439" t="s">
        <v>4105</v>
      </c>
      <c r="L1439" t="s">
        <v>4104</v>
      </c>
      <c r="M1439" t="s">
        <v>255</v>
      </c>
      <c r="N1439">
        <v>5</v>
      </c>
      <c r="O1439" t="s">
        <v>4103</v>
      </c>
      <c r="P1439" t="s">
        <v>4102</v>
      </c>
      <c r="Q1439" t="s">
        <v>4101</v>
      </c>
      <c r="R1439" s="7">
        <v>38718</v>
      </c>
      <c r="S1439" s="8">
        <f t="shared" si="184"/>
        <v>2006</v>
      </c>
      <c r="T1439" s="8">
        <v>2006</v>
      </c>
      <c r="U1439" s="8">
        <f t="shared" si="185"/>
        <v>16</v>
      </c>
      <c r="V1439" s="7">
        <v>2006</v>
      </c>
      <c r="W1439" t="s">
        <v>3102</v>
      </c>
      <c r="X1439" s="2">
        <v>1.4730000000000001</v>
      </c>
      <c r="Y1439" s="6">
        <f t="shared" si="182"/>
        <v>3.9320893729478661E-2</v>
      </c>
      <c r="AA1439">
        <v>942405</v>
      </c>
      <c r="AB1439">
        <v>17871</v>
      </c>
      <c r="AD1439" t="s">
        <v>7</v>
      </c>
      <c r="AE1439">
        <v>33</v>
      </c>
      <c r="AF1439">
        <v>8</v>
      </c>
      <c r="AH1439" t="s">
        <v>4100</v>
      </c>
      <c r="AI1439" t="s">
        <v>4099</v>
      </c>
      <c r="AJ1439" t="s">
        <v>4098</v>
      </c>
      <c r="AK1439" t="s">
        <v>4097</v>
      </c>
      <c r="AL1439">
        <v>42</v>
      </c>
      <c r="AM1439" s="5">
        <f t="shared" si="186"/>
        <v>2.625</v>
      </c>
      <c r="AN1439" s="4">
        <f t="shared" si="183"/>
        <v>3.9757667550170388E-3</v>
      </c>
      <c r="AO1439" s="3"/>
      <c r="AP1439">
        <v>0</v>
      </c>
      <c r="AR1439" t="s">
        <v>1</v>
      </c>
      <c r="AT1439" s="2">
        <v>4.0709999999999997</v>
      </c>
      <c r="AU1439" s="1">
        <f t="shared" si="187"/>
        <v>2.8717355637140169</v>
      </c>
      <c r="AV1439" s="1">
        <f t="shared" si="188"/>
        <v>2.1648330242247851</v>
      </c>
      <c r="AW1439" s="1">
        <f t="shared" si="189"/>
        <v>1.4579304847355525</v>
      </c>
    </row>
    <row r="1440" spans="1:49" x14ac:dyDescent="0.2">
      <c r="A1440">
        <v>1438</v>
      </c>
      <c r="B1440" t="s">
        <v>4096</v>
      </c>
      <c r="C1440" t="s">
        <v>4095</v>
      </c>
      <c r="F1440" t="s">
        <v>4094</v>
      </c>
      <c r="G1440" t="s">
        <v>15</v>
      </c>
      <c r="H1440" t="s">
        <v>14</v>
      </c>
      <c r="I1440" t="s">
        <v>4093</v>
      </c>
      <c r="J1440" t="s">
        <v>4092</v>
      </c>
      <c r="K1440" t="s">
        <v>4091</v>
      </c>
      <c r="L1440" t="s">
        <v>4090</v>
      </c>
      <c r="M1440" t="s">
        <v>3165</v>
      </c>
      <c r="N1440">
        <v>4</v>
      </c>
      <c r="O1440" t="s">
        <v>4089</v>
      </c>
      <c r="P1440" t="s">
        <v>4088</v>
      </c>
      <c r="Q1440" t="s">
        <v>4087</v>
      </c>
      <c r="R1440" s="7">
        <v>38718</v>
      </c>
      <c r="S1440" s="8">
        <f t="shared" si="184"/>
        <v>2006</v>
      </c>
      <c r="T1440" s="8">
        <v>2006</v>
      </c>
      <c r="U1440" s="8">
        <f t="shared" si="185"/>
        <v>16</v>
      </c>
      <c r="V1440" s="7">
        <v>38899</v>
      </c>
      <c r="W1440" t="s">
        <v>560</v>
      </c>
      <c r="X1440" s="2">
        <v>1.3720000000000001</v>
      </c>
      <c r="Y1440" s="6">
        <f t="shared" si="182"/>
        <v>3.662475641333654E-2</v>
      </c>
      <c r="AA1440" t="s">
        <v>559</v>
      </c>
      <c r="AB1440">
        <v>17259</v>
      </c>
      <c r="AD1440" t="s">
        <v>7</v>
      </c>
      <c r="AE1440">
        <v>3</v>
      </c>
      <c r="AF1440">
        <v>3</v>
      </c>
      <c r="AG1440">
        <v>1658014</v>
      </c>
      <c r="AH1440" t="s">
        <v>4086</v>
      </c>
      <c r="AI1440" t="s">
        <v>4085</v>
      </c>
      <c r="AJ1440" t="s">
        <v>4084</v>
      </c>
      <c r="AK1440" t="s">
        <v>4083</v>
      </c>
      <c r="AL1440">
        <v>36</v>
      </c>
      <c r="AM1440" s="5">
        <f t="shared" si="186"/>
        <v>2.25</v>
      </c>
      <c r="AN1440" s="4">
        <f t="shared" si="183"/>
        <v>3.4078000757288905E-3</v>
      </c>
      <c r="AO1440" s="3"/>
      <c r="AP1440">
        <v>0</v>
      </c>
      <c r="AQ1440" t="s">
        <v>4082</v>
      </c>
      <c r="AR1440" t="s">
        <v>4081</v>
      </c>
      <c r="AS1440" t="s">
        <v>4080</v>
      </c>
      <c r="AT1440" s="2">
        <v>3.9660000000000002</v>
      </c>
      <c r="AU1440" s="1">
        <f t="shared" si="187"/>
        <v>2.6659669512054243</v>
      </c>
      <c r="AV1440" s="1">
        <f t="shared" si="188"/>
        <v>2.0016278244532715</v>
      </c>
      <c r="AW1440" s="1">
        <f t="shared" si="189"/>
        <v>1.3372886977011187</v>
      </c>
    </row>
    <row r="1441" spans="1:49" x14ac:dyDescent="0.2">
      <c r="A1441">
        <v>1439</v>
      </c>
      <c r="B1441" t="s">
        <v>4079</v>
      </c>
      <c r="C1441" t="s">
        <v>4078</v>
      </c>
      <c r="F1441" t="s">
        <v>4077</v>
      </c>
      <c r="G1441" t="s">
        <v>15</v>
      </c>
      <c r="H1441" t="s">
        <v>14</v>
      </c>
      <c r="I1441" t="s">
        <v>4076</v>
      </c>
      <c r="J1441">
        <v>60021285</v>
      </c>
      <c r="K1441" t="s">
        <v>4075</v>
      </c>
      <c r="L1441" t="s">
        <v>4074</v>
      </c>
      <c r="M1441" t="s">
        <v>107</v>
      </c>
      <c r="N1441">
        <v>2</v>
      </c>
      <c r="O1441" t="s">
        <v>4073</v>
      </c>
      <c r="P1441" t="s">
        <v>4072</v>
      </c>
      <c r="Q1441" t="s">
        <v>4071</v>
      </c>
      <c r="R1441" s="7">
        <v>38718</v>
      </c>
      <c r="S1441" s="8">
        <f t="shared" si="184"/>
        <v>2006</v>
      </c>
      <c r="T1441" s="8">
        <v>2006</v>
      </c>
      <c r="U1441" s="8">
        <f t="shared" si="185"/>
        <v>16</v>
      </c>
      <c r="V1441" s="7">
        <v>2006</v>
      </c>
      <c r="W1441" t="s">
        <v>3306</v>
      </c>
      <c r="X1441" s="2">
        <v>0.437</v>
      </c>
      <c r="Y1441" s="6">
        <f t="shared" si="182"/>
        <v>1.1665465417367396E-2</v>
      </c>
      <c r="AA1441">
        <v>10704698</v>
      </c>
      <c r="AB1441">
        <v>5300152513</v>
      </c>
      <c r="AC1441">
        <v>15598985</v>
      </c>
      <c r="AD1441" t="s">
        <v>7</v>
      </c>
      <c r="AE1441">
        <v>56</v>
      </c>
      <c r="AH1441" t="s">
        <v>4070</v>
      </c>
      <c r="AI1441" t="s">
        <v>4069</v>
      </c>
      <c r="AK1441" t="s">
        <v>4068</v>
      </c>
      <c r="AL1441">
        <v>118</v>
      </c>
      <c r="AM1441" s="5">
        <f t="shared" si="186"/>
        <v>7.375</v>
      </c>
      <c r="AN1441" s="4">
        <f t="shared" si="183"/>
        <v>1.1170011359333586E-2</v>
      </c>
      <c r="AO1441" s="3"/>
      <c r="AP1441">
        <v>1</v>
      </c>
      <c r="AR1441" t="s">
        <v>1</v>
      </c>
      <c r="AT1441" s="2" t="s">
        <v>20</v>
      </c>
      <c r="AU1441" s="1">
        <f t="shared" si="187"/>
        <v>1.151682919995725</v>
      </c>
      <c r="AV1441" s="1">
        <f t="shared" si="188"/>
        <v>1.1417738388350491</v>
      </c>
      <c r="AW1441" s="1">
        <f t="shared" si="189"/>
        <v>1.1318647576743728</v>
      </c>
    </row>
    <row r="1442" spans="1:49" x14ac:dyDescent="0.2">
      <c r="A1442">
        <v>1440</v>
      </c>
      <c r="B1442" t="s">
        <v>4067</v>
      </c>
      <c r="C1442" t="s">
        <v>4066</v>
      </c>
      <c r="D1442" t="s">
        <v>4065</v>
      </c>
      <c r="E1442">
        <v>16875956</v>
      </c>
      <c r="F1442" t="s">
        <v>4064</v>
      </c>
      <c r="G1442" t="s">
        <v>15</v>
      </c>
      <c r="H1442" t="s">
        <v>14</v>
      </c>
      <c r="I1442" t="s">
        <v>4063</v>
      </c>
      <c r="J1442">
        <v>60073354</v>
      </c>
      <c r="K1442" t="s">
        <v>4062</v>
      </c>
      <c r="L1442" t="s">
        <v>4061</v>
      </c>
      <c r="M1442" t="s">
        <v>1261</v>
      </c>
      <c r="N1442">
        <v>1</v>
      </c>
      <c r="O1442" t="s">
        <v>4060</v>
      </c>
      <c r="P1442">
        <v>6603394348</v>
      </c>
      <c r="Q1442">
        <v>60073354</v>
      </c>
      <c r="R1442" s="7">
        <v>38718</v>
      </c>
      <c r="S1442" s="8">
        <f t="shared" si="184"/>
        <v>2006</v>
      </c>
      <c r="T1442" s="8">
        <v>2006</v>
      </c>
      <c r="U1442" s="8">
        <f t="shared" si="185"/>
        <v>16</v>
      </c>
      <c r="V1442" s="7">
        <v>38930</v>
      </c>
      <c r="W1442" t="s">
        <v>4059</v>
      </c>
      <c r="X1442" s="2">
        <v>0.89300000000000002</v>
      </c>
      <c r="Y1442" s="6">
        <f t="shared" si="182"/>
        <v>2.3838124983315983E-2</v>
      </c>
      <c r="AA1442">
        <v>3015629</v>
      </c>
      <c r="AB1442">
        <v>35716</v>
      </c>
      <c r="AD1442" t="s">
        <v>7</v>
      </c>
      <c r="AE1442">
        <v>32</v>
      </c>
      <c r="AF1442">
        <v>8</v>
      </c>
      <c r="AH1442" t="s">
        <v>4058</v>
      </c>
      <c r="AI1442" t="s">
        <v>4057</v>
      </c>
      <c r="AJ1442" t="s">
        <v>4056</v>
      </c>
      <c r="AK1442" t="s">
        <v>4055</v>
      </c>
      <c r="AL1442">
        <v>17</v>
      </c>
      <c r="AM1442" s="5">
        <f t="shared" si="186"/>
        <v>1.0625</v>
      </c>
      <c r="AN1442" s="4">
        <f t="shared" si="183"/>
        <v>1.6092389246497539E-3</v>
      </c>
      <c r="AO1442" s="3"/>
      <c r="AP1442">
        <v>0</v>
      </c>
      <c r="AR1442" t="s">
        <v>1</v>
      </c>
      <c r="AT1442" s="2">
        <v>2.9980000000000002</v>
      </c>
      <c r="AU1442" s="1">
        <f t="shared" si="187"/>
        <v>1.7169459165716112</v>
      </c>
      <c r="AV1442" s="1">
        <f t="shared" si="188"/>
        <v>1.2723681953982868</v>
      </c>
      <c r="AW1442" s="1">
        <f t="shared" si="189"/>
        <v>0.82779047422496221</v>
      </c>
    </row>
    <row r="1443" spans="1:49" x14ac:dyDescent="0.2">
      <c r="A1443">
        <v>1441</v>
      </c>
      <c r="B1443" t="s">
        <v>4054</v>
      </c>
      <c r="C1443" t="s">
        <v>4053</v>
      </c>
      <c r="F1443" t="s">
        <v>4052</v>
      </c>
      <c r="G1443" t="s">
        <v>15</v>
      </c>
      <c r="H1443" t="s">
        <v>14</v>
      </c>
      <c r="I1443" t="s">
        <v>4051</v>
      </c>
      <c r="J1443">
        <v>60101699</v>
      </c>
      <c r="K1443" t="s">
        <v>4040</v>
      </c>
      <c r="L1443" t="s">
        <v>4039</v>
      </c>
      <c r="M1443" t="s">
        <v>678</v>
      </c>
      <c r="N1443">
        <v>5</v>
      </c>
      <c r="O1443" t="s">
        <v>4050</v>
      </c>
      <c r="P1443" t="s">
        <v>4049</v>
      </c>
      <c r="Q1443" t="s">
        <v>4036</v>
      </c>
      <c r="R1443" s="7">
        <v>38718</v>
      </c>
      <c r="S1443" s="8">
        <f t="shared" si="184"/>
        <v>2006</v>
      </c>
      <c r="T1443" s="8">
        <v>2006</v>
      </c>
      <c r="U1443" s="8">
        <f t="shared" si="185"/>
        <v>16</v>
      </c>
      <c r="V1443" s="7">
        <v>39052</v>
      </c>
      <c r="W1443" t="s">
        <v>39</v>
      </c>
      <c r="X1443" s="2">
        <v>0.111</v>
      </c>
      <c r="Y1443" s="6">
        <f t="shared" si="182"/>
        <v>2.9630816048690639E-3</v>
      </c>
      <c r="AA1443">
        <v>87566621</v>
      </c>
      <c r="AB1443">
        <v>24890</v>
      </c>
      <c r="AC1443">
        <v>15206424</v>
      </c>
      <c r="AD1443" t="s">
        <v>7</v>
      </c>
      <c r="AE1443">
        <v>89</v>
      </c>
      <c r="AF1443">
        <v>12</v>
      </c>
      <c r="AH1443" t="s">
        <v>4048</v>
      </c>
      <c r="AI1443" t="s">
        <v>4047</v>
      </c>
      <c r="AJ1443" t="s">
        <v>4046</v>
      </c>
      <c r="AK1443" t="s">
        <v>4045</v>
      </c>
      <c r="AL1443">
        <v>0</v>
      </c>
      <c r="AM1443" s="5">
        <f t="shared" si="186"/>
        <v>0</v>
      </c>
      <c r="AN1443" s="4">
        <f t="shared" si="183"/>
        <v>0</v>
      </c>
      <c r="AO1443" s="3"/>
      <c r="AP1443">
        <v>0</v>
      </c>
      <c r="AR1443" t="s">
        <v>1</v>
      </c>
      <c r="AT1443" s="2" t="s">
        <v>20</v>
      </c>
      <c r="AU1443" s="1">
        <f t="shared" si="187"/>
        <v>0.20741571234083445</v>
      </c>
      <c r="AV1443" s="1">
        <f t="shared" si="188"/>
        <v>0.1481540802434532</v>
      </c>
      <c r="AW1443" s="1">
        <f t="shared" si="189"/>
        <v>8.8892448146071903E-2</v>
      </c>
    </row>
    <row r="1444" spans="1:49" x14ac:dyDescent="0.2">
      <c r="A1444">
        <v>1442</v>
      </c>
      <c r="B1444" t="s">
        <v>4044</v>
      </c>
      <c r="C1444" t="s">
        <v>4043</v>
      </c>
      <c r="F1444" t="s">
        <v>4042</v>
      </c>
      <c r="G1444" t="s">
        <v>15</v>
      </c>
      <c r="H1444" t="s">
        <v>14</v>
      </c>
      <c r="I1444" t="s">
        <v>4041</v>
      </c>
      <c r="J1444">
        <v>60101699</v>
      </c>
      <c r="K1444" t="s">
        <v>4040</v>
      </c>
      <c r="L1444" t="s">
        <v>4039</v>
      </c>
      <c r="M1444" t="s">
        <v>678</v>
      </c>
      <c r="N1444">
        <v>5</v>
      </c>
      <c r="O1444" t="s">
        <v>4038</v>
      </c>
      <c r="P1444" t="s">
        <v>4037</v>
      </c>
      <c r="Q1444" t="s">
        <v>4036</v>
      </c>
      <c r="R1444" s="7">
        <v>38718</v>
      </c>
      <c r="S1444" s="8">
        <f t="shared" si="184"/>
        <v>2006</v>
      </c>
      <c r="T1444" s="8">
        <v>2006</v>
      </c>
      <c r="U1444" s="8">
        <f t="shared" si="185"/>
        <v>16</v>
      </c>
      <c r="V1444" s="7">
        <v>39052</v>
      </c>
      <c r="W1444" t="s">
        <v>39</v>
      </c>
      <c r="X1444" s="2">
        <v>0.111</v>
      </c>
      <c r="Y1444" s="6">
        <f t="shared" si="182"/>
        <v>2.9630816048690639E-3</v>
      </c>
      <c r="AA1444">
        <v>87566621</v>
      </c>
      <c r="AB1444">
        <v>24890</v>
      </c>
      <c r="AC1444">
        <v>15206424</v>
      </c>
      <c r="AD1444" t="s">
        <v>7</v>
      </c>
      <c r="AE1444">
        <v>89</v>
      </c>
      <c r="AF1444">
        <v>12</v>
      </c>
      <c r="AH1444" s="9">
        <v>43800</v>
      </c>
      <c r="AI1444" t="s">
        <v>4035</v>
      </c>
      <c r="AJ1444" t="s">
        <v>4034</v>
      </c>
      <c r="AK1444" t="s">
        <v>4033</v>
      </c>
      <c r="AL1444">
        <v>0</v>
      </c>
      <c r="AM1444" s="5">
        <f t="shared" si="186"/>
        <v>0</v>
      </c>
      <c r="AN1444" s="4">
        <f t="shared" si="183"/>
        <v>0</v>
      </c>
      <c r="AO1444" s="3"/>
      <c r="AP1444">
        <v>0</v>
      </c>
      <c r="AR1444" t="s">
        <v>1</v>
      </c>
      <c r="AT1444" s="2" t="s">
        <v>20</v>
      </c>
      <c r="AU1444" s="1">
        <f t="shared" si="187"/>
        <v>0.20741571234083445</v>
      </c>
      <c r="AV1444" s="1">
        <f t="shared" si="188"/>
        <v>0.1481540802434532</v>
      </c>
      <c r="AW1444" s="1">
        <f t="shared" si="189"/>
        <v>8.8892448146071903E-2</v>
      </c>
    </row>
    <row r="1445" spans="1:49" x14ac:dyDescent="0.2">
      <c r="A1445">
        <v>1443</v>
      </c>
      <c r="B1445" t="s">
        <v>4032</v>
      </c>
      <c r="C1445" t="s">
        <v>4031</v>
      </c>
      <c r="F1445" t="s">
        <v>4030</v>
      </c>
      <c r="G1445" t="s">
        <v>15</v>
      </c>
      <c r="H1445" t="s">
        <v>14</v>
      </c>
      <c r="I1445" t="s">
        <v>4029</v>
      </c>
      <c r="J1445" t="s">
        <v>4028</v>
      </c>
      <c r="K1445" t="s">
        <v>4027</v>
      </c>
      <c r="L1445" t="s">
        <v>4026</v>
      </c>
      <c r="M1445" t="s">
        <v>1319</v>
      </c>
      <c r="N1445">
        <v>4</v>
      </c>
      <c r="O1445" t="s">
        <v>4025</v>
      </c>
      <c r="P1445" t="s">
        <v>4024</v>
      </c>
      <c r="Q1445" t="s">
        <v>4023</v>
      </c>
      <c r="R1445" s="7">
        <v>38718</v>
      </c>
      <c r="S1445" s="8">
        <f t="shared" si="184"/>
        <v>2006</v>
      </c>
      <c r="T1445" s="8">
        <v>2006</v>
      </c>
      <c r="U1445" s="8">
        <f t="shared" si="185"/>
        <v>16</v>
      </c>
      <c r="V1445" s="7">
        <v>39052</v>
      </c>
      <c r="W1445" t="s">
        <v>39</v>
      </c>
      <c r="X1445" s="2">
        <v>0.111</v>
      </c>
      <c r="Y1445" s="6">
        <f t="shared" si="182"/>
        <v>2.9630816048690639E-3</v>
      </c>
      <c r="AA1445">
        <v>87566621</v>
      </c>
      <c r="AB1445">
        <v>24890</v>
      </c>
      <c r="AC1445">
        <v>15206424</v>
      </c>
      <c r="AD1445" t="s">
        <v>7</v>
      </c>
      <c r="AE1445">
        <v>89</v>
      </c>
      <c r="AF1445">
        <v>12</v>
      </c>
      <c r="AH1445" t="s">
        <v>4022</v>
      </c>
      <c r="AI1445" t="s">
        <v>4021</v>
      </c>
      <c r="AJ1445" t="s">
        <v>4020</v>
      </c>
      <c r="AK1445" t="s">
        <v>4019</v>
      </c>
      <c r="AL1445">
        <v>3</v>
      </c>
      <c r="AM1445" s="5">
        <f t="shared" si="186"/>
        <v>0.1875</v>
      </c>
      <c r="AN1445" s="4">
        <f t="shared" si="183"/>
        <v>2.8398333964407423E-4</v>
      </c>
      <c r="AO1445" s="3"/>
      <c r="AP1445">
        <v>0</v>
      </c>
      <c r="AR1445" t="s">
        <v>1</v>
      </c>
      <c r="AT1445" s="2" t="s">
        <v>20</v>
      </c>
      <c r="AU1445" s="1">
        <f t="shared" si="187"/>
        <v>0.21593521253015666</v>
      </c>
      <c r="AV1445" s="1">
        <f t="shared" si="188"/>
        <v>0.16235324722565692</v>
      </c>
      <c r="AW1445" s="1">
        <f t="shared" si="189"/>
        <v>0.10877128192115709</v>
      </c>
    </row>
    <row r="1446" spans="1:49" x14ac:dyDescent="0.2">
      <c r="A1446">
        <v>1444</v>
      </c>
      <c r="B1446" t="s">
        <v>4018</v>
      </c>
      <c r="C1446" t="s">
        <v>4017</v>
      </c>
      <c r="F1446" t="s">
        <v>4016</v>
      </c>
      <c r="G1446" t="s">
        <v>15</v>
      </c>
      <c r="H1446" t="s">
        <v>14</v>
      </c>
      <c r="I1446" t="s">
        <v>4015</v>
      </c>
      <c r="J1446">
        <v>60032350</v>
      </c>
      <c r="K1446" t="s">
        <v>4014</v>
      </c>
      <c r="L1446" t="s">
        <v>4013</v>
      </c>
      <c r="M1446" t="s">
        <v>152</v>
      </c>
      <c r="N1446">
        <v>4</v>
      </c>
      <c r="O1446" t="s">
        <v>4012</v>
      </c>
      <c r="P1446" t="s">
        <v>4011</v>
      </c>
      <c r="Q1446" t="s">
        <v>4010</v>
      </c>
      <c r="R1446" s="7">
        <v>38718</v>
      </c>
      <c r="S1446" s="8">
        <f t="shared" si="184"/>
        <v>2006</v>
      </c>
      <c r="T1446" s="8">
        <v>2006</v>
      </c>
      <c r="U1446" s="8">
        <f t="shared" si="185"/>
        <v>16</v>
      </c>
      <c r="V1446" s="7">
        <v>38869</v>
      </c>
      <c r="W1446" t="s">
        <v>4009</v>
      </c>
      <c r="X1446" s="2">
        <v>0.60899999999999999</v>
      </c>
      <c r="Y1446" s="6">
        <f t="shared" si="182"/>
        <v>1.6256907183470809E-2</v>
      </c>
      <c r="AA1446">
        <v>12292370</v>
      </c>
      <c r="AB1446">
        <v>4800154012</v>
      </c>
      <c r="AD1446" t="s">
        <v>7</v>
      </c>
      <c r="AE1446">
        <v>8</v>
      </c>
      <c r="AF1446">
        <v>2</v>
      </c>
      <c r="AH1446" t="s">
        <v>4008</v>
      </c>
      <c r="AI1446" t="s">
        <v>4007</v>
      </c>
      <c r="AJ1446" t="s">
        <v>4006</v>
      </c>
      <c r="AK1446" t="s">
        <v>4005</v>
      </c>
      <c r="AL1446">
        <v>5</v>
      </c>
      <c r="AM1446" s="5">
        <f t="shared" si="186"/>
        <v>0.3125</v>
      </c>
      <c r="AN1446" s="4">
        <f t="shared" si="183"/>
        <v>4.7330556607345703E-4</v>
      </c>
      <c r="AO1446" s="3"/>
      <c r="AP1446">
        <v>0</v>
      </c>
      <c r="AR1446" t="s">
        <v>1</v>
      </c>
      <c r="AT1446" s="2" t="s">
        <v>20</v>
      </c>
      <c r="AU1446" s="1">
        <f t="shared" si="187"/>
        <v>1.1521826698251603</v>
      </c>
      <c r="AV1446" s="1">
        <f t="shared" si="188"/>
        <v>0.83651063747721321</v>
      </c>
      <c r="AW1446" s="1">
        <f t="shared" si="189"/>
        <v>0.52083860512926627</v>
      </c>
    </row>
    <row r="1447" spans="1:49" x14ac:dyDescent="0.2">
      <c r="A1447">
        <v>1445</v>
      </c>
      <c r="B1447" t="s">
        <v>4004</v>
      </c>
      <c r="C1447" t="s">
        <v>4003</v>
      </c>
      <c r="F1447" t="s">
        <v>4002</v>
      </c>
      <c r="G1447" t="s">
        <v>15</v>
      </c>
      <c r="H1447" t="s">
        <v>14</v>
      </c>
      <c r="I1447" t="s">
        <v>4001</v>
      </c>
      <c r="J1447">
        <v>60027012</v>
      </c>
      <c r="K1447" t="s">
        <v>1807</v>
      </c>
      <c r="L1447" t="s">
        <v>1806</v>
      </c>
      <c r="M1447" t="s">
        <v>1805</v>
      </c>
      <c r="N1447">
        <v>4</v>
      </c>
      <c r="O1447" t="s">
        <v>4000</v>
      </c>
      <c r="P1447" t="s">
        <v>3999</v>
      </c>
      <c r="Q1447" t="s">
        <v>3998</v>
      </c>
      <c r="R1447" s="7">
        <v>38718</v>
      </c>
      <c r="S1447" s="8">
        <f t="shared" si="184"/>
        <v>2006</v>
      </c>
      <c r="T1447" s="8">
        <v>2006</v>
      </c>
      <c r="U1447" s="8">
        <f t="shared" si="185"/>
        <v>16</v>
      </c>
      <c r="V1447" s="7">
        <v>38899</v>
      </c>
      <c r="W1447" t="s">
        <v>3997</v>
      </c>
      <c r="X1447" s="2">
        <v>0.42699999999999999</v>
      </c>
      <c r="Y1447" s="6">
        <f t="shared" si="182"/>
        <v>1.1398521128640452E-2</v>
      </c>
      <c r="AA1447">
        <v>95893</v>
      </c>
      <c r="AB1447">
        <v>23963</v>
      </c>
      <c r="AC1447">
        <v>16121112</v>
      </c>
      <c r="AD1447" t="s">
        <v>7</v>
      </c>
      <c r="AE1447">
        <v>64</v>
      </c>
      <c r="AF1447" s="10">
        <v>44228</v>
      </c>
      <c r="AH1447" t="s">
        <v>3996</v>
      </c>
      <c r="AI1447" t="s">
        <v>3995</v>
      </c>
      <c r="AJ1447" t="s">
        <v>3994</v>
      </c>
      <c r="AK1447" t="s">
        <v>3993</v>
      </c>
      <c r="AL1447">
        <v>41</v>
      </c>
      <c r="AM1447" s="5">
        <f t="shared" si="186"/>
        <v>2.5625</v>
      </c>
      <c r="AN1447" s="4">
        <f t="shared" si="183"/>
        <v>3.8811056418023475E-3</v>
      </c>
      <c r="AO1447" s="3"/>
      <c r="AP1447">
        <v>0</v>
      </c>
      <c r="AR1447" t="s">
        <v>1</v>
      </c>
      <c r="AT1447" s="2">
        <v>2.044</v>
      </c>
      <c r="AU1447" s="1">
        <f t="shared" si="187"/>
        <v>0.91432964825890217</v>
      </c>
      <c r="AV1447" s="1">
        <f t="shared" si="188"/>
        <v>0.76398133852214001</v>
      </c>
      <c r="AW1447" s="1">
        <f t="shared" si="189"/>
        <v>0.61363302878537784</v>
      </c>
    </row>
    <row r="1448" spans="1:49" x14ac:dyDescent="0.2">
      <c r="A1448">
        <v>1446</v>
      </c>
      <c r="B1448" t="s">
        <v>3992</v>
      </c>
      <c r="C1448" t="s">
        <v>3991</v>
      </c>
      <c r="D1448" t="s">
        <v>3990</v>
      </c>
      <c r="E1448">
        <v>16413996</v>
      </c>
      <c r="F1448" t="s">
        <v>3989</v>
      </c>
      <c r="G1448" t="s">
        <v>15</v>
      </c>
      <c r="H1448" t="s">
        <v>14</v>
      </c>
      <c r="I1448" t="s">
        <v>3988</v>
      </c>
      <c r="J1448" t="s">
        <v>3987</v>
      </c>
      <c r="K1448" t="s">
        <v>3986</v>
      </c>
      <c r="L1448" t="s">
        <v>3985</v>
      </c>
      <c r="M1448" t="s">
        <v>1965</v>
      </c>
      <c r="N1448">
        <v>4</v>
      </c>
      <c r="O1448" t="s">
        <v>3984</v>
      </c>
      <c r="P1448" t="s">
        <v>3983</v>
      </c>
      <c r="Q1448" t="s">
        <v>3982</v>
      </c>
      <c r="R1448" s="7">
        <v>38718</v>
      </c>
      <c r="S1448" s="8">
        <f t="shared" si="184"/>
        <v>2006</v>
      </c>
      <c r="T1448" s="8">
        <v>2006</v>
      </c>
      <c r="U1448" s="8">
        <f t="shared" si="185"/>
        <v>16</v>
      </c>
      <c r="V1448" s="7">
        <v>38961</v>
      </c>
      <c r="W1448" t="s">
        <v>3981</v>
      </c>
      <c r="X1448" s="2">
        <v>1.6339999999999999</v>
      </c>
      <c r="Y1448" s="6">
        <f t="shared" si="182"/>
        <v>4.3618696777982434E-2</v>
      </c>
      <c r="AA1448">
        <v>13504177</v>
      </c>
      <c r="AB1448">
        <v>13517</v>
      </c>
      <c r="AD1448" t="s">
        <v>7</v>
      </c>
      <c r="AE1448">
        <v>13</v>
      </c>
      <c r="AF1448">
        <v>6</v>
      </c>
      <c r="AH1448" t="s">
        <v>3980</v>
      </c>
      <c r="AI1448" t="s">
        <v>3979</v>
      </c>
      <c r="AJ1448" t="s">
        <v>3978</v>
      </c>
      <c r="AK1448" t="s">
        <v>3977</v>
      </c>
      <c r="AL1448">
        <v>67</v>
      </c>
      <c r="AM1448" s="5">
        <f t="shared" si="186"/>
        <v>4.1875</v>
      </c>
      <c r="AN1448" s="4">
        <f t="shared" si="183"/>
        <v>6.3422945853843244E-3</v>
      </c>
      <c r="AO1448" s="3"/>
      <c r="AP1448">
        <v>1</v>
      </c>
      <c r="AQ1448" t="s">
        <v>3976</v>
      </c>
      <c r="AR1448" t="s">
        <v>3975</v>
      </c>
      <c r="AS1448" t="s">
        <v>3974</v>
      </c>
      <c r="AT1448" s="2">
        <v>7.4909999999999997</v>
      </c>
      <c r="AU1448" s="1">
        <f t="shared" si="187"/>
        <v>3.2435776120202999</v>
      </c>
      <c r="AV1448" s="1">
        <f t="shared" si="188"/>
        <v>2.4980495681683377</v>
      </c>
      <c r="AW1448" s="1">
        <f t="shared" si="189"/>
        <v>1.7525215243163756</v>
      </c>
    </row>
    <row r="1449" spans="1:49" x14ac:dyDescent="0.2">
      <c r="A1449">
        <v>1447</v>
      </c>
      <c r="B1449" t="s">
        <v>3973</v>
      </c>
      <c r="C1449" t="s">
        <v>3972</v>
      </c>
      <c r="F1449" t="s">
        <v>3971</v>
      </c>
      <c r="G1449" t="s">
        <v>15</v>
      </c>
      <c r="H1449" t="s">
        <v>14</v>
      </c>
      <c r="I1449" t="s">
        <v>3970</v>
      </c>
      <c r="J1449">
        <v>60028673</v>
      </c>
      <c r="K1449" t="s">
        <v>3969</v>
      </c>
      <c r="L1449" t="s">
        <v>3968</v>
      </c>
      <c r="M1449" t="s">
        <v>1160</v>
      </c>
      <c r="N1449">
        <v>4</v>
      </c>
      <c r="O1449" t="s">
        <v>3967</v>
      </c>
      <c r="P1449" t="s">
        <v>3966</v>
      </c>
      <c r="Q1449" t="s">
        <v>3965</v>
      </c>
      <c r="R1449" s="7">
        <v>38718</v>
      </c>
      <c r="S1449" s="8">
        <f t="shared" si="184"/>
        <v>2006</v>
      </c>
      <c r="T1449" s="8">
        <v>2006</v>
      </c>
      <c r="U1449" s="8">
        <f t="shared" si="185"/>
        <v>16</v>
      </c>
      <c r="V1449" s="7" t="s">
        <v>3590</v>
      </c>
      <c r="W1449" t="s">
        <v>1157</v>
      </c>
      <c r="X1449" s="2">
        <v>0.2</v>
      </c>
      <c r="Y1449" s="6">
        <f t="shared" si="182"/>
        <v>5.3388857745388539E-3</v>
      </c>
      <c r="AA1449">
        <v>161136</v>
      </c>
      <c r="AB1449">
        <v>16718</v>
      </c>
      <c r="AD1449" t="s">
        <v>7</v>
      </c>
      <c r="AE1449">
        <v>60</v>
      </c>
      <c r="AF1449" s="10">
        <v>44352</v>
      </c>
      <c r="AH1449" t="s">
        <v>3964</v>
      </c>
      <c r="AI1449" t="s">
        <v>3963</v>
      </c>
      <c r="AJ1449" t="s">
        <v>3962</v>
      </c>
      <c r="AK1449" t="s">
        <v>3961</v>
      </c>
      <c r="AL1449">
        <v>0</v>
      </c>
      <c r="AM1449" s="5">
        <f t="shared" si="186"/>
        <v>0</v>
      </c>
      <c r="AN1449" s="4">
        <f t="shared" si="183"/>
        <v>0</v>
      </c>
      <c r="AO1449" s="3"/>
      <c r="AP1449">
        <v>0</v>
      </c>
      <c r="AQ1449" t="s">
        <v>3960</v>
      </c>
      <c r="AR1449" t="s">
        <v>1</v>
      </c>
      <c r="AS1449" t="s">
        <v>3959</v>
      </c>
      <c r="AT1449" s="2">
        <v>0.72599999999999998</v>
      </c>
      <c r="AU1449" s="1">
        <f t="shared" si="187"/>
        <v>0.37372200421771973</v>
      </c>
      <c r="AV1449" s="1">
        <f t="shared" si="188"/>
        <v>0.2669442887269427</v>
      </c>
      <c r="AW1449" s="1">
        <f t="shared" si="189"/>
        <v>0.16016657323616562</v>
      </c>
    </row>
    <row r="1450" spans="1:49" x14ac:dyDescent="0.2">
      <c r="A1450">
        <v>1448</v>
      </c>
      <c r="B1450" t="s">
        <v>3958</v>
      </c>
      <c r="C1450" t="s">
        <v>3957</v>
      </c>
      <c r="F1450" t="s">
        <v>3956</v>
      </c>
      <c r="G1450" t="s">
        <v>15</v>
      </c>
      <c r="H1450" t="s">
        <v>14</v>
      </c>
      <c r="I1450" t="s">
        <v>3955</v>
      </c>
      <c r="J1450" t="s">
        <v>3954</v>
      </c>
      <c r="K1450" t="s">
        <v>3953</v>
      </c>
      <c r="L1450" t="s">
        <v>3952</v>
      </c>
      <c r="M1450" t="s">
        <v>3951</v>
      </c>
      <c r="N1450">
        <v>3</v>
      </c>
      <c r="O1450" t="s">
        <v>3950</v>
      </c>
      <c r="P1450" t="s">
        <v>3949</v>
      </c>
      <c r="Q1450" t="s">
        <v>3948</v>
      </c>
      <c r="R1450" s="7">
        <v>38718</v>
      </c>
      <c r="S1450" s="8">
        <f t="shared" si="184"/>
        <v>2006</v>
      </c>
      <c r="T1450" s="8">
        <v>2006</v>
      </c>
      <c r="U1450" s="8">
        <f t="shared" si="185"/>
        <v>16</v>
      </c>
      <c r="V1450" s="7">
        <v>38718</v>
      </c>
      <c r="W1450" t="s">
        <v>3947</v>
      </c>
      <c r="X1450" s="2">
        <v>1.3460000000000001</v>
      </c>
      <c r="Y1450" s="6">
        <f t="shared" si="182"/>
        <v>3.593070126264649E-2</v>
      </c>
      <c r="AA1450">
        <v>7338724</v>
      </c>
      <c r="AB1450">
        <v>12178</v>
      </c>
      <c r="AD1450" t="s">
        <v>7</v>
      </c>
      <c r="AE1450">
        <v>24</v>
      </c>
      <c r="AF1450">
        <v>1</v>
      </c>
      <c r="AG1450">
        <v>1589051</v>
      </c>
      <c r="AH1450" t="s">
        <v>3946</v>
      </c>
      <c r="AI1450" t="s">
        <v>3945</v>
      </c>
      <c r="AK1450" t="s">
        <v>3944</v>
      </c>
      <c r="AL1450">
        <v>892</v>
      </c>
      <c r="AM1450" s="5">
        <f t="shared" si="186"/>
        <v>55.75</v>
      </c>
      <c r="AN1450" s="4">
        <f t="shared" si="183"/>
        <v>8.4437712987504729E-2</v>
      </c>
      <c r="AO1450" s="3"/>
      <c r="AP1450">
        <v>0</v>
      </c>
      <c r="AR1450" t="s">
        <v>1</v>
      </c>
      <c r="AT1450" s="2">
        <v>4.1420000000000003</v>
      </c>
      <c r="AU1450" s="1">
        <f t="shared" si="187"/>
        <v>5.0482804780103958</v>
      </c>
      <c r="AV1450" s="1">
        <f t="shared" si="188"/>
        <v>6.0184207125075604</v>
      </c>
      <c r="AW1450" s="1">
        <f t="shared" si="189"/>
        <v>6.988560947004725</v>
      </c>
    </row>
    <row r="1451" spans="1:49" x14ac:dyDescent="0.2">
      <c r="A1451">
        <v>1449</v>
      </c>
      <c r="B1451" t="s">
        <v>3943</v>
      </c>
      <c r="C1451" t="s">
        <v>3942</v>
      </c>
      <c r="F1451" t="s">
        <v>3941</v>
      </c>
      <c r="G1451" t="s">
        <v>15</v>
      </c>
      <c r="H1451" t="s">
        <v>14</v>
      </c>
      <c r="I1451" t="s">
        <v>3940</v>
      </c>
      <c r="J1451">
        <v>60027272</v>
      </c>
      <c r="K1451" t="s">
        <v>3939</v>
      </c>
      <c r="L1451" t="s">
        <v>3938</v>
      </c>
      <c r="M1451" t="s">
        <v>378</v>
      </c>
      <c r="N1451">
        <v>3</v>
      </c>
      <c r="O1451" t="s">
        <v>3937</v>
      </c>
      <c r="P1451" t="s">
        <v>3936</v>
      </c>
      <c r="Q1451" t="s">
        <v>3935</v>
      </c>
      <c r="R1451" s="7">
        <v>38718</v>
      </c>
      <c r="S1451" s="8">
        <f t="shared" si="184"/>
        <v>2006</v>
      </c>
      <c r="T1451" s="8">
        <v>2006</v>
      </c>
      <c r="U1451" s="8">
        <f t="shared" si="185"/>
        <v>16</v>
      </c>
      <c r="V1451" s="7" t="s">
        <v>3590</v>
      </c>
      <c r="W1451" t="s">
        <v>1157</v>
      </c>
      <c r="X1451" s="2">
        <v>0.2</v>
      </c>
      <c r="Y1451" s="6">
        <f t="shared" si="182"/>
        <v>5.3388857745388539E-3</v>
      </c>
      <c r="AA1451">
        <v>161136</v>
      </c>
      <c r="AB1451">
        <v>16718</v>
      </c>
      <c r="AD1451" t="s">
        <v>7</v>
      </c>
      <c r="AE1451">
        <v>60</v>
      </c>
      <c r="AF1451" s="10">
        <v>44352</v>
      </c>
      <c r="AH1451" t="s">
        <v>3934</v>
      </c>
      <c r="AI1451" t="s">
        <v>3933</v>
      </c>
      <c r="AJ1451" t="s">
        <v>3932</v>
      </c>
      <c r="AK1451" t="s">
        <v>3931</v>
      </c>
      <c r="AL1451">
        <v>0</v>
      </c>
      <c r="AM1451" s="5">
        <f t="shared" si="186"/>
        <v>0</v>
      </c>
      <c r="AN1451" s="4">
        <f t="shared" si="183"/>
        <v>0</v>
      </c>
      <c r="AO1451" s="3"/>
      <c r="AP1451">
        <v>0</v>
      </c>
      <c r="AQ1451" t="s">
        <v>1229</v>
      </c>
      <c r="AR1451" t="s">
        <v>3930</v>
      </c>
      <c r="AS1451" t="s">
        <v>1227</v>
      </c>
      <c r="AT1451" s="2">
        <v>0.72599999999999998</v>
      </c>
      <c r="AU1451" s="1">
        <f t="shared" si="187"/>
        <v>0.37372200421771973</v>
      </c>
      <c r="AV1451" s="1">
        <f t="shared" si="188"/>
        <v>0.2669442887269427</v>
      </c>
      <c r="AW1451" s="1">
        <f t="shared" si="189"/>
        <v>0.16016657323616562</v>
      </c>
    </row>
    <row r="1452" spans="1:49" x14ac:dyDescent="0.2">
      <c r="A1452">
        <v>1450</v>
      </c>
      <c r="B1452" t="s">
        <v>3929</v>
      </c>
      <c r="C1452" t="s">
        <v>3928</v>
      </c>
      <c r="E1452">
        <v>16724302</v>
      </c>
      <c r="F1452" t="s">
        <v>3927</v>
      </c>
      <c r="G1452" t="s">
        <v>15</v>
      </c>
      <c r="H1452" t="s">
        <v>14</v>
      </c>
      <c r="I1452" t="s">
        <v>3926</v>
      </c>
      <c r="J1452">
        <v>60005248</v>
      </c>
      <c r="K1452" t="s">
        <v>1588</v>
      </c>
      <c r="L1452" t="s">
        <v>1587</v>
      </c>
      <c r="M1452" t="s">
        <v>107</v>
      </c>
      <c r="N1452">
        <v>2</v>
      </c>
      <c r="O1452" t="s">
        <v>3925</v>
      </c>
      <c r="P1452" t="s">
        <v>3924</v>
      </c>
      <c r="Q1452" t="s">
        <v>1584</v>
      </c>
      <c r="R1452" s="7">
        <v>38718</v>
      </c>
      <c r="S1452" s="8">
        <f t="shared" si="184"/>
        <v>2006</v>
      </c>
      <c r="T1452" s="8">
        <v>2006</v>
      </c>
      <c r="U1452" s="8">
        <f t="shared" si="185"/>
        <v>16</v>
      </c>
      <c r="V1452" s="7">
        <v>38899</v>
      </c>
      <c r="W1452" t="s">
        <v>3905</v>
      </c>
      <c r="X1452" s="2">
        <v>1.696</v>
      </c>
      <c r="Y1452" s="6">
        <f t="shared" si="182"/>
        <v>4.5273751368089483E-2</v>
      </c>
      <c r="AA1452">
        <v>7403194</v>
      </c>
      <c r="AB1452">
        <v>17267</v>
      </c>
      <c r="AC1452">
        <v>15222594</v>
      </c>
      <c r="AD1452" t="s">
        <v>7</v>
      </c>
      <c r="AE1452">
        <v>56</v>
      </c>
      <c r="AF1452">
        <v>1</v>
      </c>
      <c r="AH1452" t="s">
        <v>3923</v>
      </c>
      <c r="AI1452" t="s">
        <v>3922</v>
      </c>
      <c r="AJ1452" t="s">
        <v>3921</v>
      </c>
      <c r="AK1452" t="s">
        <v>3920</v>
      </c>
      <c r="AL1452">
        <v>16</v>
      </c>
      <c r="AM1452" s="5">
        <f t="shared" si="186"/>
        <v>1</v>
      </c>
      <c r="AN1452" s="4">
        <f t="shared" si="183"/>
        <v>1.5145778114350624E-3</v>
      </c>
      <c r="AO1452" s="3"/>
      <c r="AP1452">
        <v>1</v>
      </c>
      <c r="AQ1452" t="s">
        <v>3919</v>
      </c>
      <c r="AR1452" t="s">
        <v>3918</v>
      </c>
      <c r="AS1452" t="s">
        <v>3917</v>
      </c>
      <c r="AT1452" s="2">
        <v>4.6680000000000001</v>
      </c>
      <c r="AU1452" s="1">
        <f t="shared" si="187"/>
        <v>3.214599930109316</v>
      </c>
      <c r="AV1452" s="1">
        <f t="shared" si="188"/>
        <v>2.3394164589762272</v>
      </c>
      <c r="AW1452" s="1">
        <f t="shared" si="189"/>
        <v>1.4642329878431388</v>
      </c>
    </row>
    <row r="1453" spans="1:49" x14ac:dyDescent="0.2">
      <c r="A1453">
        <v>1451</v>
      </c>
      <c r="B1453" t="s">
        <v>3916</v>
      </c>
      <c r="C1453" t="s">
        <v>3915</v>
      </c>
      <c r="E1453">
        <v>16767762</v>
      </c>
      <c r="F1453" t="s">
        <v>3914</v>
      </c>
      <c r="G1453" t="s">
        <v>15</v>
      </c>
      <c r="H1453" t="s">
        <v>14</v>
      </c>
      <c r="I1453" t="s">
        <v>3913</v>
      </c>
      <c r="J1453" t="s">
        <v>3912</v>
      </c>
      <c r="K1453" t="s">
        <v>3911</v>
      </c>
      <c r="L1453" t="s">
        <v>3910</v>
      </c>
      <c r="M1453" t="s">
        <v>3909</v>
      </c>
      <c r="N1453">
        <v>6</v>
      </c>
      <c r="O1453" t="s">
        <v>3908</v>
      </c>
      <c r="P1453" t="s">
        <v>3907</v>
      </c>
      <c r="Q1453" t="s">
        <v>3906</v>
      </c>
      <c r="R1453" s="7">
        <v>38718</v>
      </c>
      <c r="S1453" s="8">
        <f t="shared" si="184"/>
        <v>2006</v>
      </c>
      <c r="T1453" s="8">
        <v>2006</v>
      </c>
      <c r="U1453" s="8">
        <f t="shared" si="185"/>
        <v>16</v>
      </c>
      <c r="V1453" s="7">
        <v>38899</v>
      </c>
      <c r="W1453" t="s">
        <v>3905</v>
      </c>
      <c r="X1453" s="2">
        <v>1.696</v>
      </c>
      <c r="Y1453" s="6">
        <f t="shared" si="182"/>
        <v>4.5273751368089483E-2</v>
      </c>
      <c r="AA1453">
        <v>7403194</v>
      </c>
      <c r="AB1453">
        <v>17267</v>
      </c>
      <c r="AC1453">
        <v>15222594</v>
      </c>
      <c r="AD1453" t="s">
        <v>7</v>
      </c>
      <c r="AE1453">
        <v>56</v>
      </c>
      <c r="AF1453">
        <v>1</v>
      </c>
      <c r="AH1453" t="s">
        <v>3904</v>
      </c>
      <c r="AI1453" t="s">
        <v>3903</v>
      </c>
      <c r="AJ1453" t="s">
        <v>3902</v>
      </c>
      <c r="AK1453" t="s">
        <v>3901</v>
      </c>
      <c r="AL1453">
        <v>280</v>
      </c>
      <c r="AM1453" s="5">
        <f t="shared" si="186"/>
        <v>17.5</v>
      </c>
      <c r="AN1453" s="4">
        <f t="shared" si="183"/>
        <v>2.6505111700113593E-2</v>
      </c>
      <c r="AO1453" s="3"/>
      <c r="AP1453">
        <v>1</v>
      </c>
      <c r="AQ1453" t="s">
        <v>3900</v>
      </c>
      <c r="AR1453" t="s">
        <v>3899</v>
      </c>
      <c r="AS1453" t="s">
        <v>3898</v>
      </c>
      <c r="AT1453" s="2">
        <v>4.6680000000000001</v>
      </c>
      <c r="AU1453" s="1">
        <f t="shared" si="187"/>
        <v>3.9643159467696711</v>
      </c>
      <c r="AV1453" s="1">
        <f t="shared" si="188"/>
        <v>3.5889431534101539</v>
      </c>
      <c r="AW1453" s="1">
        <f t="shared" si="189"/>
        <v>3.2135703600506362</v>
      </c>
    </row>
    <row r="1454" spans="1:49" x14ac:dyDescent="0.2">
      <c r="A1454">
        <v>1452</v>
      </c>
      <c r="B1454" t="s">
        <v>3897</v>
      </c>
      <c r="C1454" t="s">
        <v>3896</v>
      </c>
      <c r="F1454" t="s">
        <v>3895</v>
      </c>
      <c r="G1454" t="s">
        <v>15</v>
      </c>
      <c r="H1454" t="s">
        <v>14</v>
      </c>
      <c r="I1454" t="s">
        <v>3894</v>
      </c>
      <c r="J1454" t="s">
        <v>3893</v>
      </c>
      <c r="K1454" t="s">
        <v>3892</v>
      </c>
      <c r="L1454" t="s">
        <v>3891</v>
      </c>
      <c r="M1454" t="s">
        <v>1319</v>
      </c>
      <c r="N1454">
        <v>2</v>
      </c>
      <c r="O1454" t="s">
        <v>3890</v>
      </c>
      <c r="P1454" t="s">
        <v>3889</v>
      </c>
      <c r="Q1454" t="s">
        <v>3888</v>
      </c>
      <c r="R1454" s="7">
        <v>38718</v>
      </c>
      <c r="S1454" s="8">
        <f t="shared" si="184"/>
        <v>2006</v>
      </c>
      <c r="T1454" s="8">
        <v>2006</v>
      </c>
      <c r="U1454" s="8">
        <f t="shared" si="185"/>
        <v>16</v>
      </c>
      <c r="V1454" s="7">
        <v>38718</v>
      </c>
      <c r="W1454" t="s">
        <v>3887</v>
      </c>
      <c r="X1454" s="2">
        <v>0.752</v>
      </c>
      <c r="Y1454" s="6">
        <f t="shared" si="182"/>
        <v>2.0074210512266089E-2</v>
      </c>
      <c r="AA1454">
        <v>3649059</v>
      </c>
      <c r="AB1454">
        <v>17277</v>
      </c>
      <c r="AD1454" t="s">
        <v>7</v>
      </c>
      <c r="AE1454">
        <v>31</v>
      </c>
      <c r="AF1454">
        <v>1</v>
      </c>
      <c r="AH1454" t="s">
        <v>3886</v>
      </c>
      <c r="AI1454" t="s">
        <v>3885</v>
      </c>
      <c r="AJ1454" t="s">
        <v>3884</v>
      </c>
      <c r="AK1454" t="s">
        <v>3883</v>
      </c>
      <c r="AL1454">
        <v>0</v>
      </c>
      <c r="AM1454" s="5">
        <f t="shared" si="186"/>
        <v>0</v>
      </c>
      <c r="AN1454" s="4">
        <f t="shared" si="183"/>
        <v>0</v>
      </c>
      <c r="AO1454" s="3"/>
      <c r="AP1454">
        <v>0</v>
      </c>
      <c r="AR1454" t="s">
        <v>1</v>
      </c>
      <c r="AT1454" s="2">
        <v>3.5539999999999998</v>
      </c>
      <c r="AU1454" s="1">
        <f t="shared" si="187"/>
        <v>1.4051947358586261</v>
      </c>
      <c r="AV1454" s="1">
        <f t="shared" si="188"/>
        <v>1.0037105256133045</v>
      </c>
      <c r="AW1454" s="1">
        <f t="shared" si="189"/>
        <v>0.60222631536798266</v>
      </c>
    </row>
    <row r="1455" spans="1:49" x14ac:dyDescent="0.2">
      <c r="A1455">
        <v>1453</v>
      </c>
      <c r="B1455" t="s">
        <v>3882</v>
      </c>
      <c r="F1455" t="s">
        <v>3881</v>
      </c>
      <c r="G1455" t="s">
        <v>15</v>
      </c>
      <c r="H1455" t="s">
        <v>14</v>
      </c>
      <c r="I1455" t="s">
        <v>3880</v>
      </c>
      <c r="J1455" t="s">
        <v>3879</v>
      </c>
      <c r="K1455" t="s">
        <v>3878</v>
      </c>
      <c r="L1455" t="s">
        <v>3877</v>
      </c>
      <c r="M1455" t="s">
        <v>3876</v>
      </c>
      <c r="N1455">
        <v>3</v>
      </c>
      <c r="O1455" t="s">
        <v>3875</v>
      </c>
      <c r="P1455" t="s">
        <v>3874</v>
      </c>
      <c r="Q1455" t="s">
        <v>3873</v>
      </c>
      <c r="R1455" s="7">
        <v>38718</v>
      </c>
      <c r="S1455" s="8">
        <f t="shared" si="184"/>
        <v>2006</v>
      </c>
      <c r="T1455" s="8">
        <v>2006</v>
      </c>
      <c r="U1455" s="8">
        <f t="shared" si="185"/>
        <v>16</v>
      </c>
      <c r="V1455" s="7">
        <v>38869</v>
      </c>
      <c r="W1455" t="s">
        <v>1736</v>
      </c>
      <c r="X1455" s="2">
        <v>0.11</v>
      </c>
      <c r="Y1455" s="6">
        <f t="shared" si="182"/>
        <v>2.9363871759963698E-3</v>
      </c>
      <c r="AA1455">
        <v>11092742</v>
      </c>
      <c r="AB1455">
        <v>1900147401</v>
      </c>
      <c r="AD1455" t="s">
        <v>7</v>
      </c>
      <c r="AE1455">
        <v>5</v>
      </c>
      <c r="AF1455">
        <v>6</v>
      </c>
      <c r="AH1455" t="s">
        <v>3872</v>
      </c>
      <c r="AI1455" t="s">
        <v>3871</v>
      </c>
      <c r="AJ1455" t="s">
        <v>3870</v>
      </c>
      <c r="AK1455" t="s">
        <v>3869</v>
      </c>
      <c r="AL1455">
        <v>4</v>
      </c>
      <c r="AM1455" s="5">
        <f t="shared" si="186"/>
        <v>0.25</v>
      </c>
      <c r="AN1455" s="4">
        <f t="shared" si="183"/>
        <v>3.786444528587656E-4</v>
      </c>
      <c r="AO1455" s="3"/>
      <c r="AP1455">
        <v>0</v>
      </c>
      <c r="AR1455" t="s">
        <v>1</v>
      </c>
      <c r="AT1455" s="2" t="s">
        <v>20</v>
      </c>
      <c r="AU1455" s="1">
        <f t="shared" si="187"/>
        <v>0.21690643590550887</v>
      </c>
      <c r="AV1455" s="1">
        <f t="shared" si="188"/>
        <v>0.16575158144275678</v>
      </c>
      <c r="AW1455" s="1">
        <f t="shared" si="189"/>
        <v>0.11459672698000468</v>
      </c>
    </row>
    <row r="1456" spans="1:49" x14ac:dyDescent="0.2">
      <c r="A1456">
        <v>1454</v>
      </c>
      <c r="B1456" t="s">
        <v>3868</v>
      </c>
      <c r="F1456" t="s">
        <v>3867</v>
      </c>
      <c r="G1456" t="s">
        <v>15</v>
      </c>
      <c r="H1456" t="s">
        <v>14</v>
      </c>
      <c r="I1456" t="s">
        <v>3866</v>
      </c>
      <c r="J1456">
        <v>60032587</v>
      </c>
      <c r="K1456" t="s">
        <v>2686</v>
      </c>
      <c r="L1456" t="s">
        <v>2685</v>
      </c>
      <c r="M1456" t="s">
        <v>2684</v>
      </c>
      <c r="N1456">
        <v>2</v>
      </c>
      <c r="O1456" t="s">
        <v>3865</v>
      </c>
      <c r="P1456" t="s">
        <v>3864</v>
      </c>
      <c r="Q1456" t="s">
        <v>2681</v>
      </c>
      <c r="R1456" s="7">
        <v>38718</v>
      </c>
      <c r="S1456" s="8">
        <f t="shared" si="184"/>
        <v>2006</v>
      </c>
      <c r="T1456" s="8">
        <v>2006</v>
      </c>
      <c r="U1456" s="8">
        <f t="shared" si="185"/>
        <v>16</v>
      </c>
      <c r="V1456" s="7" t="s">
        <v>3863</v>
      </c>
      <c r="W1456" t="s">
        <v>2680</v>
      </c>
      <c r="X1456" s="2">
        <v>0.30399999999999999</v>
      </c>
      <c r="Y1456" s="6">
        <f t="shared" si="182"/>
        <v>8.115106377299057E-3</v>
      </c>
      <c r="AA1456">
        <v>12303666</v>
      </c>
      <c r="AB1456">
        <v>15882</v>
      </c>
      <c r="AC1456">
        <v>23007354</v>
      </c>
      <c r="AD1456" t="s">
        <v>7</v>
      </c>
      <c r="AE1456">
        <v>14</v>
      </c>
      <c r="AF1456">
        <v>2</v>
      </c>
      <c r="AH1456" t="s">
        <v>3862</v>
      </c>
      <c r="AI1456" t="s">
        <v>3861</v>
      </c>
      <c r="AJ1456" t="s">
        <v>3860</v>
      </c>
      <c r="AK1456" t="s">
        <v>3859</v>
      </c>
      <c r="AL1456">
        <v>12</v>
      </c>
      <c r="AM1456" s="5">
        <f t="shared" si="186"/>
        <v>0.75</v>
      </c>
      <c r="AN1456" s="4">
        <f t="shared" si="183"/>
        <v>1.1359333585762969E-3</v>
      </c>
      <c r="AO1456" s="3"/>
      <c r="AP1456">
        <v>0</v>
      </c>
      <c r="AR1456" t="s">
        <v>1</v>
      </c>
      <c r="AT1456" s="2" t="s">
        <v>20</v>
      </c>
      <c r="AU1456" s="1">
        <f t="shared" si="187"/>
        <v>0.60213544716822287</v>
      </c>
      <c r="AV1456" s="1">
        <f t="shared" si="188"/>
        <v>0.46255198679376774</v>
      </c>
      <c r="AW1456" s="1">
        <f t="shared" si="189"/>
        <v>0.32296852641931251</v>
      </c>
    </row>
    <row r="1457" spans="1:49" x14ac:dyDescent="0.2">
      <c r="A1457">
        <v>1455</v>
      </c>
      <c r="B1457" t="s">
        <v>3858</v>
      </c>
      <c r="C1457" t="s">
        <v>3857</v>
      </c>
      <c r="F1457" t="s">
        <v>3856</v>
      </c>
      <c r="G1457" t="s">
        <v>15</v>
      </c>
      <c r="H1457" t="s">
        <v>14</v>
      </c>
      <c r="I1457" t="s">
        <v>3855</v>
      </c>
      <c r="J1457">
        <v>60001558</v>
      </c>
      <c r="K1457" t="s">
        <v>3380</v>
      </c>
      <c r="L1457" t="s">
        <v>3152</v>
      </c>
      <c r="M1457" t="s">
        <v>136</v>
      </c>
      <c r="N1457">
        <v>3</v>
      </c>
      <c r="O1457" t="s">
        <v>3854</v>
      </c>
      <c r="P1457" t="s">
        <v>3853</v>
      </c>
      <c r="Q1457" t="s">
        <v>3852</v>
      </c>
      <c r="R1457" s="7">
        <v>38718</v>
      </c>
      <c r="S1457" s="8">
        <f t="shared" si="184"/>
        <v>2006</v>
      </c>
      <c r="T1457" s="8">
        <v>2006</v>
      </c>
      <c r="U1457" s="8">
        <f t="shared" si="185"/>
        <v>16</v>
      </c>
      <c r="V1457" s="7">
        <v>2006</v>
      </c>
      <c r="W1457" t="s">
        <v>1089</v>
      </c>
      <c r="X1457" s="2">
        <v>0.29499999999999998</v>
      </c>
      <c r="Y1457" s="6">
        <f t="shared" si="182"/>
        <v>7.8748565174448087E-3</v>
      </c>
      <c r="AA1457">
        <v>12256463</v>
      </c>
      <c r="AB1457">
        <v>24783</v>
      </c>
      <c r="AC1457">
        <v>12256463</v>
      </c>
      <c r="AD1457" t="s">
        <v>7</v>
      </c>
      <c r="AE1457">
        <v>28</v>
      </c>
      <c r="AF1457">
        <v>3</v>
      </c>
      <c r="AH1457" t="s">
        <v>3851</v>
      </c>
      <c r="AI1457" t="s">
        <v>3850</v>
      </c>
      <c r="AJ1457" t="s">
        <v>3849</v>
      </c>
      <c r="AK1457" t="s">
        <v>3848</v>
      </c>
      <c r="AL1457">
        <v>11</v>
      </c>
      <c r="AM1457" s="5">
        <f t="shared" si="186"/>
        <v>0.6875</v>
      </c>
      <c r="AN1457" s="4">
        <f t="shared" si="183"/>
        <v>1.0412722453616054E-3</v>
      </c>
      <c r="AO1457" s="3"/>
      <c r="AP1457">
        <v>0</v>
      </c>
      <c r="AR1457" t="s">
        <v>1</v>
      </c>
      <c r="AT1457" s="2">
        <v>1.347</v>
      </c>
      <c r="AU1457" s="1">
        <f t="shared" si="187"/>
        <v>0.5824781235819847</v>
      </c>
      <c r="AV1457" s="1">
        <f t="shared" si="188"/>
        <v>0.44580643814032073</v>
      </c>
      <c r="AW1457" s="1">
        <f t="shared" si="189"/>
        <v>0.30913475269865665</v>
      </c>
    </row>
    <row r="1458" spans="1:49" x14ac:dyDescent="0.2">
      <c r="A1458">
        <v>1456</v>
      </c>
      <c r="B1458" t="s">
        <v>3847</v>
      </c>
      <c r="C1458" t="s">
        <v>3846</v>
      </c>
      <c r="F1458" t="s">
        <v>3845</v>
      </c>
      <c r="G1458" t="s">
        <v>15</v>
      </c>
      <c r="H1458" t="s">
        <v>14</v>
      </c>
      <c r="I1458" t="s">
        <v>3844</v>
      </c>
      <c r="J1458">
        <v>60025278</v>
      </c>
      <c r="K1458" t="s">
        <v>3843</v>
      </c>
      <c r="L1458" t="s">
        <v>3842</v>
      </c>
      <c r="M1458" t="s">
        <v>721</v>
      </c>
      <c r="N1458">
        <v>2</v>
      </c>
      <c r="O1458" t="s">
        <v>3841</v>
      </c>
      <c r="P1458" t="s">
        <v>3840</v>
      </c>
      <c r="Q1458" t="s">
        <v>3839</v>
      </c>
      <c r="R1458" s="7">
        <v>38718</v>
      </c>
      <c r="S1458" s="8">
        <f t="shared" si="184"/>
        <v>2006</v>
      </c>
      <c r="T1458" s="8">
        <v>2006</v>
      </c>
      <c r="U1458" s="8">
        <f t="shared" si="185"/>
        <v>16</v>
      </c>
      <c r="V1458" s="7">
        <v>38869</v>
      </c>
      <c r="W1458" t="s">
        <v>1022</v>
      </c>
      <c r="X1458" s="2">
        <v>0.21099999999999999</v>
      </c>
      <c r="Y1458" s="6">
        <f t="shared" si="182"/>
        <v>5.6325244921384904E-3</v>
      </c>
      <c r="AA1458">
        <v>9168516</v>
      </c>
      <c r="AB1458">
        <v>18936</v>
      </c>
      <c r="AC1458">
        <v>17451345</v>
      </c>
      <c r="AD1458" t="s">
        <v>7</v>
      </c>
      <c r="AE1458" t="s">
        <v>1021</v>
      </c>
      <c r="AF1458">
        <v>6</v>
      </c>
      <c r="AH1458" t="s">
        <v>3838</v>
      </c>
      <c r="AI1458" t="s">
        <v>3837</v>
      </c>
      <c r="AJ1458" t="s">
        <v>3836</v>
      </c>
      <c r="AK1458" t="s">
        <v>3835</v>
      </c>
      <c r="AL1458">
        <v>2</v>
      </c>
      <c r="AM1458" s="5">
        <f t="shared" si="186"/>
        <v>0.125</v>
      </c>
      <c r="AN1458" s="4">
        <f t="shared" si="183"/>
        <v>1.893222264293828E-4</v>
      </c>
      <c r="AO1458" s="3"/>
      <c r="AP1458">
        <v>0</v>
      </c>
      <c r="AR1458" t="s">
        <v>1</v>
      </c>
      <c r="AT1458" s="2">
        <v>0.52500000000000002</v>
      </c>
      <c r="AU1458" s="1">
        <f t="shared" si="187"/>
        <v>0.39995638124257582</v>
      </c>
      <c r="AV1458" s="1">
        <f t="shared" si="188"/>
        <v>0.29109233592839368</v>
      </c>
      <c r="AW1458" s="1">
        <f t="shared" si="189"/>
        <v>0.1822282906142115</v>
      </c>
    </row>
    <row r="1459" spans="1:49" x14ac:dyDescent="0.2">
      <c r="A1459">
        <v>1457</v>
      </c>
      <c r="B1459" t="s">
        <v>3834</v>
      </c>
      <c r="C1459" t="s">
        <v>3833</v>
      </c>
      <c r="F1459" t="s">
        <v>3832</v>
      </c>
      <c r="G1459" t="s">
        <v>15</v>
      </c>
      <c r="H1459" t="s">
        <v>14</v>
      </c>
      <c r="I1459" t="s">
        <v>3831</v>
      </c>
      <c r="J1459" t="s">
        <v>3830</v>
      </c>
      <c r="K1459" t="s">
        <v>3829</v>
      </c>
      <c r="L1459" t="s">
        <v>3828</v>
      </c>
      <c r="M1459" t="s">
        <v>1405</v>
      </c>
      <c r="N1459">
        <v>3</v>
      </c>
      <c r="O1459" t="s">
        <v>3827</v>
      </c>
      <c r="P1459" t="s">
        <v>3826</v>
      </c>
      <c r="Q1459" t="s">
        <v>3825</v>
      </c>
      <c r="R1459" s="7">
        <v>38718</v>
      </c>
      <c r="S1459" s="8">
        <f t="shared" si="184"/>
        <v>2006</v>
      </c>
      <c r="T1459" s="8">
        <v>2006</v>
      </c>
      <c r="U1459" s="8">
        <f t="shared" si="185"/>
        <v>16</v>
      </c>
      <c r="V1459" s="7">
        <v>38869</v>
      </c>
      <c r="W1459" t="s">
        <v>1022</v>
      </c>
      <c r="X1459" s="2">
        <v>0.21099999999999999</v>
      </c>
      <c r="Y1459" s="6">
        <f t="shared" si="182"/>
        <v>5.6325244921384904E-3</v>
      </c>
      <c r="AA1459">
        <v>9168516</v>
      </c>
      <c r="AB1459">
        <v>18936</v>
      </c>
      <c r="AC1459">
        <v>17451345</v>
      </c>
      <c r="AD1459" t="s">
        <v>7</v>
      </c>
      <c r="AE1459" t="s">
        <v>1021</v>
      </c>
      <c r="AF1459">
        <v>6</v>
      </c>
      <c r="AH1459" t="s">
        <v>3824</v>
      </c>
      <c r="AI1459" t="s">
        <v>3823</v>
      </c>
      <c r="AJ1459" t="s">
        <v>3822</v>
      </c>
      <c r="AK1459" t="s">
        <v>3821</v>
      </c>
      <c r="AL1459">
        <v>7</v>
      </c>
      <c r="AM1459" s="5">
        <f t="shared" si="186"/>
        <v>0.4375</v>
      </c>
      <c r="AN1459" s="4">
        <f t="shared" si="183"/>
        <v>6.6262779250283988E-4</v>
      </c>
      <c r="AO1459" s="3"/>
      <c r="AP1459">
        <v>0</v>
      </c>
      <c r="AR1459" t="s">
        <v>1</v>
      </c>
      <c r="AT1459" s="2">
        <v>0.52500000000000002</v>
      </c>
      <c r="AU1459" s="1">
        <f t="shared" si="187"/>
        <v>0.41415554822477946</v>
      </c>
      <c r="AV1459" s="1">
        <f t="shared" si="188"/>
        <v>0.31475761423206655</v>
      </c>
      <c r="AW1459" s="1">
        <f t="shared" si="189"/>
        <v>0.21535968023935351</v>
      </c>
    </row>
    <row r="1460" spans="1:49" x14ac:dyDescent="0.2">
      <c r="A1460">
        <v>1458</v>
      </c>
      <c r="B1460" t="s">
        <v>3820</v>
      </c>
      <c r="C1460" t="s">
        <v>3819</v>
      </c>
      <c r="E1460">
        <v>16531492</v>
      </c>
      <c r="F1460" t="s">
        <v>3818</v>
      </c>
      <c r="G1460" t="s">
        <v>15</v>
      </c>
      <c r="H1460" t="s">
        <v>14</v>
      </c>
      <c r="I1460" t="s">
        <v>3817</v>
      </c>
      <c r="J1460" t="s">
        <v>3816</v>
      </c>
      <c r="K1460" t="s">
        <v>3815</v>
      </c>
      <c r="L1460" t="s">
        <v>3814</v>
      </c>
      <c r="M1460" t="s">
        <v>3813</v>
      </c>
      <c r="N1460">
        <v>6</v>
      </c>
      <c r="O1460" t="s">
        <v>3812</v>
      </c>
      <c r="P1460" t="s">
        <v>3811</v>
      </c>
      <c r="Q1460" t="s">
        <v>3810</v>
      </c>
      <c r="R1460" s="7">
        <v>38718</v>
      </c>
      <c r="S1460" s="8">
        <f t="shared" si="184"/>
        <v>2006</v>
      </c>
      <c r="T1460" s="8">
        <v>2006</v>
      </c>
      <c r="U1460" s="8">
        <f t="shared" si="185"/>
        <v>16</v>
      </c>
      <c r="V1460" s="7">
        <v>38808</v>
      </c>
      <c r="W1460" t="s">
        <v>2420</v>
      </c>
      <c r="X1460" s="2">
        <v>5.3239999999999998</v>
      </c>
      <c r="Y1460" s="6">
        <f t="shared" si="182"/>
        <v>0.14212113931822429</v>
      </c>
      <c r="AA1460">
        <v>10404651</v>
      </c>
      <c r="AB1460">
        <v>16594</v>
      </c>
      <c r="AD1460" t="s">
        <v>7</v>
      </c>
      <c r="AE1460">
        <v>18</v>
      </c>
      <c r="AF1460">
        <v>4</v>
      </c>
      <c r="AH1460" t="s">
        <v>3809</v>
      </c>
      <c r="AI1460" t="s">
        <v>3808</v>
      </c>
      <c r="AK1460" t="s">
        <v>3807</v>
      </c>
      <c r="AL1460">
        <v>312</v>
      </c>
      <c r="AM1460" s="5">
        <f t="shared" si="186"/>
        <v>19.5</v>
      </c>
      <c r="AN1460" s="4">
        <f t="shared" si="183"/>
        <v>2.9534267322983719E-2</v>
      </c>
      <c r="AO1460" s="3"/>
      <c r="AP1460">
        <v>1</v>
      </c>
      <c r="AR1460" t="s">
        <v>1</v>
      </c>
      <c r="AT1460" s="2">
        <v>11.276999999999999</v>
      </c>
      <c r="AU1460" s="1">
        <f t="shared" si="187"/>
        <v>10.83450777196521</v>
      </c>
      <c r="AV1460" s="1">
        <f t="shared" si="188"/>
        <v>8.5827703320604005</v>
      </c>
      <c r="AW1460" s="1">
        <f t="shared" si="189"/>
        <v>6.331032892155589</v>
      </c>
    </row>
    <row r="1461" spans="1:49" x14ac:dyDescent="0.2">
      <c r="A1461">
        <v>1459</v>
      </c>
      <c r="B1461" t="s">
        <v>3806</v>
      </c>
      <c r="C1461" t="s">
        <v>3805</v>
      </c>
      <c r="F1461" t="s">
        <v>3804</v>
      </c>
      <c r="G1461" t="s">
        <v>15</v>
      </c>
      <c r="H1461" t="s">
        <v>14</v>
      </c>
      <c r="I1461" t="s">
        <v>3803</v>
      </c>
      <c r="J1461">
        <v>60024872</v>
      </c>
      <c r="K1461" t="s">
        <v>1610</v>
      </c>
      <c r="L1461" t="s">
        <v>534</v>
      </c>
      <c r="M1461" t="s">
        <v>136</v>
      </c>
      <c r="N1461">
        <v>4</v>
      </c>
      <c r="O1461" t="s">
        <v>3802</v>
      </c>
      <c r="P1461" t="s">
        <v>3801</v>
      </c>
      <c r="Q1461" t="s">
        <v>3800</v>
      </c>
      <c r="R1461" s="7">
        <v>38718</v>
      </c>
      <c r="S1461" s="8">
        <f t="shared" si="184"/>
        <v>2006</v>
      </c>
      <c r="T1461" s="8">
        <v>2006</v>
      </c>
      <c r="U1461" s="8">
        <f t="shared" si="185"/>
        <v>16</v>
      </c>
      <c r="V1461" s="7">
        <v>2006</v>
      </c>
      <c r="W1461" t="s">
        <v>1089</v>
      </c>
      <c r="X1461" s="2">
        <v>0.29499999999999998</v>
      </c>
      <c r="Y1461" s="6">
        <f t="shared" si="182"/>
        <v>7.8748565174448087E-3</v>
      </c>
      <c r="AA1461">
        <v>12256463</v>
      </c>
      <c r="AB1461">
        <v>24783</v>
      </c>
      <c r="AC1461">
        <v>12256463</v>
      </c>
      <c r="AD1461" t="s">
        <v>7</v>
      </c>
      <c r="AE1461">
        <v>28</v>
      </c>
      <c r="AF1461">
        <v>3</v>
      </c>
      <c r="AH1461" t="s">
        <v>3799</v>
      </c>
      <c r="AI1461" t="s">
        <v>3798</v>
      </c>
      <c r="AJ1461" t="s">
        <v>3797</v>
      </c>
      <c r="AK1461" t="s">
        <v>3796</v>
      </c>
      <c r="AL1461">
        <v>44</v>
      </c>
      <c r="AM1461" s="5">
        <f t="shared" si="186"/>
        <v>2.75</v>
      </c>
      <c r="AN1461" s="4">
        <f t="shared" si="183"/>
        <v>4.1650889814464215E-3</v>
      </c>
      <c r="AO1461" s="3"/>
      <c r="AP1461">
        <v>1</v>
      </c>
      <c r="AR1461" t="s">
        <v>1</v>
      </c>
      <c r="AT1461" s="2">
        <v>1.347</v>
      </c>
      <c r="AU1461" s="1">
        <f t="shared" si="187"/>
        <v>0.6761926256645292</v>
      </c>
      <c r="AV1461" s="1">
        <f t="shared" si="188"/>
        <v>0.60199727494456146</v>
      </c>
      <c r="AW1461" s="1">
        <f t="shared" si="189"/>
        <v>0.52780192422459371</v>
      </c>
    </row>
    <row r="1462" spans="1:49" x14ac:dyDescent="0.2">
      <c r="A1462">
        <v>1460</v>
      </c>
      <c r="B1462" t="s">
        <v>3795</v>
      </c>
      <c r="C1462" t="s">
        <v>3794</v>
      </c>
      <c r="F1462" t="s">
        <v>3793</v>
      </c>
      <c r="G1462" t="s">
        <v>15</v>
      </c>
      <c r="H1462" t="s">
        <v>14</v>
      </c>
      <c r="I1462" t="s">
        <v>3792</v>
      </c>
      <c r="J1462">
        <v>60024872</v>
      </c>
      <c r="K1462" t="s">
        <v>1610</v>
      </c>
      <c r="L1462" t="s">
        <v>534</v>
      </c>
      <c r="M1462" t="s">
        <v>136</v>
      </c>
      <c r="N1462">
        <v>3</v>
      </c>
      <c r="O1462" t="s">
        <v>3791</v>
      </c>
      <c r="P1462" t="s">
        <v>3790</v>
      </c>
      <c r="Q1462" t="s">
        <v>1617</v>
      </c>
      <c r="R1462" s="7">
        <v>38718</v>
      </c>
      <c r="S1462" s="8">
        <f t="shared" si="184"/>
        <v>2006</v>
      </c>
      <c r="T1462" s="8">
        <v>2006</v>
      </c>
      <c r="U1462" s="8">
        <f t="shared" si="185"/>
        <v>16</v>
      </c>
      <c r="V1462" s="7">
        <v>38869</v>
      </c>
      <c r="W1462" t="s">
        <v>1022</v>
      </c>
      <c r="X1462" s="2">
        <v>0.21099999999999999</v>
      </c>
      <c r="Y1462" s="6">
        <f t="shared" si="182"/>
        <v>5.6325244921384904E-3</v>
      </c>
      <c r="AA1462">
        <v>9168516</v>
      </c>
      <c r="AB1462">
        <v>18936</v>
      </c>
      <c r="AC1462">
        <v>17451345</v>
      </c>
      <c r="AD1462" t="s">
        <v>7</v>
      </c>
      <c r="AE1462" t="s">
        <v>1021</v>
      </c>
      <c r="AF1462">
        <v>6</v>
      </c>
      <c r="AH1462" t="s">
        <v>3789</v>
      </c>
      <c r="AI1462" t="s">
        <v>3788</v>
      </c>
      <c r="AJ1462" t="s">
        <v>3787</v>
      </c>
      <c r="AK1462" t="s">
        <v>3786</v>
      </c>
      <c r="AL1462">
        <v>43</v>
      </c>
      <c r="AM1462" s="5">
        <f t="shared" si="186"/>
        <v>2.6875</v>
      </c>
      <c r="AN1462" s="4">
        <f t="shared" si="183"/>
        <v>4.0704278682317302E-3</v>
      </c>
      <c r="AO1462" s="3"/>
      <c r="AP1462">
        <v>0</v>
      </c>
      <c r="AR1462" t="s">
        <v>1</v>
      </c>
      <c r="AT1462" s="2">
        <v>0.52500000000000002</v>
      </c>
      <c r="AU1462" s="1">
        <f t="shared" si="187"/>
        <v>0.51638955049664614</v>
      </c>
      <c r="AV1462" s="1">
        <f t="shared" si="188"/>
        <v>0.48514761801851103</v>
      </c>
      <c r="AW1462" s="1">
        <f t="shared" si="189"/>
        <v>0.4539056855403758</v>
      </c>
    </row>
    <row r="1463" spans="1:49" x14ac:dyDescent="0.2">
      <c r="A1463">
        <v>1461</v>
      </c>
      <c r="B1463" t="s">
        <v>3785</v>
      </c>
      <c r="C1463" t="s">
        <v>3784</v>
      </c>
      <c r="F1463" t="s">
        <v>3783</v>
      </c>
      <c r="G1463" t="s">
        <v>15</v>
      </c>
      <c r="H1463" t="s">
        <v>14</v>
      </c>
      <c r="I1463" t="s">
        <v>3782</v>
      </c>
      <c r="J1463" t="s">
        <v>3781</v>
      </c>
      <c r="K1463" t="s">
        <v>3780</v>
      </c>
      <c r="L1463" t="s">
        <v>2439</v>
      </c>
      <c r="M1463" t="s">
        <v>1405</v>
      </c>
      <c r="N1463">
        <v>2</v>
      </c>
      <c r="O1463" t="s">
        <v>3779</v>
      </c>
      <c r="P1463" t="s">
        <v>3778</v>
      </c>
      <c r="Q1463" t="s">
        <v>3777</v>
      </c>
      <c r="R1463" s="7">
        <v>38718</v>
      </c>
      <c r="S1463" s="8">
        <f t="shared" si="184"/>
        <v>2006</v>
      </c>
      <c r="T1463" s="8">
        <v>2006</v>
      </c>
      <c r="U1463" s="8">
        <f t="shared" si="185"/>
        <v>16</v>
      </c>
      <c r="V1463" s="7">
        <v>38869</v>
      </c>
      <c r="W1463" t="s">
        <v>1022</v>
      </c>
      <c r="X1463" s="2">
        <v>0.21099999999999999</v>
      </c>
      <c r="Y1463" s="6">
        <f t="shared" si="182"/>
        <v>5.6325244921384904E-3</v>
      </c>
      <c r="AA1463">
        <v>9168516</v>
      </c>
      <c r="AB1463">
        <v>18936</v>
      </c>
      <c r="AC1463">
        <v>17451345</v>
      </c>
      <c r="AD1463" t="s">
        <v>7</v>
      </c>
      <c r="AE1463" t="s">
        <v>1021</v>
      </c>
      <c r="AF1463">
        <v>6</v>
      </c>
      <c r="AH1463" t="s">
        <v>3776</v>
      </c>
      <c r="AI1463" t="s">
        <v>3775</v>
      </c>
      <c r="AJ1463" t="s">
        <v>3774</v>
      </c>
      <c r="AK1463" t="s">
        <v>3773</v>
      </c>
      <c r="AL1463">
        <v>0</v>
      </c>
      <c r="AM1463" s="5">
        <f t="shared" si="186"/>
        <v>0</v>
      </c>
      <c r="AN1463" s="4">
        <f t="shared" si="183"/>
        <v>0</v>
      </c>
      <c r="AO1463" s="3"/>
      <c r="AP1463">
        <v>0</v>
      </c>
      <c r="AR1463" t="s">
        <v>1</v>
      </c>
      <c r="AT1463" s="2">
        <v>0.52500000000000002</v>
      </c>
      <c r="AU1463" s="1">
        <f t="shared" si="187"/>
        <v>0.39427671444969431</v>
      </c>
      <c r="AV1463" s="1">
        <f t="shared" si="188"/>
        <v>0.28162622460692455</v>
      </c>
      <c r="AW1463" s="1">
        <f t="shared" si="189"/>
        <v>0.1689757347641547</v>
      </c>
    </row>
    <row r="1464" spans="1:49" x14ac:dyDescent="0.2">
      <c r="A1464">
        <v>1462</v>
      </c>
      <c r="B1464" t="s">
        <v>3772</v>
      </c>
      <c r="C1464" t="s">
        <v>3771</v>
      </c>
      <c r="E1464">
        <v>16700626</v>
      </c>
      <c r="F1464" t="s">
        <v>3770</v>
      </c>
      <c r="G1464" t="s">
        <v>15</v>
      </c>
      <c r="H1464" t="s">
        <v>14</v>
      </c>
      <c r="I1464" t="s">
        <v>3769</v>
      </c>
      <c r="J1464" t="s">
        <v>3768</v>
      </c>
      <c r="K1464" t="s">
        <v>3767</v>
      </c>
      <c r="L1464" t="s">
        <v>3766</v>
      </c>
      <c r="M1464" t="s">
        <v>1174</v>
      </c>
      <c r="N1464">
        <v>5</v>
      </c>
      <c r="O1464" t="s">
        <v>3765</v>
      </c>
      <c r="P1464" t="s">
        <v>3764</v>
      </c>
      <c r="Q1464" t="s">
        <v>3763</v>
      </c>
      <c r="R1464" s="7">
        <v>38718</v>
      </c>
      <c r="S1464" s="8">
        <f t="shared" si="184"/>
        <v>2006</v>
      </c>
      <c r="T1464" s="8">
        <v>2006</v>
      </c>
      <c r="U1464" s="8">
        <f t="shared" si="185"/>
        <v>16</v>
      </c>
      <c r="V1464" s="7">
        <v>38869</v>
      </c>
      <c r="W1464" t="s">
        <v>3762</v>
      </c>
      <c r="X1464" s="2">
        <v>0.754</v>
      </c>
      <c r="Y1464" s="6">
        <f t="shared" si="182"/>
        <v>2.0127599370011479E-2</v>
      </c>
      <c r="AA1464">
        <v>15330346</v>
      </c>
      <c r="AB1464">
        <v>13158</v>
      </c>
      <c r="AD1464" t="s">
        <v>7</v>
      </c>
      <c r="AE1464">
        <v>5</v>
      </c>
      <c r="AF1464">
        <v>3</v>
      </c>
      <c r="AH1464" t="s">
        <v>3761</v>
      </c>
      <c r="AI1464" t="s">
        <v>3760</v>
      </c>
      <c r="AJ1464" t="s">
        <v>3759</v>
      </c>
      <c r="AK1464" t="s">
        <v>3758</v>
      </c>
      <c r="AL1464">
        <v>42</v>
      </c>
      <c r="AM1464" s="5">
        <f t="shared" si="186"/>
        <v>2.625</v>
      </c>
      <c r="AN1464" s="4">
        <f t="shared" si="183"/>
        <v>3.9757667550170388E-3</v>
      </c>
      <c r="AO1464" s="3"/>
      <c r="AP1464">
        <v>1</v>
      </c>
      <c r="AR1464" t="s">
        <v>1</v>
      </c>
      <c r="AT1464" s="2" t="s">
        <v>20</v>
      </c>
      <c r="AU1464" s="1">
        <f t="shared" si="187"/>
        <v>1.5282049585513147</v>
      </c>
      <c r="AV1464" s="1">
        <f t="shared" si="188"/>
        <v>1.2051683062514258</v>
      </c>
      <c r="AW1464" s="1">
        <f t="shared" si="189"/>
        <v>0.88213165395153703</v>
      </c>
    </row>
    <row r="1465" spans="1:49" x14ac:dyDescent="0.2">
      <c r="A1465">
        <v>1463</v>
      </c>
      <c r="B1465" t="s">
        <v>3757</v>
      </c>
      <c r="C1465" t="s">
        <v>3756</v>
      </c>
      <c r="F1465" t="s">
        <v>3755</v>
      </c>
      <c r="G1465" t="s">
        <v>15</v>
      </c>
      <c r="H1465" t="s">
        <v>14</v>
      </c>
      <c r="I1465" t="s">
        <v>3754</v>
      </c>
      <c r="J1465" t="s">
        <v>3749</v>
      </c>
      <c r="K1465" t="s">
        <v>3753</v>
      </c>
      <c r="L1465" t="s">
        <v>3752</v>
      </c>
      <c r="M1465" t="s">
        <v>204</v>
      </c>
      <c r="N1465">
        <v>2</v>
      </c>
      <c r="O1465" t="s">
        <v>3751</v>
      </c>
      <c r="P1465" t="s">
        <v>3750</v>
      </c>
      <c r="Q1465" t="s">
        <v>3749</v>
      </c>
      <c r="R1465" s="7">
        <v>38718</v>
      </c>
      <c r="S1465" s="8">
        <f t="shared" si="184"/>
        <v>2006</v>
      </c>
      <c r="T1465" s="8">
        <v>2006</v>
      </c>
      <c r="U1465" s="8">
        <f t="shared" si="185"/>
        <v>16</v>
      </c>
      <c r="V1465" s="7">
        <v>38899</v>
      </c>
      <c r="W1465" t="s">
        <v>3748</v>
      </c>
      <c r="X1465" s="2">
        <v>0.86399999999999999</v>
      </c>
      <c r="Y1465" s="6">
        <f t="shared" si="182"/>
        <v>2.3063986546007848E-2</v>
      </c>
      <c r="AA1465">
        <v>15313492</v>
      </c>
      <c r="AB1465">
        <v>25889</v>
      </c>
      <c r="AD1465" t="s">
        <v>7</v>
      </c>
      <c r="AE1465">
        <v>6</v>
      </c>
      <c r="AF1465">
        <v>4</v>
      </c>
      <c r="AH1465" t="s">
        <v>3747</v>
      </c>
      <c r="AI1465" t="s">
        <v>3746</v>
      </c>
      <c r="AJ1465" t="s">
        <v>3745</v>
      </c>
      <c r="AK1465" t="s">
        <v>3744</v>
      </c>
      <c r="AL1465">
        <v>4</v>
      </c>
      <c r="AM1465" s="5">
        <f t="shared" si="186"/>
        <v>0.25</v>
      </c>
      <c r="AN1465" s="4">
        <f t="shared" si="183"/>
        <v>3.786444528587656E-4</v>
      </c>
      <c r="AO1465" s="3"/>
      <c r="AP1465">
        <v>1</v>
      </c>
      <c r="AR1465" t="s">
        <v>1</v>
      </c>
      <c r="AT1465" s="2" t="s">
        <v>20</v>
      </c>
      <c r="AU1465" s="1">
        <f t="shared" si="187"/>
        <v>1.625838391806312</v>
      </c>
      <c r="AV1465" s="1">
        <f t="shared" si="188"/>
        <v>1.1721315499433307</v>
      </c>
      <c r="AW1465" s="1">
        <f t="shared" si="189"/>
        <v>0.71842470808034897</v>
      </c>
    </row>
    <row r="1466" spans="1:49" x14ac:dyDescent="0.2">
      <c r="A1466">
        <v>1464</v>
      </c>
      <c r="B1466" t="s">
        <v>3743</v>
      </c>
      <c r="C1466" t="s">
        <v>3742</v>
      </c>
      <c r="F1466" t="s">
        <v>3741</v>
      </c>
      <c r="G1466" t="s">
        <v>15</v>
      </c>
      <c r="H1466" t="s">
        <v>14</v>
      </c>
      <c r="I1466" t="s">
        <v>3740</v>
      </c>
      <c r="J1466">
        <v>60028333</v>
      </c>
      <c r="K1466" t="s">
        <v>3739</v>
      </c>
      <c r="L1466" t="s">
        <v>3738</v>
      </c>
      <c r="M1466" t="s">
        <v>1559</v>
      </c>
      <c r="N1466">
        <v>2</v>
      </c>
      <c r="O1466" t="s">
        <v>3737</v>
      </c>
      <c r="P1466" t="s">
        <v>3736</v>
      </c>
      <c r="Q1466" t="s">
        <v>3735</v>
      </c>
      <c r="R1466" s="7">
        <v>38718</v>
      </c>
      <c r="S1466" s="8">
        <f t="shared" si="184"/>
        <v>2006</v>
      </c>
      <c r="T1466" s="8">
        <v>2006</v>
      </c>
      <c r="U1466" s="8">
        <f t="shared" si="185"/>
        <v>16</v>
      </c>
      <c r="V1466" s="7">
        <v>38777</v>
      </c>
      <c r="W1466" t="s">
        <v>3734</v>
      </c>
      <c r="X1466" s="2">
        <v>0.54300000000000004</v>
      </c>
      <c r="Y1466" s="6">
        <f t="shared" si="182"/>
        <v>1.449507487787299E-2</v>
      </c>
      <c r="AA1466">
        <v>10009345</v>
      </c>
      <c r="AB1466">
        <v>19806</v>
      </c>
      <c r="AD1466" t="s">
        <v>7</v>
      </c>
      <c r="AE1466">
        <v>19</v>
      </c>
      <c r="AF1466">
        <v>1</v>
      </c>
      <c r="AH1466" s="10">
        <v>44409</v>
      </c>
      <c r="AI1466" t="s">
        <v>3733</v>
      </c>
      <c r="AJ1466" t="s">
        <v>3732</v>
      </c>
      <c r="AK1466" t="s">
        <v>3731</v>
      </c>
      <c r="AL1466">
        <v>2</v>
      </c>
      <c r="AM1466" s="5">
        <f t="shared" si="186"/>
        <v>0.125</v>
      </c>
      <c r="AN1466" s="4">
        <f t="shared" si="183"/>
        <v>1.893222264293828E-4</v>
      </c>
      <c r="AO1466" s="3"/>
      <c r="AP1466">
        <v>0</v>
      </c>
      <c r="AR1466" t="s">
        <v>1</v>
      </c>
      <c r="AT1466" s="2" t="s">
        <v>20</v>
      </c>
      <c r="AU1466" s="1">
        <f t="shared" si="187"/>
        <v>1.0203349082439905</v>
      </c>
      <c r="AV1466" s="1">
        <f t="shared" si="188"/>
        <v>0.73421985521511857</v>
      </c>
      <c r="AW1466" s="1">
        <f t="shared" si="189"/>
        <v>0.44810480218624654</v>
      </c>
    </row>
    <row r="1467" spans="1:49" x14ac:dyDescent="0.2">
      <c r="A1467">
        <v>1465</v>
      </c>
      <c r="B1467" t="s">
        <v>3730</v>
      </c>
      <c r="C1467" t="s">
        <v>3729</v>
      </c>
      <c r="F1467" t="s">
        <v>3728</v>
      </c>
      <c r="G1467" t="s">
        <v>15</v>
      </c>
      <c r="H1467" t="s">
        <v>14</v>
      </c>
      <c r="I1467" t="s">
        <v>3727</v>
      </c>
      <c r="J1467" t="s">
        <v>3726</v>
      </c>
      <c r="K1467" t="s">
        <v>3725</v>
      </c>
      <c r="L1467" t="s">
        <v>3724</v>
      </c>
      <c r="M1467" t="s">
        <v>3723</v>
      </c>
      <c r="N1467">
        <v>11</v>
      </c>
      <c r="O1467" t="s">
        <v>3722</v>
      </c>
      <c r="P1467" t="s">
        <v>3721</v>
      </c>
      <c r="Q1467" t="s">
        <v>3720</v>
      </c>
      <c r="R1467" s="7">
        <v>38718</v>
      </c>
      <c r="S1467" s="8">
        <f t="shared" si="184"/>
        <v>2006</v>
      </c>
      <c r="T1467" s="8">
        <v>2006</v>
      </c>
      <c r="U1467" s="8">
        <f t="shared" si="185"/>
        <v>16</v>
      </c>
      <c r="V1467" s="7">
        <v>2006</v>
      </c>
      <c r="W1467" t="s">
        <v>3232</v>
      </c>
      <c r="X1467" s="2">
        <v>1.3939999999999999</v>
      </c>
      <c r="Y1467" s="6">
        <f t="shared" si="182"/>
        <v>3.721203384853581E-2</v>
      </c>
      <c r="AA1467">
        <v>10944087</v>
      </c>
      <c r="AB1467">
        <v>12862</v>
      </c>
      <c r="AC1467">
        <v>10944087</v>
      </c>
      <c r="AD1467" t="s">
        <v>7</v>
      </c>
      <c r="AE1467">
        <v>14</v>
      </c>
      <c r="AF1467">
        <v>12</v>
      </c>
      <c r="AH1467" t="s">
        <v>3719</v>
      </c>
      <c r="AI1467" t="s">
        <v>3718</v>
      </c>
      <c r="AK1467" t="s">
        <v>3717</v>
      </c>
      <c r="AL1467">
        <v>39</v>
      </c>
      <c r="AM1467" s="5">
        <f t="shared" si="186"/>
        <v>2.4375</v>
      </c>
      <c r="AN1467" s="4">
        <f t="shared" si="183"/>
        <v>3.6917834153729649E-3</v>
      </c>
      <c r="AO1467" s="3"/>
      <c r="AP1467">
        <v>1</v>
      </c>
      <c r="AR1467" t="s">
        <v>1</v>
      </c>
      <c r="AT1467" s="2">
        <v>3.8940000000000001</v>
      </c>
      <c r="AU1467" s="1">
        <f t="shared" si="187"/>
        <v>2.7155958718586954</v>
      </c>
      <c r="AV1467" s="1">
        <f t="shared" si="188"/>
        <v>2.0451908631954385</v>
      </c>
      <c r="AW1467" s="1">
        <f t="shared" si="189"/>
        <v>1.3747858545321816</v>
      </c>
    </row>
    <row r="1468" spans="1:49" x14ac:dyDescent="0.2">
      <c r="A1468">
        <v>1466</v>
      </c>
      <c r="B1468" t="s">
        <v>3716</v>
      </c>
      <c r="C1468" t="s">
        <v>3715</v>
      </c>
      <c r="F1468" t="s">
        <v>3714</v>
      </c>
      <c r="G1468" t="s">
        <v>15</v>
      </c>
      <c r="H1468" t="s">
        <v>14</v>
      </c>
      <c r="I1468" t="s">
        <v>3713</v>
      </c>
      <c r="J1468">
        <v>60022706</v>
      </c>
      <c r="K1468" t="s">
        <v>3712</v>
      </c>
      <c r="L1468" t="s">
        <v>3711</v>
      </c>
      <c r="M1468" t="s">
        <v>378</v>
      </c>
      <c r="N1468">
        <v>4</v>
      </c>
      <c r="O1468" t="s">
        <v>3710</v>
      </c>
      <c r="P1468" t="s">
        <v>3709</v>
      </c>
      <c r="Q1468" t="s">
        <v>3708</v>
      </c>
      <c r="R1468" s="7">
        <v>38718</v>
      </c>
      <c r="S1468" s="8">
        <f t="shared" si="184"/>
        <v>2006</v>
      </c>
      <c r="T1468" s="8">
        <v>2006</v>
      </c>
      <c r="U1468" s="8">
        <f t="shared" si="185"/>
        <v>16</v>
      </c>
      <c r="V1468" s="7" t="s">
        <v>3590</v>
      </c>
      <c r="W1468" t="s">
        <v>2325</v>
      </c>
      <c r="X1468" s="2">
        <v>1.1779999999999999</v>
      </c>
      <c r="Y1468" s="6">
        <f t="shared" si="182"/>
        <v>3.1446037212033845E-2</v>
      </c>
      <c r="AA1468">
        <v>168033</v>
      </c>
      <c r="AB1468">
        <v>27965</v>
      </c>
      <c r="AD1468" t="s">
        <v>7</v>
      </c>
      <c r="AE1468">
        <v>71</v>
      </c>
      <c r="AF1468">
        <v>3</v>
      </c>
      <c r="AI1468" t="s">
        <v>3707</v>
      </c>
      <c r="AJ1468" t="s">
        <v>3706</v>
      </c>
      <c r="AK1468" t="s">
        <v>3705</v>
      </c>
      <c r="AL1468">
        <v>82</v>
      </c>
      <c r="AM1468" s="5">
        <f t="shared" si="186"/>
        <v>5.125</v>
      </c>
      <c r="AN1468" s="4">
        <f t="shared" si="183"/>
        <v>7.762211283604695E-3</v>
      </c>
      <c r="AO1468" s="3"/>
      <c r="AP1468">
        <v>0</v>
      </c>
      <c r="AR1468" t="s">
        <v>1</v>
      </c>
      <c r="AT1468" s="2">
        <v>2.9279999999999999</v>
      </c>
      <c r="AU1468" s="1">
        <f t="shared" si="187"/>
        <v>2.4340889433505102</v>
      </c>
      <c r="AV1468" s="1">
        <f t="shared" si="188"/>
        <v>1.960412424781927</v>
      </c>
      <c r="AW1468" s="1">
        <f t="shared" si="189"/>
        <v>1.4867359062133441</v>
      </c>
    </row>
    <row r="1469" spans="1:49" x14ac:dyDescent="0.2">
      <c r="A1469">
        <v>1467</v>
      </c>
      <c r="B1469" t="s">
        <v>3704</v>
      </c>
      <c r="C1469" t="s">
        <v>3703</v>
      </c>
      <c r="F1469" t="s">
        <v>3702</v>
      </c>
      <c r="G1469" t="s">
        <v>15</v>
      </c>
      <c r="H1469" t="s">
        <v>14</v>
      </c>
      <c r="I1469" t="s">
        <v>3701</v>
      </c>
      <c r="J1469" t="s">
        <v>3700</v>
      </c>
      <c r="K1469" t="s">
        <v>3699</v>
      </c>
      <c r="L1469" t="s">
        <v>3698</v>
      </c>
      <c r="M1469" t="s">
        <v>3697</v>
      </c>
      <c r="N1469">
        <v>4</v>
      </c>
      <c r="O1469" t="s">
        <v>3696</v>
      </c>
      <c r="P1469" t="s">
        <v>3695</v>
      </c>
      <c r="Q1469" t="s">
        <v>3694</v>
      </c>
      <c r="R1469" s="7">
        <v>38718</v>
      </c>
      <c r="S1469" s="8">
        <f t="shared" si="184"/>
        <v>2006</v>
      </c>
      <c r="T1469" s="8">
        <v>2006</v>
      </c>
      <c r="U1469" s="8">
        <f t="shared" si="185"/>
        <v>16</v>
      </c>
      <c r="V1469" s="7">
        <v>38869</v>
      </c>
      <c r="W1469" t="s">
        <v>424</v>
      </c>
      <c r="X1469" s="2">
        <v>2.0099999999999998</v>
      </c>
      <c r="Y1469" s="6">
        <f t="shared" si="182"/>
        <v>5.3655802034115477E-2</v>
      </c>
      <c r="AA1469">
        <v>15361276</v>
      </c>
      <c r="AB1469">
        <v>18933</v>
      </c>
      <c r="AD1469" t="s">
        <v>7</v>
      </c>
      <c r="AE1469">
        <v>5</v>
      </c>
      <c r="AF1469">
        <v>6</v>
      </c>
      <c r="AG1469">
        <v>1638662</v>
      </c>
      <c r="AH1469" t="s">
        <v>3693</v>
      </c>
      <c r="AI1469" t="s">
        <v>3692</v>
      </c>
      <c r="AJ1469" t="s">
        <v>3691</v>
      </c>
      <c r="AK1469" t="s">
        <v>3690</v>
      </c>
      <c r="AL1469">
        <v>7</v>
      </c>
      <c r="AM1469" s="5">
        <f t="shared" si="186"/>
        <v>0.4375</v>
      </c>
      <c r="AN1469" s="4">
        <f t="shared" si="183"/>
        <v>6.6262779250283988E-4</v>
      </c>
      <c r="AO1469" s="3"/>
      <c r="AP1469">
        <v>0</v>
      </c>
      <c r="AQ1469" t="s">
        <v>3689</v>
      </c>
      <c r="AR1469" t="s">
        <v>3688</v>
      </c>
      <c r="AS1469" t="s">
        <v>3687</v>
      </c>
      <c r="AT1469" s="2" t="s">
        <v>20</v>
      </c>
      <c r="AU1469" s="1">
        <f t="shared" si="187"/>
        <v>3.7757849761631683</v>
      </c>
      <c r="AV1469" s="1">
        <f t="shared" si="188"/>
        <v>2.7159214913309158</v>
      </c>
      <c r="AW1469" s="1">
        <f t="shared" si="189"/>
        <v>1.656058006498663</v>
      </c>
    </row>
    <row r="1470" spans="1:49" x14ac:dyDescent="0.2">
      <c r="A1470">
        <v>1468</v>
      </c>
      <c r="B1470" t="s">
        <v>3686</v>
      </c>
      <c r="C1470" t="s">
        <v>3685</v>
      </c>
      <c r="F1470" t="s">
        <v>3684</v>
      </c>
      <c r="G1470" t="s">
        <v>15</v>
      </c>
      <c r="H1470" t="s">
        <v>14</v>
      </c>
      <c r="I1470" t="s">
        <v>3683</v>
      </c>
      <c r="J1470" t="s">
        <v>3682</v>
      </c>
      <c r="K1470" t="s">
        <v>3681</v>
      </c>
      <c r="L1470" t="s">
        <v>3680</v>
      </c>
      <c r="M1470" t="s">
        <v>3679</v>
      </c>
      <c r="N1470">
        <v>4</v>
      </c>
      <c r="O1470" t="s">
        <v>3678</v>
      </c>
      <c r="P1470" t="s">
        <v>3677</v>
      </c>
      <c r="Q1470" t="s">
        <v>3676</v>
      </c>
      <c r="R1470" s="7">
        <v>38718</v>
      </c>
      <c r="S1470" s="8">
        <f t="shared" si="184"/>
        <v>2006</v>
      </c>
      <c r="T1470" s="8">
        <v>2006</v>
      </c>
      <c r="U1470" s="8">
        <f t="shared" si="185"/>
        <v>16</v>
      </c>
      <c r="V1470" s="7" t="s">
        <v>3590</v>
      </c>
      <c r="W1470" t="s">
        <v>2325</v>
      </c>
      <c r="X1470" s="2">
        <v>1.1779999999999999</v>
      </c>
      <c r="Y1470" s="6">
        <f t="shared" si="182"/>
        <v>3.1446037212033845E-2</v>
      </c>
      <c r="AA1470">
        <v>168033</v>
      </c>
      <c r="AB1470">
        <v>27965</v>
      </c>
      <c r="AD1470" t="s">
        <v>7</v>
      </c>
      <c r="AE1470">
        <v>71</v>
      </c>
      <c r="AF1470">
        <v>3</v>
      </c>
      <c r="AI1470" t="s">
        <v>3675</v>
      </c>
      <c r="AJ1470" t="s">
        <v>3674</v>
      </c>
      <c r="AK1470" t="s">
        <v>3673</v>
      </c>
      <c r="AL1470">
        <v>74</v>
      </c>
      <c r="AM1470" s="5">
        <f t="shared" si="186"/>
        <v>4.625</v>
      </c>
      <c r="AN1470" s="4">
        <f t="shared" si="183"/>
        <v>7.0049223778871636E-3</v>
      </c>
      <c r="AO1470" s="3"/>
      <c r="AP1470">
        <v>0</v>
      </c>
      <c r="AR1470" t="s">
        <v>1</v>
      </c>
      <c r="AT1470" s="2">
        <v>2.9279999999999999</v>
      </c>
      <c r="AU1470" s="1">
        <f t="shared" si="187"/>
        <v>2.4113702761789839</v>
      </c>
      <c r="AV1470" s="1">
        <f t="shared" si="188"/>
        <v>1.9225479794960503</v>
      </c>
      <c r="AW1470" s="1">
        <f t="shared" si="189"/>
        <v>1.4337256828131166</v>
      </c>
    </row>
    <row r="1471" spans="1:49" x14ac:dyDescent="0.2">
      <c r="A1471">
        <v>1469</v>
      </c>
      <c r="B1471" t="s">
        <v>3672</v>
      </c>
      <c r="C1471" t="s">
        <v>3671</v>
      </c>
      <c r="D1471" t="s">
        <v>3670</v>
      </c>
      <c r="F1471" t="s">
        <v>3669</v>
      </c>
      <c r="G1471" t="s">
        <v>15</v>
      </c>
      <c r="H1471" t="s">
        <v>14</v>
      </c>
      <c r="I1471" t="s">
        <v>3668</v>
      </c>
      <c r="J1471">
        <v>60009037</v>
      </c>
      <c r="K1471" t="s">
        <v>3667</v>
      </c>
      <c r="L1471" t="s">
        <v>3666</v>
      </c>
      <c r="M1471" t="s">
        <v>107</v>
      </c>
      <c r="N1471">
        <v>9</v>
      </c>
      <c r="O1471" t="s">
        <v>3665</v>
      </c>
      <c r="P1471" t="s">
        <v>3664</v>
      </c>
      <c r="Q1471" t="s">
        <v>3663</v>
      </c>
      <c r="R1471" s="7">
        <v>38718</v>
      </c>
      <c r="S1471" s="8">
        <f t="shared" si="184"/>
        <v>2006</v>
      </c>
      <c r="T1471" s="8">
        <v>2006</v>
      </c>
      <c r="U1471" s="8">
        <f t="shared" si="185"/>
        <v>16</v>
      </c>
      <c r="V1471" s="7">
        <v>2006</v>
      </c>
      <c r="W1471" t="s">
        <v>2267</v>
      </c>
      <c r="X1471" s="2">
        <v>0.68200000000000005</v>
      </c>
      <c r="Y1471" s="6">
        <f t="shared" si="182"/>
        <v>1.8205600491177493E-2</v>
      </c>
      <c r="AA1471">
        <v>2731177</v>
      </c>
      <c r="AB1471">
        <v>12375</v>
      </c>
      <c r="AD1471" t="s">
        <v>7</v>
      </c>
      <c r="AE1471">
        <v>37</v>
      </c>
      <c r="AF1471">
        <v>11</v>
      </c>
      <c r="AH1471" t="s">
        <v>3662</v>
      </c>
      <c r="AI1471" t="s">
        <v>3661</v>
      </c>
      <c r="AJ1471" t="s">
        <v>3660</v>
      </c>
      <c r="AK1471" t="s">
        <v>3659</v>
      </c>
      <c r="AL1471">
        <v>17</v>
      </c>
      <c r="AM1471" s="5">
        <f t="shared" si="186"/>
        <v>1.0625</v>
      </c>
      <c r="AN1471" s="4">
        <f t="shared" si="183"/>
        <v>1.6092389246497539E-3</v>
      </c>
      <c r="AO1471" s="3"/>
      <c r="AP1471">
        <v>0</v>
      </c>
      <c r="AR1471" t="s">
        <v>1</v>
      </c>
      <c r="AT1471" s="2">
        <v>2.1520000000000001</v>
      </c>
      <c r="AU1471" s="1">
        <f t="shared" si="187"/>
        <v>1.3226692021219171</v>
      </c>
      <c r="AV1471" s="1">
        <f t="shared" si="188"/>
        <v>0.99074197079136239</v>
      </c>
      <c r="AW1471" s="1">
        <f t="shared" si="189"/>
        <v>0.65881473946080749</v>
      </c>
    </row>
    <row r="1472" spans="1:49" x14ac:dyDescent="0.2">
      <c r="A1472">
        <v>1470</v>
      </c>
      <c r="B1472" t="s">
        <v>3658</v>
      </c>
      <c r="C1472" t="s">
        <v>3657</v>
      </c>
      <c r="F1472" t="s">
        <v>3656</v>
      </c>
      <c r="G1472" t="s">
        <v>15</v>
      </c>
      <c r="H1472" t="s">
        <v>14</v>
      </c>
      <c r="I1472" t="s">
        <v>2146</v>
      </c>
      <c r="J1472" t="s">
        <v>3655</v>
      </c>
      <c r="K1472" t="s">
        <v>3654</v>
      </c>
      <c r="L1472" t="s">
        <v>3653</v>
      </c>
      <c r="M1472" t="s">
        <v>3652</v>
      </c>
      <c r="N1472">
        <v>5</v>
      </c>
      <c r="O1472" t="s">
        <v>3651</v>
      </c>
      <c r="P1472" t="s">
        <v>3650</v>
      </c>
      <c r="Q1472" t="s">
        <v>3649</v>
      </c>
      <c r="R1472" s="7">
        <v>38718</v>
      </c>
      <c r="S1472" s="8">
        <f t="shared" si="184"/>
        <v>2006</v>
      </c>
      <c r="T1472" s="8">
        <v>2006</v>
      </c>
      <c r="U1472" s="8">
        <f t="shared" si="185"/>
        <v>16</v>
      </c>
      <c r="V1472" s="7">
        <v>2006</v>
      </c>
      <c r="W1472" t="s">
        <v>3648</v>
      </c>
      <c r="X1472" s="2">
        <v>0.13800000000000001</v>
      </c>
      <c r="Y1472" s="6">
        <f t="shared" si="182"/>
        <v>3.6838311844318095E-3</v>
      </c>
      <c r="AA1472">
        <v>17408849</v>
      </c>
      <c r="AB1472">
        <v>3900148221</v>
      </c>
      <c r="AC1472">
        <v>17408857</v>
      </c>
      <c r="AD1472" t="s">
        <v>7</v>
      </c>
      <c r="AE1472">
        <v>2</v>
      </c>
      <c r="AF1472">
        <v>3</v>
      </c>
      <c r="AH1472" t="s">
        <v>3647</v>
      </c>
      <c r="AI1472" t="s">
        <v>3646</v>
      </c>
      <c r="AJ1472" t="s">
        <v>3645</v>
      </c>
      <c r="AK1472" t="s">
        <v>3644</v>
      </c>
      <c r="AL1472">
        <v>2</v>
      </c>
      <c r="AM1472" s="5">
        <f t="shared" si="186"/>
        <v>0.125</v>
      </c>
      <c r="AN1472" s="4">
        <f t="shared" si="183"/>
        <v>1.893222264293828E-4</v>
      </c>
      <c r="AO1472" s="3"/>
      <c r="AP1472">
        <v>0</v>
      </c>
      <c r="AR1472" t="s">
        <v>1</v>
      </c>
      <c r="AT1472" s="2" t="s">
        <v>20</v>
      </c>
      <c r="AU1472" s="1">
        <f t="shared" si="187"/>
        <v>0.26354784970310813</v>
      </c>
      <c r="AV1472" s="1">
        <f t="shared" si="188"/>
        <v>0.1936576705430596</v>
      </c>
      <c r="AW1472" s="1">
        <f t="shared" si="189"/>
        <v>0.12376749138301107</v>
      </c>
    </row>
    <row r="1473" spans="1:49" x14ac:dyDescent="0.2">
      <c r="A1473">
        <v>1471</v>
      </c>
      <c r="B1473" t="s">
        <v>3643</v>
      </c>
      <c r="C1473" t="s">
        <v>3642</v>
      </c>
      <c r="F1473" t="s">
        <v>3641</v>
      </c>
      <c r="G1473" t="s">
        <v>15</v>
      </c>
      <c r="H1473" t="s">
        <v>14</v>
      </c>
      <c r="I1473" t="s">
        <v>3640</v>
      </c>
      <c r="J1473" t="s">
        <v>3639</v>
      </c>
      <c r="K1473" t="s">
        <v>3638</v>
      </c>
      <c r="L1473" t="s">
        <v>3637</v>
      </c>
      <c r="M1473" t="s">
        <v>3636</v>
      </c>
      <c r="N1473">
        <v>3</v>
      </c>
      <c r="O1473" t="s">
        <v>3635</v>
      </c>
      <c r="P1473" t="s">
        <v>3634</v>
      </c>
      <c r="Q1473" t="s">
        <v>3633</v>
      </c>
      <c r="R1473" s="7">
        <v>38718</v>
      </c>
      <c r="S1473" s="8">
        <f t="shared" si="184"/>
        <v>2006</v>
      </c>
      <c r="T1473" s="8">
        <v>2006</v>
      </c>
      <c r="U1473" s="8">
        <f t="shared" si="185"/>
        <v>16</v>
      </c>
      <c r="V1473" s="7">
        <v>38869</v>
      </c>
      <c r="W1473" t="s">
        <v>2666</v>
      </c>
      <c r="X1473" s="2">
        <v>0.63900000000000001</v>
      </c>
      <c r="Y1473" s="6">
        <f t="shared" si="182"/>
        <v>1.7057740049651639E-2</v>
      </c>
      <c r="AA1473">
        <v>15694445</v>
      </c>
      <c r="AB1473">
        <v>4000151803</v>
      </c>
      <c r="AD1473" t="s">
        <v>7</v>
      </c>
      <c r="AE1473">
        <v>4</v>
      </c>
      <c r="AF1473">
        <v>3</v>
      </c>
      <c r="AH1473" t="s">
        <v>3632</v>
      </c>
      <c r="AI1473" t="s">
        <v>3631</v>
      </c>
      <c r="AK1473" t="s">
        <v>3630</v>
      </c>
      <c r="AL1473">
        <v>33</v>
      </c>
      <c r="AM1473" s="5">
        <f t="shared" si="186"/>
        <v>2.0625</v>
      </c>
      <c r="AN1473" s="4">
        <f t="shared" si="183"/>
        <v>3.1238167360848165E-3</v>
      </c>
      <c r="AO1473" s="3"/>
      <c r="AP1473">
        <v>0</v>
      </c>
      <c r="AR1473" t="s">
        <v>1</v>
      </c>
      <c r="AT1473" s="2">
        <v>2.0329999999999999</v>
      </c>
      <c r="AU1473" s="1">
        <f t="shared" si="187"/>
        <v>1.2877563055581591</v>
      </c>
      <c r="AV1473" s="1">
        <f t="shared" si="188"/>
        <v>1.0090778392868227</v>
      </c>
      <c r="AW1473" s="1">
        <f t="shared" si="189"/>
        <v>0.73039937301548641</v>
      </c>
    </row>
    <row r="1474" spans="1:49" x14ac:dyDescent="0.2">
      <c r="A1474">
        <v>1472</v>
      </c>
      <c r="B1474" t="s">
        <v>3629</v>
      </c>
      <c r="C1474" t="s">
        <v>3628</v>
      </c>
      <c r="F1474" t="s">
        <v>3627</v>
      </c>
      <c r="G1474" t="s">
        <v>15</v>
      </c>
      <c r="H1474" t="s">
        <v>14</v>
      </c>
      <c r="I1474" t="s">
        <v>3626</v>
      </c>
      <c r="J1474" t="s">
        <v>3625</v>
      </c>
      <c r="K1474" t="s">
        <v>3624</v>
      </c>
      <c r="L1474" t="s">
        <v>3623</v>
      </c>
      <c r="M1474" t="s">
        <v>3622</v>
      </c>
      <c r="N1474">
        <v>3</v>
      </c>
      <c r="O1474" t="s">
        <v>3621</v>
      </c>
      <c r="P1474" t="s">
        <v>3620</v>
      </c>
      <c r="Q1474" t="s">
        <v>3619</v>
      </c>
      <c r="R1474" s="7">
        <v>38718</v>
      </c>
      <c r="S1474" s="8">
        <f t="shared" si="184"/>
        <v>2006</v>
      </c>
      <c r="T1474" s="8">
        <v>2006</v>
      </c>
      <c r="U1474" s="8">
        <f t="shared" si="185"/>
        <v>16</v>
      </c>
      <c r="V1474" s="7">
        <v>38838</v>
      </c>
      <c r="W1474" t="s">
        <v>3133</v>
      </c>
      <c r="X1474" s="2">
        <v>0.219</v>
      </c>
      <c r="Y1474" s="6">
        <f t="shared" ref="Y1474:Y1537" si="190">(X1474-$Z$4)/($Z$3-$Z$4)</f>
        <v>5.8460799231200454E-3</v>
      </c>
      <c r="AA1474">
        <v>9320776</v>
      </c>
      <c r="AB1474">
        <v>25756</v>
      </c>
      <c r="AD1474" t="s">
        <v>7</v>
      </c>
      <c r="AE1474">
        <v>61</v>
      </c>
      <c r="AF1474">
        <v>5</v>
      </c>
      <c r="AH1474" t="s">
        <v>3618</v>
      </c>
      <c r="AI1474" t="s">
        <v>3617</v>
      </c>
      <c r="AJ1474" t="s">
        <v>3616</v>
      </c>
      <c r="AK1474" t="s">
        <v>3615</v>
      </c>
      <c r="AL1474">
        <v>1</v>
      </c>
      <c r="AM1474" s="5">
        <f t="shared" si="186"/>
        <v>6.25E-2</v>
      </c>
      <c r="AN1474" s="4">
        <f t="shared" ref="AN1474:AN1537" si="191">(AM1474-$AO$4)/($AO$3-$AO$4)</f>
        <v>9.46611132146914E-5</v>
      </c>
      <c r="AO1474" s="3"/>
      <c r="AP1474">
        <v>1</v>
      </c>
      <c r="AR1474" t="s">
        <v>1</v>
      </c>
      <c r="AT1474" s="2" t="s">
        <v>20</v>
      </c>
      <c r="AU1474" s="1">
        <f t="shared" si="187"/>
        <v>0.41206542801484386</v>
      </c>
      <c r="AV1474" s="1">
        <f t="shared" si="188"/>
        <v>0.29703705181673684</v>
      </c>
      <c r="AW1474" s="1">
        <f t="shared" si="189"/>
        <v>0.18200867561862974</v>
      </c>
    </row>
    <row r="1475" spans="1:49" x14ac:dyDescent="0.2">
      <c r="A1475">
        <v>1473</v>
      </c>
      <c r="B1475" t="s">
        <v>3614</v>
      </c>
      <c r="C1475" t="s">
        <v>3613</v>
      </c>
      <c r="F1475" t="s">
        <v>3612</v>
      </c>
      <c r="G1475" t="s">
        <v>15</v>
      </c>
      <c r="H1475" t="s">
        <v>14</v>
      </c>
      <c r="I1475" t="s">
        <v>3611</v>
      </c>
      <c r="J1475">
        <v>60005244</v>
      </c>
      <c r="K1475" t="s">
        <v>3610</v>
      </c>
      <c r="L1475" t="s">
        <v>3609</v>
      </c>
      <c r="M1475" t="s">
        <v>721</v>
      </c>
      <c r="N1475">
        <v>4</v>
      </c>
      <c r="O1475" t="s">
        <v>3608</v>
      </c>
      <c r="P1475" t="s">
        <v>3607</v>
      </c>
      <c r="Q1475" t="s">
        <v>3606</v>
      </c>
      <c r="R1475" s="7">
        <v>38718</v>
      </c>
      <c r="S1475" s="8">
        <f t="shared" si="184"/>
        <v>2006</v>
      </c>
      <c r="T1475" s="8">
        <v>2006</v>
      </c>
      <c r="U1475" s="8">
        <f t="shared" si="185"/>
        <v>16</v>
      </c>
      <c r="V1475" s="7">
        <v>38899</v>
      </c>
      <c r="W1475" t="s">
        <v>1814</v>
      </c>
      <c r="X1475" s="2">
        <v>0.30399999999999999</v>
      </c>
      <c r="Y1475" s="6">
        <f t="shared" si="190"/>
        <v>8.115106377299057E-3</v>
      </c>
      <c r="AA1475">
        <v>8952477</v>
      </c>
      <c r="AB1475">
        <v>12250</v>
      </c>
      <c r="AD1475" t="s">
        <v>7</v>
      </c>
      <c r="AE1475">
        <v>48</v>
      </c>
      <c r="AF1475">
        <v>7</v>
      </c>
      <c r="AH1475" t="s">
        <v>3605</v>
      </c>
      <c r="AI1475" t="s">
        <v>3604</v>
      </c>
      <c r="AJ1475" t="s">
        <v>3603</v>
      </c>
      <c r="AK1475" t="s">
        <v>3602</v>
      </c>
      <c r="AL1475">
        <v>10</v>
      </c>
      <c r="AM1475" s="5">
        <f t="shared" si="186"/>
        <v>0.625</v>
      </c>
      <c r="AN1475" s="4">
        <f t="shared" si="191"/>
        <v>9.4661113214691405E-4</v>
      </c>
      <c r="AO1475" s="3"/>
      <c r="AP1475">
        <v>0</v>
      </c>
      <c r="AR1475" t="s">
        <v>1</v>
      </c>
      <c r="AT1475" s="2" t="s">
        <v>20</v>
      </c>
      <c r="AU1475" s="1">
        <f t="shared" si="187"/>
        <v>0.5964557803753413</v>
      </c>
      <c r="AV1475" s="1">
        <f t="shared" si="188"/>
        <v>0.45308587547229862</v>
      </c>
      <c r="AW1475" s="1">
        <f t="shared" si="189"/>
        <v>0.30971597056925571</v>
      </c>
    </row>
    <row r="1476" spans="1:49" x14ac:dyDescent="0.2">
      <c r="A1476">
        <v>1474</v>
      </c>
      <c r="B1476" t="s">
        <v>3601</v>
      </c>
      <c r="C1476" t="s">
        <v>3600</v>
      </c>
      <c r="F1476" t="s">
        <v>3599</v>
      </c>
      <c r="G1476" t="s">
        <v>15</v>
      </c>
      <c r="H1476" t="s">
        <v>14</v>
      </c>
      <c r="I1476" t="s">
        <v>3598</v>
      </c>
      <c r="J1476" t="s">
        <v>3597</v>
      </c>
      <c r="K1476" t="s">
        <v>3596</v>
      </c>
      <c r="L1476" t="s">
        <v>3595</v>
      </c>
      <c r="M1476" t="s">
        <v>3594</v>
      </c>
      <c r="N1476">
        <v>3</v>
      </c>
      <c r="O1476" t="s">
        <v>3593</v>
      </c>
      <c r="P1476" t="s">
        <v>3592</v>
      </c>
      <c r="Q1476" t="s">
        <v>3591</v>
      </c>
      <c r="R1476" s="7">
        <v>38718</v>
      </c>
      <c r="S1476" s="8">
        <f t="shared" si="184"/>
        <v>2006</v>
      </c>
      <c r="T1476" s="8">
        <v>2006</v>
      </c>
      <c r="U1476" s="8">
        <f t="shared" si="185"/>
        <v>16</v>
      </c>
      <c r="V1476" s="7" t="s">
        <v>3590</v>
      </c>
      <c r="W1476" t="s">
        <v>2234</v>
      </c>
      <c r="X1476" s="2">
        <v>1.573</v>
      </c>
      <c r="Y1476" s="6">
        <f t="shared" si="190"/>
        <v>4.1990336616748086E-2</v>
      </c>
      <c r="AA1476">
        <v>7315090</v>
      </c>
      <c r="AB1476">
        <v>29586</v>
      </c>
      <c r="AC1476">
        <v>15333884</v>
      </c>
      <c r="AD1476" t="s">
        <v>7</v>
      </c>
      <c r="AE1476">
        <v>29</v>
      </c>
      <c r="AF1476">
        <v>3</v>
      </c>
      <c r="AH1476" t="s">
        <v>3589</v>
      </c>
      <c r="AI1476" t="s">
        <v>3588</v>
      </c>
      <c r="AK1476" t="s">
        <v>3587</v>
      </c>
      <c r="AL1476">
        <v>32</v>
      </c>
      <c r="AM1476" s="5">
        <f t="shared" si="186"/>
        <v>2</v>
      </c>
      <c r="AN1476" s="4">
        <f t="shared" si="191"/>
        <v>3.0291556228701248E-3</v>
      </c>
      <c r="AO1476" s="3"/>
      <c r="AP1476">
        <v>0</v>
      </c>
      <c r="AR1476" t="s">
        <v>1</v>
      </c>
      <c r="AT1476" s="2" t="s">
        <v>20</v>
      </c>
      <c r="AU1476" s="1">
        <f t="shared" si="187"/>
        <v>3.0301982318584697</v>
      </c>
      <c r="AV1476" s="1">
        <f t="shared" si="188"/>
        <v>2.2509746119809106</v>
      </c>
      <c r="AW1476" s="1">
        <f t="shared" si="189"/>
        <v>1.4717509921033511</v>
      </c>
    </row>
    <row r="1477" spans="1:49" x14ac:dyDescent="0.2">
      <c r="A1477">
        <v>1475</v>
      </c>
      <c r="B1477" t="s">
        <v>3586</v>
      </c>
      <c r="C1477" t="s">
        <v>3585</v>
      </c>
      <c r="F1477" t="s">
        <v>3584</v>
      </c>
      <c r="G1477" t="s">
        <v>15</v>
      </c>
      <c r="H1477" t="s">
        <v>14</v>
      </c>
      <c r="I1477" t="s">
        <v>3583</v>
      </c>
      <c r="J1477" t="s">
        <v>3582</v>
      </c>
      <c r="K1477" t="s">
        <v>3581</v>
      </c>
      <c r="L1477" t="s">
        <v>3580</v>
      </c>
      <c r="M1477" t="s">
        <v>1319</v>
      </c>
      <c r="N1477">
        <v>4</v>
      </c>
      <c r="O1477" t="s">
        <v>3579</v>
      </c>
      <c r="P1477" t="s">
        <v>3578</v>
      </c>
      <c r="Q1477" t="s">
        <v>3577</v>
      </c>
      <c r="R1477" s="7">
        <v>38718</v>
      </c>
      <c r="S1477" s="8">
        <f t="shared" si="184"/>
        <v>2006</v>
      </c>
      <c r="T1477" s="8">
        <v>2006</v>
      </c>
      <c r="U1477" s="8">
        <f t="shared" si="185"/>
        <v>16</v>
      </c>
      <c r="V1477" s="7">
        <v>38838</v>
      </c>
      <c r="W1477" t="s">
        <v>3232</v>
      </c>
      <c r="X1477" s="2">
        <v>1.3939999999999999</v>
      </c>
      <c r="Y1477" s="6">
        <f t="shared" si="190"/>
        <v>3.721203384853581E-2</v>
      </c>
      <c r="AA1477">
        <v>10944087</v>
      </c>
      <c r="AB1477">
        <v>12862</v>
      </c>
      <c r="AC1477">
        <v>10944087</v>
      </c>
      <c r="AD1477" t="s">
        <v>7</v>
      </c>
      <c r="AE1477">
        <v>14</v>
      </c>
      <c r="AF1477">
        <v>11</v>
      </c>
      <c r="AH1477" t="s">
        <v>3576</v>
      </c>
      <c r="AI1477" t="s">
        <v>3575</v>
      </c>
      <c r="AK1477" t="s">
        <v>3574</v>
      </c>
      <c r="AL1477">
        <v>87</v>
      </c>
      <c r="AM1477" s="5">
        <f t="shared" si="186"/>
        <v>5.4375</v>
      </c>
      <c r="AN1477" s="4">
        <f t="shared" si="191"/>
        <v>8.2355168496781525E-3</v>
      </c>
      <c r="AO1477" s="3"/>
      <c r="AP1477">
        <v>1</v>
      </c>
      <c r="AR1477" t="s">
        <v>1</v>
      </c>
      <c r="AT1477" s="2">
        <v>3.8940000000000001</v>
      </c>
      <c r="AU1477" s="1">
        <f t="shared" si="187"/>
        <v>2.8519078748878512</v>
      </c>
      <c r="AV1477" s="1">
        <f t="shared" si="188"/>
        <v>2.272377534910698</v>
      </c>
      <c r="AW1477" s="1">
        <f t="shared" si="189"/>
        <v>1.6928471949335449</v>
      </c>
    </row>
    <row r="1478" spans="1:49" x14ac:dyDescent="0.2">
      <c r="A1478">
        <v>1476</v>
      </c>
      <c r="B1478" t="s">
        <v>3573</v>
      </c>
      <c r="E1478">
        <v>16619969</v>
      </c>
      <c r="F1478" t="s">
        <v>3572</v>
      </c>
      <c r="G1478" t="s">
        <v>15</v>
      </c>
      <c r="H1478" t="s">
        <v>14</v>
      </c>
      <c r="I1478" t="s">
        <v>3571</v>
      </c>
      <c r="J1478">
        <v>60024885</v>
      </c>
      <c r="K1478" t="s">
        <v>3570</v>
      </c>
      <c r="L1478" t="s">
        <v>3569</v>
      </c>
      <c r="M1478" t="s">
        <v>107</v>
      </c>
      <c r="N1478">
        <v>1</v>
      </c>
      <c r="O1478" t="s">
        <v>3568</v>
      </c>
      <c r="P1478">
        <v>13807649000</v>
      </c>
      <c r="Q1478">
        <v>60024885</v>
      </c>
      <c r="R1478" s="7">
        <v>38718</v>
      </c>
      <c r="S1478" s="8">
        <f t="shared" si="184"/>
        <v>2006</v>
      </c>
      <c r="T1478" s="8">
        <v>2006</v>
      </c>
      <c r="U1478" s="8">
        <f t="shared" si="185"/>
        <v>16</v>
      </c>
      <c r="V1478" s="7">
        <v>38808</v>
      </c>
      <c r="W1478" t="s">
        <v>3567</v>
      </c>
      <c r="X1478" s="2" t="s">
        <v>20</v>
      </c>
      <c r="Y1478" s="6" t="e">
        <f t="shared" si="190"/>
        <v>#VALUE!</v>
      </c>
      <c r="AA1478">
        <v>41858</v>
      </c>
      <c r="AB1478">
        <v>27570</v>
      </c>
      <c r="AD1478" t="s">
        <v>7</v>
      </c>
      <c r="AE1478">
        <v>102</v>
      </c>
      <c r="AF1478">
        <v>10</v>
      </c>
      <c r="AH1478" t="s">
        <v>3566</v>
      </c>
      <c r="AI1478" t="s">
        <v>3565</v>
      </c>
      <c r="AK1478" t="s">
        <v>3564</v>
      </c>
      <c r="AL1478">
        <v>4</v>
      </c>
      <c r="AM1478" s="5">
        <f t="shared" si="186"/>
        <v>0.25</v>
      </c>
      <c r="AN1478" s="4">
        <f t="shared" si="191"/>
        <v>3.786444528587656E-4</v>
      </c>
      <c r="AO1478" s="3"/>
      <c r="AP1478">
        <v>0</v>
      </c>
      <c r="AR1478" t="s">
        <v>1</v>
      </c>
      <c r="AT1478" s="2" t="s">
        <v>20</v>
      </c>
      <c r="AU1478" s="1" t="e">
        <f t="shared" si="187"/>
        <v>#VALUE!</v>
      </c>
      <c r="AV1478" s="1" t="e">
        <f t="shared" si="188"/>
        <v>#VALUE!</v>
      </c>
      <c r="AW1478" s="1" t="e">
        <f t="shared" si="189"/>
        <v>#VALUE!</v>
      </c>
    </row>
    <row r="1479" spans="1:49" x14ac:dyDescent="0.2">
      <c r="A1479">
        <v>1477</v>
      </c>
      <c r="B1479" t="s">
        <v>3563</v>
      </c>
      <c r="C1479" t="s">
        <v>3562</v>
      </c>
      <c r="D1479" t="s">
        <v>3561</v>
      </c>
      <c r="F1479" t="s">
        <v>3560</v>
      </c>
      <c r="G1479" t="s">
        <v>15</v>
      </c>
      <c r="H1479" t="s">
        <v>14</v>
      </c>
      <c r="I1479" t="s">
        <v>3559</v>
      </c>
      <c r="J1479">
        <v>60018476</v>
      </c>
      <c r="K1479" t="s">
        <v>3558</v>
      </c>
      <c r="L1479" t="s">
        <v>3557</v>
      </c>
      <c r="M1479" t="s">
        <v>646</v>
      </c>
      <c r="N1479">
        <v>4</v>
      </c>
      <c r="O1479" t="s">
        <v>3556</v>
      </c>
      <c r="P1479" t="s">
        <v>3555</v>
      </c>
      <c r="Q1479" t="s">
        <v>3554</v>
      </c>
      <c r="R1479" s="7">
        <v>38718</v>
      </c>
      <c r="S1479" s="8">
        <f t="shared" si="184"/>
        <v>2006</v>
      </c>
      <c r="T1479" s="8">
        <v>2006</v>
      </c>
      <c r="U1479" s="8">
        <f t="shared" si="185"/>
        <v>16</v>
      </c>
      <c r="V1479" s="7">
        <v>38869</v>
      </c>
      <c r="W1479" t="s">
        <v>3553</v>
      </c>
      <c r="X1479" s="2">
        <v>0.58099999999999996</v>
      </c>
      <c r="Y1479" s="6">
        <f t="shared" si="190"/>
        <v>1.5509463175035369E-2</v>
      </c>
      <c r="AA1479">
        <v>13869477</v>
      </c>
      <c r="AB1479">
        <v>29121</v>
      </c>
      <c r="AD1479" t="s">
        <v>7</v>
      </c>
      <c r="AE1479">
        <v>33</v>
      </c>
      <c r="AF1479">
        <v>1</v>
      </c>
      <c r="AH1479" t="s">
        <v>3552</v>
      </c>
      <c r="AI1479" t="s">
        <v>3551</v>
      </c>
      <c r="AJ1479" t="s">
        <v>3550</v>
      </c>
      <c r="AK1479" t="s">
        <v>3549</v>
      </c>
      <c r="AL1479">
        <v>12</v>
      </c>
      <c r="AM1479" s="5">
        <f t="shared" si="186"/>
        <v>0.75</v>
      </c>
      <c r="AN1479" s="4">
        <f t="shared" si="191"/>
        <v>1.1359333585762969E-3</v>
      </c>
      <c r="AO1479" s="3"/>
      <c r="AP1479">
        <v>0</v>
      </c>
      <c r="AQ1479" t="s">
        <v>2387</v>
      </c>
      <c r="AR1479" t="s">
        <v>1</v>
      </c>
      <c r="AS1479" t="s">
        <v>2386</v>
      </c>
      <c r="AT1479" s="2" t="s">
        <v>20</v>
      </c>
      <c r="AU1479" s="1">
        <f t="shared" si="187"/>
        <v>1.1197404230097647</v>
      </c>
      <c r="AV1479" s="1">
        <f t="shared" si="188"/>
        <v>0.83226982668058325</v>
      </c>
      <c r="AW1479" s="1">
        <f t="shared" si="189"/>
        <v>0.54479923035140176</v>
      </c>
    </row>
    <row r="1480" spans="1:49" x14ac:dyDescent="0.2">
      <c r="A1480">
        <v>1478</v>
      </c>
      <c r="B1480" t="s">
        <v>3548</v>
      </c>
      <c r="C1480" t="s">
        <v>3547</v>
      </c>
      <c r="F1480" t="s">
        <v>3546</v>
      </c>
      <c r="G1480" t="s">
        <v>15</v>
      </c>
      <c r="H1480" t="s">
        <v>14</v>
      </c>
      <c r="I1480" t="s">
        <v>3545</v>
      </c>
      <c r="J1480">
        <v>60011685</v>
      </c>
      <c r="K1480" t="s">
        <v>3544</v>
      </c>
      <c r="L1480" t="s">
        <v>3543</v>
      </c>
      <c r="M1480" t="s">
        <v>1805</v>
      </c>
      <c r="N1480">
        <v>2</v>
      </c>
      <c r="O1480" t="s">
        <v>3542</v>
      </c>
      <c r="P1480" t="s">
        <v>3541</v>
      </c>
      <c r="Q1480" t="s">
        <v>3540</v>
      </c>
      <c r="R1480" s="7">
        <v>38718</v>
      </c>
      <c r="S1480" s="8">
        <f t="shared" si="184"/>
        <v>2006</v>
      </c>
      <c r="T1480" s="8">
        <v>2006</v>
      </c>
      <c r="U1480" s="8">
        <f t="shared" si="185"/>
        <v>16</v>
      </c>
      <c r="V1480" s="7">
        <v>2006</v>
      </c>
      <c r="W1480" t="s">
        <v>3539</v>
      </c>
      <c r="X1480" s="2" t="s">
        <v>20</v>
      </c>
      <c r="Y1480" s="6" t="e">
        <f t="shared" si="190"/>
        <v>#VALUE!</v>
      </c>
      <c r="AA1480">
        <v>14351951</v>
      </c>
      <c r="AB1480">
        <v>21009</v>
      </c>
      <c r="AC1480">
        <v>18601324</v>
      </c>
      <c r="AD1480" t="s">
        <v>7</v>
      </c>
      <c r="AE1480">
        <v>53</v>
      </c>
      <c r="AF1480">
        <v>1</v>
      </c>
      <c r="AH1480" t="s">
        <v>3538</v>
      </c>
      <c r="AI1480" t="s">
        <v>3537</v>
      </c>
      <c r="AJ1480" t="s">
        <v>3536</v>
      </c>
      <c r="AK1480" t="s">
        <v>3535</v>
      </c>
      <c r="AL1480">
        <v>8</v>
      </c>
      <c r="AM1480" s="5">
        <f t="shared" si="186"/>
        <v>0.5</v>
      </c>
      <c r="AN1480" s="4">
        <f t="shared" si="191"/>
        <v>7.572889057175312E-4</v>
      </c>
      <c r="AO1480" s="3"/>
      <c r="AP1480">
        <v>0</v>
      </c>
      <c r="AR1480" t="s">
        <v>1</v>
      </c>
      <c r="AT1480" s="2">
        <v>1.3</v>
      </c>
      <c r="AU1480" s="1" t="e">
        <f t="shared" si="187"/>
        <v>#VALUE!</v>
      </c>
      <c r="AV1480" s="1" t="e">
        <f t="shared" si="188"/>
        <v>#VALUE!</v>
      </c>
      <c r="AW1480" s="1" t="e">
        <f t="shared" si="189"/>
        <v>#VALUE!</v>
      </c>
    </row>
    <row r="1481" spans="1:49" x14ac:dyDescent="0.2">
      <c r="A1481">
        <v>1479</v>
      </c>
      <c r="B1481" t="s">
        <v>3534</v>
      </c>
      <c r="C1481" t="s">
        <v>3533</v>
      </c>
      <c r="F1481" t="s">
        <v>3532</v>
      </c>
      <c r="G1481" t="s">
        <v>15</v>
      </c>
      <c r="H1481" t="s">
        <v>14</v>
      </c>
      <c r="I1481" t="s">
        <v>3531</v>
      </c>
      <c r="J1481" t="s">
        <v>3525</v>
      </c>
      <c r="K1481" t="s">
        <v>3530</v>
      </c>
      <c r="L1481" t="s">
        <v>3529</v>
      </c>
      <c r="M1481" t="s">
        <v>3528</v>
      </c>
      <c r="N1481">
        <v>3</v>
      </c>
      <c r="O1481" t="s">
        <v>3527</v>
      </c>
      <c r="P1481" t="s">
        <v>3526</v>
      </c>
      <c r="Q1481" t="s">
        <v>3525</v>
      </c>
      <c r="R1481" s="7">
        <v>38718</v>
      </c>
      <c r="S1481" s="8">
        <f t="shared" si="184"/>
        <v>2006</v>
      </c>
      <c r="T1481" s="8">
        <v>2006</v>
      </c>
      <c r="U1481" s="8">
        <f t="shared" si="185"/>
        <v>16</v>
      </c>
      <c r="V1481" s="7">
        <v>38838</v>
      </c>
      <c r="W1481" t="s">
        <v>3524</v>
      </c>
      <c r="X1481" s="2">
        <v>0.42099999999999999</v>
      </c>
      <c r="Y1481" s="6">
        <f t="shared" si="190"/>
        <v>1.1238354555404288E-2</v>
      </c>
      <c r="AA1481">
        <v>10214437</v>
      </c>
      <c r="AB1481">
        <v>17169</v>
      </c>
      <c r="AD1481" t="s">
        <v>7</v>
      </c>
      <c r="AE1481">
        <v>53</v>
      </c>
      <c r="AF1481">
        <v>3</v>
      </c>
      <c r="AH1481" t="s">
        <v>3523</v>
      </c>
      <c r="AI1481" t="s">
        <v>3522</v>
      </c>
      <c r="AJ1481" t="s">
        <v>3521</v>
      </c>
      <c r="AK1481" t="s">
        <v>3520</v>
      </c>
      <c r="AL1481">
        <v>2</v>
      </c>
      <c r="AM1481" s="5">
        <f t="shared" si="186"/>
        <v>0.125</v>
      </c>
      <c r="AN1481" s="4">
        <f t="shared" si="191"/>
        <v>1.893222264293828E-4</v>
      </c>
      <c r="AO1481" s="3"/>
      <c r="AP1481">
        <v>0</v>
      </c>
      <c r="AQ1481" t="s">
        <v>3519</v>
      </c>
      <c r="AR1481">
        <v>143043</v>
      </c>
      <c r="AS1481" t="s">
        <v>3518</v>
      </c>
      <c r="AT1481" s="2">
        <v>1.4810000000000001</v>
      </c>
      <c r="AU1481" s="1">
        <f t="shared" si="187"/>
        <v>0.79236448567118145</v>
      </c>
      <c r="AV1481" s="1">
        <f t="shared" si="188"/>
        <v>0.57138383909168355</v>
      </c>
      <c r="AW1481" s="1">
        <f t="shared" si="189"/>
        <v>0.35040319251218538</v>
      </c>
    </row>
    <row r="1482" spans="1:49" x14ac:dyDescent="0.2">
      <c r="A1482">
        <v>1480</v>
      </c>
      <c r="B1482" t="s">
        <v>3517</v>
      </c>
      <c r="C1482" t="s">
        <v>3516</v>
      </c>
      <c r="D1482" t="s">
        <v>3515</v>
      </c>
      <c r="F1482" t="s">
        <v>3514</v>
      </c>
      <c r="G1482" t="s">
        <v>15</v>
      </c>
      <c r="H1482" t="s">
        <v>14</v>
      </c>
      <c r="I1482" t="s">
        <v>3513</v>
      </c>
      <c r="J1482" t="s">
        <v>3512</v>
      </c>
      <c r="K1482" t="s">
        <v>3511</v>
      </c>
      <c r="L1482" t="s">
        <v>3510</v>
      </c>
      <c r="M1482" t="s">
        <v>3509</v>
      </c>
      <c r="N1482">
        <v>4</v>
      </c>
      <c r="O1482" t="s">
        <v>3508</v>
      </c>
      <c r="P1482" t="s">
        <v>3507</v>
      </c>
      <c r="Q1482" t="s">
        <v>3506</v>
      </c>
      <c r="R1482" s="7">
        <v>38718</v>
      </c>
      <c r="S1482" s="8">
        <f t="shared" si="184"/>
        <v>2006</v>
      </c>
      <c r="T1482" s="8">
        <v>2006</v>
      </c>
      <c r="U1482" s="8">
        <f t="shared" si="185"/>
        <v>16</v>
      </c>
      <c r="V1482" s="7">
        <v>2006</v>
      </c>
      <c r="W1482" t="s">
        <v>2267</v>
      </c>
      <c r="X1482" s="2">
        <v>0.68200000000000005</v>
      </c>
      <c r="Y1482" s="6">
        <f t="shared" si="190"/>
        <v>1.8205600491177493E-2</v>
      </c>
      <c r="AA1482">
        <v>2731177</v>
      </c>
      <c r="AB1482">
        <v>12375</v>
      </c>
      <c r="AD1482" t="s">
        <v>7</v>
      </c>
      <c r="AE1482">
        <v>37</v>
      </c>
      <c r="AF1482">
        <v>8</v>
      </c>
      <c r="AH1482" t="s">
        <v>3505</v>
      </c>
      <c r="AI1482" t="s">
        <v>3504</v>
      </c>
      <c r="AJ1482" t="s">
        <v>3503</v>
      </c>
      <c r="AK1482" t="s">
        <v>3502</v>
      </c>
      <c r="AL1482">
        <v>1</v>
      </c>
      <c r="AM1482" s="5">
        <f t="shared" si="186"/>
        <v>6.25E-2</v>
      </c>
      <c r="AN1482" s="4">
        <f t="shared" si="191"/>
        <v>9.46611132146914E-5</v>
      </c>
      <c r="AO1482" s="3"/>
      <c r="AP1482">
        <v>0</v>
      </c>
      <c r="AQ1482" t="s">
        <v>195</v>
      </c>
      <c r="AR1482" t="s">
        <v>3501</v>
      </c>
      <c r="AS1482" t="s">
        <v>194</v>
      </c>
      <c r="AT1482" s="2">
        <v>2.1520000000000001</v>
      </c>
      <c r="AU1482" s="1">
        <f t="shared" si="187"/>
        <v>1.2772318677788652</v>
      </c>
      <c r="AV1482" s="1">
        <f t="shared" si="188"/>
        <v>0.91501308021960914</v>
      </c>
      <c r="AW1482" s="1">
        <f t="shared" si="189"/>
        <v>0.55279429266035318</v>
      </c>
    </row>
    <row r="1483" spans="1:49" x14ac:dyDescent="0.2">
      <c r="A1483">
        <v>1481</v>
      </c>
      <c r="B1483" t="s">
        <v>3500</v>
      </c>
      <c r="C1483" t="s">
        <v>3499</v>
      </c>
      <c r="F1483" t="s">
        <v>3498</v>
      </c>
      <c r="G1483" t="s">
        <v>15</v>
      </c>
      <c r="H1483" t="s">
        <v>14</v>
      </c>
      <c r="I1483" t="s">
        <v>3497</v>
      </c>
      <c r="J1483" t="s">
        <v>3492</v>
      </c>
      <c r="K1483" t="s">
        <v>3496</v>
      </c>
      <c r="L1483" t="s">
        <v>3495</v>
      </c>
      <c r="M1483" t="s">
        <v>1009</v>
      </c>
      <c r="N1483">
        <v>2</v>
      </c>
      <c r="O1483" t="s">
        <v>3494</v>
      </c>
      <c r="P1483" t="s">
        <v>3493</v>
      </c>
      <c r="Q1483" t="s">
        <v>3492</v>
      </c>
      <c r="R1483" s="7">
        <v>38718</v>
      </c>
      <c r="S1483" s="8">
        <f t="shared" si="184"/>
        <v>2006</v>
      </c>
      <c r="T1483" s="8">
        <v>2006</v>
      </c>
      <c r="U1483" s="8">
        <f t="shared" si="185"/>
        <v>16</v>
      </c>
      <c r="V1483" s="7">
        <v>38838</v>
      </c>
      <c r="W1483" t="s">
        <v>1022</v>
      </c>
      <c r="X1483" s="2">
        <v>0.21099999999999999</v>
      </c>
      <c r="Y1483" s="6">
        <f t="shared" si="190"/>
        <v>5.6325244921384904E-3</v>
      </c>
      <c r="AA1483">
        <v>9168516</v>
      </c>
      <c r="AB1483">
        <v>18936</v>
      </c>
      <c r="AC1483">
        <v>17451345</v>
      </c>
      <c r="AD1483" t="s">
        <v>7</v>
      </c>
      <c r="AE1483" t="s">
        <v>1021</v>
      </c>
      <c r="AF1483">
        <v>5</v>
      </c>
      <c r="AH1483" t="s">
        <v>3491</v>
      </c>
      <c r="AI1483" t="s">
        <v>3490</v>
      </c>
      <c r="AJ1483" t="s">
        <v>3489</v>
      </c>
      <c r="AK1483" t="s">
        <v>3488</v>
      </c>
      <c r="AL1483">
        <v>51</v>
      </c>
      <c r="AM1483" s="5">
        <f t="shared" si="186"/>
        <v>3.1875</v>
      </c>
      <c r="AN1483" s="4">
        <f t="shared" si="191"/>
        <v>4.8277167739492616E-3</v>
      </c>
      <c r="AO1483" s="3"/>
      <c r="AP1483">
        <v>0</v>
      </c>
      <c r="AR1483" t="s">
        <v>1</v>
      </c>
      <c r="AT1483" s="2">
        <v>0.52500000000000002</v>
      </c>
      <c r="AU1483" s="1">
        <f t="shared" si="187"/>
        <v>0.53910821766817218</v>
      </c>
      <c r="AV1483" s="1">
        <f t="shared" si="188"/>
        <v>0.52301206330438754</v>
      </c>
      <c r="AW1483" s="1">
        <f t="shared" si="189"/>
        <v>0.50691590894060301</v>
      </c>
    </row>
    <row r="1484" spans="1:49" x14ac:dyDescent="0.2">
      <c r="A1484">
        <v>1482</v>
      </c>
      <c r="B1484" t="s">
        <v>3487</v>
      </c>
      <c r="C1484" t="s">
        <v>3486</v>
      </c>
      <c r="F1484" t="s">
        <v>3485</v>
      </c>
      <c r="G1484" t="s">
        <v>15</v>
      </c>
      <c r="H1484" t="s">
        <v>14</v>
      </c>
      <c r="I1484" t="s">
        <v>3484</v>
      </c>
      <c r="J1484" t="s">
        <v>3483</v>
      </c>
      <c r="K1484" t="s">
        <v>3482</v>
      </c>
      <c r="L1484" t="s">
        <v>3481</v>
      </c>
      <c r="M1484" t="s">
        <v>3480</v>
      </c>
      <c r="N1484">
        <v>6</v>
      </c>
      <c r="O1484" t="s">
        <v>3479</v>
      </c>
      <c r="P1484" t="s">
        <v>3478</v>
      </c>
      <c r="Q1484" t="s">
        <v>3477</v>
      </c>
      <c r="R1484" s="7">
        <v>38718</v>
      </c>
      <c r="S1484" s="8">
        <f t="shared" si="184"/>
        <v>2006</v>
      </c>
      <c r="T1484" s="8">
        <v>2006</v>
      </c>
      <c r="U1484" s="8">
        <f t="shared" si="185"/>
        <v>16</v>
      </c>
      <c r="V1484" s="7">
        <v>38838</v>
      </c>
      <c r="W1484" t="s">
        <v>1022</v>
      </c>
      <c r="X1484" s="2">
        <v>0.21099999999999999</v>
      </c>
      <c r="Y1484" s="6">
        <f t="shared" si="190"/>
        <v>5.6325244921384904E-3</v>
      </c>
      <c r="AA1484">
        <v>9168516</v>
      </c>
      <c r="AB1484">
        <v>18936</v>
      </c>
      <c r="AC1484">
        <v>17451345</v>
      </c>
      <c r="AD1484" t="s">
        <v>7</v>
      </c>
      <c r="AE1484" t="s">
        <v>1021</v>
      </c>
      <c r="AF1484">
        <v>5</v>
      </c>
      <c r="AH1484" t="s">
        <v>3476</v>
      </c>
      <c r="AI1484" t="s">
        <v>3475</v>
      </c>
      <c r="AJ1484" t="s">
        <v>3474</v>
      </c>
      <c r="AK1484" t="s">
        <v>3473</v>
      </c>
      <c r="AL1484">
        <v>27</v>
      </c>
      <c r="AM1484" s="5">
        <f t="shared" si="186"/>
        <v>1.6875</v>
      </c>
      <c r="AN1484" s="4">
        <f t="shared" si="191"/>
        <v>2.5558500567966678E-3</v>
      </c>
      <c r="AO1484" s="3"/>
      <c r="AP1484">
        <v>1</v>
      </c>
      <c r="AR1484" t="s">
        <v>1</v>
      </c>
      <c r="AT1484" s="2">
        <v>0.52500000000000002</v>
      </c>
      <c r="AU1484" s="1">
        <f t="shared" si="187"/>
        <v>0.47095221615359434</v>
      </c>
      <c r="AV1484" s="1">
        <f t="shared" si="188"/>
        <v>0.40941872744675789</v>
      </c>
      <c r="AW1484" s="1">
        <f t="shared" si="189"/>
        <v>0.34788523873992144</v>
      </c>
    </row>
    <row r="1485" spans="1:49" x14ac:dyDescent="0.2">
      <c r="A1485">
        <v>1483</v>
      </c>
      <c r="B1485" t="s">
        <v>3472</v>
      </c>
      <c r="C1485" t="s">
        <v>3471</v>
      </c>
      <c r="F1485" t="s">
        <v>3470</v>
      </c>
      <c r="G1485" t="s">
        <v>15</v>
      </c>
      <c r="H1485" t="s">
        <v>14</v>
      </c>
      <c r="I1485" t="s">
        <v>3469</v>
      </c>
      <c r="J1485" t="s">
        <v>3468</v>
      </c>
      <c r="K1485" t="s">
        <v>3467</v>
      </c>
      <c r="L1485" t="s">
        <v>3466</v>
      </c>
      <c r="M1485" t="s">
        <v>2465</v>
      </c>
      <c r="N1485">
        <v>3</v>
      </c>
      <c r="O1485" t="s">
        <v>3465</v>
      </c>
      <c r="P1485" t="s">
        <v>3464</v>
      </c>
      <c r="Q1485" t="s">
        <v>3463</v>
      </c>
      <c r="R1485" s="7">
        <v>38718</v>
      </c>
      <c r="S1485" s="8">
        <f t="shared" si="184"/>
        <v>2006</v>
      </c>
      <c r="T1485" s="8">
        <v>2006</v>
      </c>
      <c r="U1485" s="8">
        <f t="shared" si="185"/>
        <v>16</v>
      </c>
      <c r="V1485" s="7">
        <v>38838</v>
      </c>
      <c r="W1485" t="s">
        <v>1022</v>
      </c>
      <c r="X1485" s="2">
        <v>0.21099999999999999</v>
      </c>
      <c r="Y1485" s="6">
        <f t="shared" si="190"/>
        <v>5.6325244921384904E-3</v>
      </c>
      <c r="AA1485">
        <v>9168516</v>
      </c>
      <c r="AB1485">
        <v>18936</v>
      </c>
      <c r="AC1485">
        <v>17451345</v>
      </c>
      <c r="AD1485" t="s">
        <v>7</v>
      </c>
      <c r="AE1485" t="s">
        <v>1021</v>
      </c>
      <c r="AF1485">
        <v>5</v>
      </c>
      <c r="AH1485" t="s">
        <v>3462</v>
      </c>
      <c r="AI1485" t="s">
        <v>3461</v>
      </c>
      <c r="AJ1485" t="s">
        <v>3460</v>
      </c>
      <c r="AK1485" t="s">
        <v>3459</v>
      </c>
      <c r="AL1485">
        <v>2</v>
      </c>
      <c r="AM1485" s="5">
        <f t="shared" si="186"/>
        <v>0.125</v>
      </c>
      <c r="AN1485" s="4">
        <f t="shared" si="191"/>
        <v>1.893222264293828E-4</v>
      </c>
      <c r="AO1485" s="3"/>
      <c r="AP1485">
        <v>0</v>
      </c>
      <c r="AR1485" t="s">
        <v>1</v>
      </c>
      <c r="AT1485" s="2">
        <v>0.52500000000000002</v>
      </c>
      <c r="AU1485" s="1">
        <f t="shared" si="187"/>
        <v>0.39995638124257582</v>
      </c>
      <c r="AV1485" s="1">
        <f t="shared" si="188"/>
        <v>0.29109233592839368</v>
      </c>
      <c r="AW1485" s="1">
        <f t="shared" si="189"/>
        <v>0.1822282906142115</v>
      </c>
    </row>
    <row r="1486" spans="1:49" x14ac:dyDescent="0.2">
      <c r="A1486">
        <v>1484</v>
      </c>
      <c r="B1486" t="s">
        <v>3458</v>
      </c>
      <c r="C1486" t="s">
        <v>3457</v>
      </c>
      <c r="F1486" t="s">
        <v>3456</v>
      </c>
      <c r="G1486" t="s">
        <v>15</v>
      </c>
      <c r="H1486" t="s">
        <v>14</v>
      </c>
      <c r="I1486" t="s">
        <v>3455</v>
      </c>
      <c r="J1486" t="s">
        <v>3454</v>
      </c>
      <c r="K1486" t="s">
        <v>3453</v>
      </c>
      <c r="L1486" t="s">
        <v>3452</v>
      </c>
      <c r="M1486" t="s">
        <v>3451</v>
      </c>
      <c r="N1486">
        <v>8</v>
      </c>
      <c r="O1486" t="s">
        <v>3450</v>
      </c>
      <c r="P1486" t="s">
        <v>3449</v>
      </c>
      <c r="Q1486" t="s">
        <v>3448</v>
      </c>
      <c r="R1486" s="7">
        <v>38718</v>
      </c>
      <c r="S1486" s="8">
        <f t="shared" si="184"/>
        <v>2006</v>
      </c>
      <c r="T1486" s="8">
        <v>2006</v>
      </c>
      <c r="U1486" s="8">
        <f t="shared" si="185"/>
        <v>16</v>
      </c>
      <c r="V1486" s="7">
        <v>38838</v>
      </c>
      <c r="W1486" t="s">
        <v>1022</v>
      </c>
      <c r="X1486" s="2">
        <v>0.21099999999999999</v>
      </c>
      <c r="Y1486" s="6">
        <f t="shared" si="190"/>
        <v>5.6325244921384904E-3</v>
      </c>
      <c r="AA1486">
        <v>9168516</v>
      </c>
      <c r="AB1486">
        <v>18936</v>
      </c>
      <c r="AC1486">
        <v>17451345</v>
      </c>
      <c r="AD1486" t="s">
        <v>7</v>
      </c>
      <c r="AE1486" t="s">
        <v>1021</v>
      </c>
      <c r="AF1486">
        <v>5</v>
      </c>
      <c r="AH1486" t="s">
        <v>3447</v>
      </c>
      <c r="AI1486" t="s">
        <v>3446</v>
      </c>
      <c r="AJ1486" t="s">
        <v>3445</v>
      </c>
      <c r="AK1486" t="s">
        <v>3444</v>
      </c>
      <c r="AL1486">
        <v>3</v>
      </c>
      <c r="AM1486" s="5">
        <f t="shared" si="186"/>
        <v>0.1875</v>
      </c>
      <c r="AN1486" s="4">
        <f t="shared" si="191"/>
        <v>2.8398333964407423E-4</v>
      </c>
      <c r="AO1486" s="3"/>
      <c r="AP1486">
        <v>0</v>
      </c>
      <c r="AR1486" t="s">
        <v>1</v>
      </c>
      <c r="AT1486" s="2">
        <v>0.52500000000000002</v>
      </c>
      <c r="AU1486" s="1">
        <f t="shared" si="187"/>
        <v>0.40279621463901649</v>
      </c>
      <c r="AV1486" s="1">
        <f t="shared" si="188"/>
        <v>0.29582539158912824</v>
      </c>
      <c r="AW1486" s="1">
        <f t="shared" si="189"/>
        <v>0.1888545685392399</v>
      </c>
    </row>
    <row r="1487" spans="1:49" x14ac:dyDescent="0.2">
      <c r="A1487">
        <v>1485</v>
      </c>
      <c r="B1487" t="s">
        <v>3443</v>
      </c>
      <c r="C1487" t="s">
        <v>3442</v>
      </c>
      <c r="F1487" t="s">
        <v>3441</v>
      </c>
      <c r="G1487" t="s">
        <v>15</v>
      </c>
      <c r="H1487" t="s">
        <v>14</v>
      </c>
      <c r="I1487" t="s">
        <v>3440</v>
      </c>
      <c r="J1487" t="s">
        <v>3439</v>
      </c>
      <c r="K1487" t="s">
        <v>3438</v>
      </c>
      <c r="L1487" t="s">
        <v>3437</v>
      </c>
      <c r="M1487" t="s">
        <v>2942</v>
      </c>
      <c r="N1487">
        <v>3</v>
      </c>
      <c r="O1487" t="s">
        <v>3436</v>
      </c>
      <c r="P1487" t="s">
        <v>3435</v>
      </c>
      <c r="Q1487" t="s">
        <v>3434</v>
      </c>
      <c r="R1487" s="7">
        <v>38718</v>
      </c>
      <c r="S1487" s="8">
        <f t="shared" si="184"/>
        <v>2006</v>
      </c>
      <c r="T1487" s="8">
        <v>2006</v>
      </c>
      <c r="U1487" s="8">
        <f t="shared" si="185"/>
        <v>16</v>
      </c>
      <c r="V1487" s="7">
        <v>38838</v>
      </c>
      <c r="W1487" t="s">
        <v>1022</v>
      </c>
      <c r="X1487" s="2">
        <v>0.21099999999999999</v>
      </c>
      <c r="Y1487" s="6">
        <f t="shared" si="190"/>
        <v>5.6325244921384904E-3</v>
      </c>
      <c r="AA1487">
        <v>9168516</v>
      </c>
      <c r="AB1487">
        <v>18936</v>
      </c>
      <c r="AC1487">
        <v>17451345</v>
      </c>
      <c r="AD1487" t="s">
        <v>7</v>
      </c>
      <c r="AE1487" t="s">
        <v>1021</v>
      </c>
      <c r="AF1487">
        <v>5</v>
      </c>
      <c r="AH1487" t="s">
        <v>3433</v>
      </c>
      <c r="AI1487" t="s">
        <v>3432</v>
      </c>
      <c r="AJ1487" t="s">
        <v>3431</v>
      </c>
      <c r="AK1487" t="s">
        <v>3430</v>
      </c>
      <c r="AL1487">
        <v>1</v>
      </c>
      <c r="AM1487" s="5">
        <f t="shared" si="186"/>
        <v>6.25E-2</v>
      </c>
      <c r="AN1487" s="4">
        <f t="shared" si="191"/>
        <v>9.46611132146914E-5</v>
      </c>
      <c r="AO1487" s="3"/>
      <c r="AP1487">
        <v>0</v>
      </c>
      <c r="AR1487" t="s">
        <v>1</v>
      </c>
      <c r="AT1487" s="2">
        <v>0.52500000000000002</v>
      </c>
      <c r="AU1487" s="1">
        <f t="shared" si="187"/>
        <v>0.39711654784613498</v>
      </c>
      <c r="AV1487" s="1">
        <f t="shared" si="188"/>
        <v>0.28635928026765911</v>
      </c>
      <c r="AW1487" s="1">
        <f t="shared" si="189"/>
        <v>0.1756020126891831</v>
      </c>
    </row>
    <row r="1488" spans="1:49" x14ac:dyDescent="0.2">
      <c r="A1488">
        <v>1486</v>
      </c>
      <c r="B1488" t="s">
        <v>3429</v>
      </c>
      <c r="C1488" t="s">
        <v>3428</v>
      </c>
      <c r="D1488" t="s">
        <v>3427</v>
      </c>
      <c r="F1488" t="s">
        <v>3426</v>
      </c>
      <c r="G1488" t="s">
        <v>15</v>
      </c>
      <c r="H1488" t="s">
        <v>14</v>
      </c>
      <c r="I1488" t="s">
        <v>3425</v>
      </c>
      <c r="J1488">
        <v>60026859</v>
      </c>
      <c r="K1488" t="s">
        <v>3424</v>
      </c>
      <c r="L1488" t="s">
        <v>1726</v>
      </c>
      <c r="M1488" t="s">
        <v>224</v>
      </c>
      <c r="N1488">
        <v>4</v>
      </c>
      <c r="O1488" t="s">
        <v>3423</v>
      </c>
      <c r="P1488" t="s">
        <v>3422</v>
      </c>
      <c r="Q1488" t="s">
        <v>3421</v>
      </c>
      <c r="R1488" s="7">
        <v>38718</v>
      </c>
      <c r="S1488" s="8">
        <f t="shared" si="184"/>
        <v>2006</v>
      </c>
      <c r="T1488" s="8">
        <v>2006</v>
      </c>
      <c r="U1488" s="8">
        <f t="shared" si="185"/>
        <v>16</v>
      </c>
      <c r="V1488" s="7">
        <v>38869</v>
      </c>
      <c r="W1488" t="s">
        <v>3420</v>
      </c>
      <c r="X1488" s="2" t="s">
        <v>20</v>
      </c>
      <c r="Y1488" s="6" t="e">
        <f t="shared" si="190"/>
        <v>#VALUE!</v>
      </c>
      <c r="AA1488">
        <v>978493</v>
      </c>
      <c r="AB1488">
        <v>25028</v>
      </c>
      <c r="AD1488" t="s">
        <v>7</v>
      </c>
      <c r="AE1488">
        <v>30</v>
      </c>
      <c r="AF1488">
        <v>3</v>
      </c>
      <c r="AH1488" t="s">
        <v>3419</v>
      </c>
      <c r="AI1488" t="s">
        <v>3418</v>
      </c>
      <c r="AJ1488" t="s">
        <v>3417</v>
      </c>
      <c r="AK1488" t="s">
        <v>3416</v>
      </c>
      <c r="AL1488">
        <v>7</v>
      </c>
      <c r="AM1488" s="5">
        <f t="shared" si="186"/>
        <v>0.4375</v>
      </c>
      <c r="AN1488" s="4">
        <f t="shared" si="191"/>
        <v>6.6262779250283988E-4</v>
      </c>
      <c r="AO1488" s="3"/>
      <c r="AP1488">
        <v>0</v>
      </c>
      <c r="AQ1488" t="s">
        <v>1443</v>
      </c>
      <c r="AR1488" t="s">
        <v>3415</v>
      </c>
      <c r="AS1488" t="s">
        <v>1441</v>
      </c>
      <c r="AT1488" s="2" t="s">
        <v>20</v>
      </c>
      <c r="AU1488" s="1" t="e">
        <f t="shared" si="187"/>
        <v>#VALUE!</v>
      </c>
      <c r="AV1488" s="1" t="e">
        <f t="shared" si="188"/>
        <v>#VALUE!</v>
      </c>
      <c r="AW1488" s="1" t="e">
        <f t="shared" si="189"/>
        <v>#VALUE!</v>
      </c>
    </row>
    <row r="1489" spans="1:49" x14ac:dyDescent="0.2">
      <c r="A1489">
        <v>1487</v>
      </c>
      <c r="B1489" t="s">
        <v>3414</v>
      </c>
      <c r="C1489" t="s">
        <v>3413</v>
      </c>
      <c r="F1489" t="s">
        <v>3412</v>
      </c>
      <c r="G1489" t="s">
        <v>15</v>
      </c>
      <c r="H1489" t="s">
        <v>14</v>
      </c>
      <c r="I1489" t="s">
        <v>3411</v>
      </c>
      <c r="J1489" t="s">
        <v>3410</v>
      </c>
      <c r="K1489" t="s">
        <v>3409</v>
      </c>
      <c r="L1489" t="s">
        <v>3408</v>
      </c>
      <c r="M1489" t="s">
        <v>3407</v>
      </c>
      <c r="N1489">
        <v>2</v>
      </c>
      <c r="O1489" t="s">
        <v>3406</v>
      </c>
      <c r="P1489" t="s">
        <v>3405</v>
      </c>
      <c r="Q1489" t="s">
        <v>3404</v>
      </c>
      <c r="R1489" s="7">
        <v>38718</v>
      </c>
      <c r="S1489" s="8">
        <f t="shared" si="184"/>
        <v>2006</v>
      </c>
      <c r="T1489" s="8">
        <v>2006</v>
      </c>
      <c r="U1489" s="8">
        <f t="shared" si="185"/>
        <v>16</v>
      </c>
      <c r="V1489" s="7">
        <v>38838</v>
      </c>
      <c r="W1489" t="s">
        <v>1005</v>
      </c>
      <c r="X1489" s="2">
        <v>0.188</v>
      </c>
      <c r="Y1489" s="6">
        <f t="shared" si="190"/>
        <v>5.0185526280665223E-3</v>
      </c>
      <c r="AA1489">
        <v>9168508</v>
      </c>
      <c r="AB1489">
        <v>26076</v>
      </c>
      <c r="AC1489">
        <v>17451337</v>
      </c>
      <c r="AD1489" t="s">
        <v>7</v>
      </c>
      <c r="AE1489" t="s">
        <v>1004</v>
      </c>
      <c r="AF1489">
        <v>5</v>
      </c>
      <c r="AH1489" t="s">
        <v>3403</v>
      </c>
      <c r="AI1489" t="s">
        <v>3402</v>
      </c>
      <c r="AJ1489" t="s">
        <v>3401</v>
      </c>
      <c r="AK1489" t="s">
        <v>3400</v>
      </c>
      <c r="AL1489">
        <v>10</v>
      </c>
      <c r="AM1489" s="5">
        <f t="shared" si="186"/>
        <v>0.625</v>
      </c>
      <c r="AN1489" s="4">
        <f t="shared" si="191"/>
        <v>9.4661113214691405E-4</v>
      </c>
      <c r="AO1489" s="3"/>
      <c r="AP1489">
        <v>0</v>
      </c>
      <c r="AR1489" t="s">
        <v>1</v>
      </c>
      <c r="AT1489" s="2" t="s">
        <v>20</v>
      </c>
      <c r="AU1489" s="1">
        <f t="shared" si="187"/>
        <v>0.37969701792906396</v>
      </c>
      <c r="AV1489" s="1">
        <f t="shared" si="188"/>
        <v>0.29825818801067183</v>
      </c>
      <c r="AW1489" s="1">
        <f t="shared" si="189"/>
        <v>0.21681935809227965</v>
      </c>
    </row>
    <row r="1490" spans="1:49" x14ac:dyDescent="0.2">
      <c r="A1490">
        <v>1488</v>
      </c>
      <c r="B1490" t="s">
        <v>3399</v>
      </c>
      <c r="C1490" t="s">
        <v>3398</v>
      </c>
      <c r="F1490" t="s">
        <v>3397</v>
      </c>
      <c r="G1490" t="s">
        <v>15</v>
      </c>
      <c r="H1490" t="s">
        <v>14</v>
      </c>
      <c r="I1490" t="s">
        <v>3396</v>
      </c>
      <c r="J1490" t="s">
        <v>3391</v>
      </c>
      <c r="K1490" t="s">
        <v>3395</v>
      </c>
      <c r="L1490" t="s">
        <v>3394</v>
      </c>
      <c r="M1490" t="s">
        <v>1993</v>
      </c>
      <c r="N1490">
        <v>2</v>
      </c>
      <c r="O1490" t="s">
        <v>3393</v>
      </c>
      <c r="P1490" t="s">
        <v>3392</v>
      </c>
      <c r="Q1490" t="s">
        <v>3391</v>
      </c>
      <c r="R1490" s="7">
        <v>38718</v>
      </c>
      <c r="S1490" s="8">
        <f t="shared" si="184"/>
        <v>2006</v>
      </c>
      <c r="T1490" s="8">
        <v>2006</v>
      </c>
      <c r="U1490" s="8">
        <f t="shared" si="185"/>
        <v>16</v>
      </c>
      <c r="V1490" s="7">
        <v>38838</v>
      </c>
      <c r="W1490" t="s">
        <v>3390</v>
      </c>
      <c r="X1490" s="2">
        <v>0.2</v>
      </c>
      <c r="Y1490" s="6">
        <f t="shared" si="190"/>
        <v>5.3388857745388539E-3</v>
      </c>
      <c r="AA1490">
        <v>9168532</v>
      </c>
      <c r="AB1490">
        <v>15109</v>
      </c>
      <c r="AC1490">
        <v>17451361</v>
      </c>
      <c r="AD1490" t="s">
        <v>7</v>
      </c>
      <c r="AE1490" t="s">
        <v>3389</v>
      </c>
      <c r="AF1490">
        <v>5</v>
      </c>
      <c r="AH1490" t="s">
        <v>3388</v>
      </c>
      <c r="AI1490" t="s">
        <v>3387</v>
      </c>
      <c r="AJ1490" t="s">
        <v>3386</v>
      </c>
      <c r="AK1490" t="s">
        <v>3385</v>
      </c>
      <c r="AL1490">
        <v>2</v>
      </c>
      <c r="AM1490" s="5">
        <f t="shared" si="186"/>
        <v>0.125</v>
      </c>
      <c r="AN1490" s="4">
        <f t="shared" si="191"/>
        <v>1.893222264293828E-4</v>
      </c>
      <c r="AO1490" s="3"/>
      <c r="AP1490">
        <v>0</v>
      </c>
      <c r="AR1490" t="s">
        <v>1</v>
      </c>
      <c r="AT1490" s="2" t="s">
        <v>20</v>
      </c>
      <c r="AU1490" s="1">
        <f t="shared" si="187"/>
        <v>0.37940167101060118</v>
      </c>
      <c r="AV1490" s="1">
        <f t="shared" si="188"/>
        <v>0.27641040004841183</v>
      </c>
      <c r="AW1490" s="1">
        <f t="shared" si="189"/>
        <v>0.1734191290862224</v>
      </c>
    </row>
    <row r="1491" spans="1:49" x14ac:dyDescent="0.2">
      <c r="A1491">
        <v>1489</v>
      </c>
      <c r="B1491" t="s">
        <v>3384</v>
      </c>
      <c r="C1491" t="s">
        <v>3383</v>
      </c>
      <c r="F1491" t="s">
        <v>3382</v>
      </c>
      <c r="G1491" t="s">
        <v>15</v>
      </c>
      <c r="H1491" t="s">
        <v>14</v>
      </c>
      <c r="I1491" t="s">
        <v>3381</v>
      </c>
      <c r="J1491">
        <v>60001558</v>
      </c>
      <c r="K1491" t="s">
        <v>3380</v>
      </c>
      <c r="L1491" t="s">
        <v>3152</v>
      </c>
      <c r="M1491" t="s">
        <v>136</v>
      </c>
      <c r="N1491">
        <v>6</v>
      </c>
      <c r="O1491" t="s">
        <v>3379</v>
      </c>
      <c r="P1491" t="s">
        <v>3378</v>
      </c>
      <c r="Q1491" t="s">
        <v>3377</v>
      </c>
      <c r="R1491" s="7">
        <v>38718</v>
      </c>
      <c r="S1491" s="8">
        <f t="shared" si="184"/>
        <v>2006</v>
      </c>
      <c r="T1491" s="8">
        <v>2006</v>
      </c>
      <c r="U1491" s="8">
        <f t="shared" si="185"/>
        <v>16</v>
      </c>
      <c r="V1491" s="7">
        <v>38808</v>
      </c>
      <c r="W1491" t="s">
        <v>1089</v>
      </c>
      <c r="X1491" s="2">
        <v>0.29499999999999998</v>
      </c>
      <c r="Y1491" s="6">
        <f t="shared" si="190"/>
        <v>7.8748565174448087E-3</v>
      </c>
      <c r="AA1491">
        <v>12256463</v>
      </c>
      <c r="AB1491">
        <v>24783</v>
      </c>
      <c r="AC1491">
        <v>12256463</v>
      </c>
      <c r="AD1491" t="s">
        <v>7</v>
      </c>
      <c r="AE1491">
        <v>28</v>
      </c>
      <c r="AF1491">
        <v>2</v>
      </c>
      <c r="AH1491" t="s">
        <v>3376</v>
      </c>
      <c r="AI1491" t="s">
        <v>3375</v>
      </c>
      <c r="AJ1491" t="s">
        <v>3374</v>
      </c>
      <c r="AK1491" t="s">
        <v>3373</v>
      </c>
      <c r="AL1491">
        <v>45</v>
      </c>
      <c r="AM1491" s="5">
        <f t="shared" si="186"/>
        <v>2.8125</v>
      </c>
      <c r="AN1491" s="4">
        <f t="shared" si="191"/>
        <v>4.2597500946611128E-3</v>
      </c>
      <c r="AO1491" s="3"/>
      <c r="AP1491">
        <v>1</v>
      </c>
      <c r="AR1491" t="s">
        <v>1</v>
      </c>
      <c r="AT1491" s="2">
        <v>1.347</v>
      </c>
      <c r="AU1491" s="1">
        <f t="shared" si="187"/>
        <v>0.67903245906096998</v>
      </c>
      <c r="AV1491" s="1">
        <f t="shared" si="188"/>
        <v>0.60673033060529602</v>
      </c>
      <c r="AW1491" s="1">
        <f t="shared" si="189"/>
        <v>0.53442820214962217</v>
      </c>
    </row>
    <row r="1492" spans="1:49" x14ac:dyDescent="0.2">
      <c r="A1492">
        <v>1490</v>
      </c>
      <c r="B1492" t="s">
        <v>3372</v>
      </c>
      <c r="C1492" t="s">
        <v>3371</v>
      </c>
      <c r="F1492" t="s">
        <v>3370</v>
      </c>
      <c r="G1492" t="s">
        <v>15</v>
      </c>
      <c r="H1492" t="s">
        <v>14</v>
      </c>
      <c r="I1492" t="s">
        <v>3369</v>
      </c>
      <c r="J1492">
        <v>60021543</v>
      </c>
      <c r="K1492" t="s">
        <v>3368</v>
      </c>
      <c r="L1492" t="s">
        <v>3367</v>
      </c>
      <c r="M1492" t="s">
        <v>3366</v>
      </c>
      <c r="N1492">
        <v>3</v>
      </c>
      <c r="O1492" t="s">
        <v>3365</v>
      </c>
      <c r="P1492" t="s">
        <v>3364</v>
      </c>
      <c r="Q1492" t="s">
        <v>3363</v>
      </c>
      <c r="R1492" s="7">
        <v>38718</v>
      </c>
      <c r="S1492" s="8">
        <f t="shared" si="184"/>
        <v>2006</v>
      </c>
      <c r="T1492" s="8">
        <v>2006</v>
      </c>
      <c r="U1492" s="8">
        <f t="shared" si="185"/>
        <v>16</v>
      </c>
      <c r="V1492" s="7">
        <v>38838</v>
      </c>
      <c r="W1492" t="s">
        <v>1022</v>
      </c>
      <c r="X1492" s="2">
        <v>0.21099999999999999</v>
      </c>
      <c r="Y1492" s="6">
        <f t="shared" si="190"/>
        <v>5.6325244921384904E-3</v>
      </c>
      <c r="AA1492">
        <v>9168516</v>
      </c>
      <c r="AB1492">
        <v>18936</v>
      </c>
      <c r="AC1492">
        <v>17451345</v>
      </c>
      <c r="AD1492" t="s">
        <v>7</v>
      </c>
      <c r="AE1492" t="s">
        <v>1021</v>
      </c>
      <c r="AF1492">
        <v>5</v>
      </c>
      <c r="AH1492" t="s">
        <v>3362</v>
      </c>
      <c r="AI1492" t="s">
        <v>3361</v>
      </c>
      <c r="AJ1492" t="s">
        <v>3360</v>
      </c>
      <c r="AK1492" t="s">
        <v>3359</v>
      </c>
      <c r="AL1492">
        <v>2</v>
      </c>
      <c r="AM1492" s="5">
        <f t="shared" si="186"/>
        <v>0.125</v>
      </c>
      <c r="AN1492" s="4">
        <f t="shared" si="191"/>
        <v>1.893222264293828E-4</v>
      </c>
      <c r="AO1492" s="3"/>
      <c r="AP1492">
        <v>0</v>
      </c>
      <c r="AR1492" t="s">
        <v>1</v>
      </c>
      <c r="AT1492" s="2">
        <v>0.52500000000000002</v>
      </c>
      <c r="AU1492" s="1">
        <f t="shared" si="187"/>
        <v>0.39995638124257582</v>
      </c>
      <c r="AV1492" s="1">
        <f t="shared" si="188"/>
        <v>0.29109233592839368</v>
      </c>
      <c r="AW1492" s="1">
        <f t="shared" si="189"/>
        <v>0.1822282906142115</v>
      </c>
    </row>
    <row r="1493" spans="1:49" x14ac:dyDescent="0.2">
      <c r="A1493">
        <v>1491</v>
      </c>
      <c r="B1493" t="s">
        <v>3358</v>
      </c>
      <c r="C1493" t="s">
        <v>3357</v>
      </c>
      <c r="D1493" t="s">
        <v>3356</v>
      </c>
      <c r="F1493" t="s">
        <v>3355</v>
      </c>
      <c r="G1493" t="s">
        <v>15</v>
      </c>
      <c r="H1493" t="s">
        <v>14</v>
      </c>
      <c r="I1493" t="s">
        <v>3354</v>
      </c>
      <c r="J1493">
        <v>60025084</v>
      </c>
      <c r="K1493" t="s">
        <v>3340</v>
      </c>
      <c r="L1493" t="s">
        <v>3339</v>
      </c>
      <c r="M1493" t="s">
        <v>721</v>
      </c>
      <c r="N1493">
        <v>5</v>
      </c>
      <c r="O1493" t="s">
        <v>3353</v>
      </c>
      <c r="P1493" t="s">
        <v>3352</v>
      </c>
      <c r="Q1493" t="s">
        <v>3351</v>
      </c>
      <c r="R1493" s="7">
        <v>38718</v>
      </c>
      <c r="S1493" s="8">
        <f t="shared" si="184"/>
        <v>2006</v>
      </c>
      <c r="T1493" s="8">
        <v>2006</v>
      </c>
      <c r="U1493" s="8">
        <f t="shared" si="185"/>
        <v>16</v>
      </c>
      <c r="V1493" s="7">
        <v>38777</v>
      </c>
      <c r="W1493" t="s">
        <v>3276</v>
      </c>
      <c r="X1493" s="2">
        <v>0.30099999999999999</v>
      </c>
      <c r="Y1493" s="6">
        <f t="shared" si="190"/>
        <v>8.0350230906809754E-3</v>
      </c>
      <c r="AA1493">
        <v>16711793</v>
      </c>
      <c r="AB1493">
        <v>58655</v>
      </c>
      <c r="AD1493" t="s">
        <v>7</v>
      </c>
      <c r="AE1493">
        <v>17</v>
      </c>
      <c r="AF1493">
        <v>1</v>
      </c>
      <c r="AH1493" t="s">
        <v>3350</v>
      </c>
      <c r="AI1493" t="s">
        <v>3349</v>
      </c>
      <c r="AJ1493" t="s">
        <v>3348</v>
      </c>
      <c r="AK1493" t="s">
        <v>3347</v>
      </c>
      <c r="AL1493">
        <v>0</v>
      </c>
      <c r="AM1493" s="5">
        <f t="shared" si="186"/>
        <v>0</v>
      </c>
      <c r="AN1493" s="4">
        <f t="shared" si="191"/>
        <v>0</v>
      </c>
      <c r="AO1493" s="3"/>
      <c r="AP1493">
        <v>0</v>
      </c>
      <c r="AQ1493" t="s">
        <v>342</v>
      </c>
      <c r="AR1493" t="s">
        <v>3346</v>
      </c>
      <c r="AS1493" t="s">
        <v>341</v>
      </c>
      <c r="AT1493" s="2">
        <v>1.1859999999999999</v>
      </c>
      <c r="AU1493" s="1">
        <f t="shared" si="187"/>
        <v>0.56245161634766827</v>
      </c>
      <c r="AV1493" s="1">
        <f t="shared" si="188"/>
        <v>0.40175115453404875</v>
      </c>
      <c r="AW1493" s="1">
        <f t="shared" si="189"/>
        <v>0.24105069272042928</v>
      </c>
    </row>
    <row r="1494" spans="1:49" x14ac:dyDescent="0.2">
      <c r="A1494">
        <v>1492</v>
      </c>
      <c r="B1494" t="s">
        <v>3345</v>
      </c>
      <c r="C1494" t="s">
        <v>3344</v>
      </c>
      <c r="D1494" t="s">
        <v>3343</v>
      </c>
      <c r="F1494" t="s">
        <v>3342</v>
      </c>
      <c r="G1494" t="s">
        <v>15</v>
      </c>
      <c r="H1494" t="s">
        <v>14</v>
      </c>
      <c r="I1494" t="s">
        <v>3341</v>
      </c>
      <c r="J1494">
        <v>60025084</v>
      </c>
      <c r="K1494" t="s">
        <v>3340</v>
      </c>
      <c r="L1494" t="s">
        <v>3339</v>
      </c>
      <c r="M1494" t="s">
        <v>721</v>
      </c>
      <c r="N1494">
        <v>4</v>
      </c>
      <c r="O1494" t="s">
        <v>3338</v>
      </c>
      <c r="P1494" t="s">
        <v>3337</v>
      </c>
      <c r="Q1494" t="s">
        <v>3336</v>
      </c>
      <c r="R1494" s="7">
        <v>38718</v>
      </c>
      <c r="S1494" s="8">
        <f t="shared" si="184"/>
        <v>2006</v>
      </c>
      <c r="T1494" s="8">
        <v>2006</v>
      </c>
      <c r="U1494" s="8">
        <f t="shared" si="185"/>
        <v>16</v>
      </c>
      <c r="V1494" s="7">
        <v>38777</v>
      </c>
      <c r="W1494" t="s">
        <v>3276</v>
      </c>
      <c r="X1494" s="2">
        <v>0.30099999999999999</v>
      </c>
      <c r="Y1494" s="6">
        <f t="shared" si="190"/>
        <v>8.0350230906809754E-3</v>
      </c>
      <c r="AA1494">
        <v>16711793</v>
      </c>
      <c r="AB1494">
        <v>58655</v>
      </c>
      <c r="AD1494" t="s">
        <v>7</v>
      </c>
      <c r="AE1494">
        <v>17</v>
      </c>
      <c r="AF1494">
        <v>1</v>
      </c>
      <c r="AH1494" t="s">
        <v>3335</v>
      </c>
      <c r="AI1494" t="s">
        <v>3334</v>
      </c>
      <c r="AJ1494" t="s">
        <v>3333</v>
      </c>
      <c r="AK1494" t="s">
        <v>3332</v>
      </c>
      <c r="AL1494">
        <v>6</v>
      </c>
      <c r="AM1494" s="5">
        <f t="shared" si="186"/>
        <v>0.375</v>
      </c>
      <c r="AN1494" s="4">
        <f t="shared" si="191"/>
        <v>5.6796667928814845E-4</v>
      </c>
      <c r="AO1494" s="3"/>
      <c r="AP1494">
        <v>0</v>
      </c>
      <c r="AQ1494" t="s">
        <v>342</v>
      </c>
      <c r="AR1494" t="s">
        <v>3331</v>
      </c>
      <c r="AS1494" t="s">
        <v>341</v>
      </c>
      <c r="AT1494" s="2">
        <v>1.1859999999999999</v>
      </c>
      <c r="AU1494" s="1">
        <f t="shared" si="187"/>
        <v>0.57949061672631264</v>
      </c>
      <c r="AV1494" s="1">
        <f t="shared" si="188"/>
        <v>0.43014948849845619</v>
      </c>
      <c r="AW1494" s="1">
        <f t="shared" si="189"/>
        <v>0.28080836027059963</v>
      </c>
    </row>
    <row r="1495" spans="1:49" x14ac:dyDescent="0.2">
      <c r="A1495">
        <v>1493</v>
      </c>
      <c r="B1495" t="s">
        <v>3330</v>
      </c>
      <c r="C1495" t="s">
        <v>3329</v>
      </c>
      <c r="F1495" t="s">
        <v>3328</v>
      </c>
      <c r="G1495" t="s">
        <v>15</v>
      </c>
      <c r="H1495" t="s">
        <v>14</v>
      </c>
      <c r="I1495" t="s">
        <v>3327</v>
      </c>
      <c r="J1495">
        <v>60029306</v>
      </c>
      <c r="K1495" t="s">
        <v>3326</v>
      </c>
      <c r="L1495" t="s">
        <v>3325</v>
      </c>
      <c r="M1495" t="s">
        <v>721</v>
      </c>
      <c r="N1495">
        <v>3</v>
      </c>
      <c r="O1495" t="s">
        <v>3324</v>
      </c>
      <c r="P1495" t="s">
        <v>3323</v>
      </c>
      <c r="Q1495" t="s">
        <v>3322</v>
      </c>
      <c r="R1495" s="7">
        <v>38718</v>
      </c>
      <c r="S1495" s="8">
        <f t="shared" si="184"/>
        <v>2006</v>
      </c>
      <c r="T1495" s="8">
        <v>2006</v>
      </c>
      <c r="U1495" s="8">
        <f t="shared" si="185"/>
        <v>16</v>
      </c>
      <c r="V1495" s="7">
        <v>2006</v>
      </c>
      <c r="W1495" t="s">
        <v>3321</v>
      </c>
      <c r="X1495" s="2">
        <v>0.95599999999999996</v>
      </c>
      <c r="Y1495" s="6">
        <f t="shared" si="190"/>
        <v>2.5519874002295721E-2</v>
      </c>
      <c r="AA1495">
        <v>10095020</v>
      </c>
      <c r="AB1495">
        <v>144618</v>
      </c>
      <c r="AD1495" t="s">
        <v>7</v>
      </c>
      <c r="AE1495">
        <v>9</v>
      </c>
      <c r="AF1495">
        <v>1</v>
      </c>
      <c r="AH1495" t="s">
        <v>3320</v>
      </c>
      <c r="AI1495" t="s">
        <v>3319</v>
      </c>
      <c r="AJ1495" t="s">
        <v>3318</v>
      </c>
      <c r="AK1495" t="s">
        <v>3317</v>
      </c>
      <c r="AL1495">
        <v>1</v>
      </c>
      <c r="AM1495" s="5">
        <f t="shared" si="186"/>
        <v>6.25E-2</v>
      </c>
      <c r="AN1495" s="4">
        <f t="shared" si="191"/>
        <v>9.46611132146914E-5</v>
      </c>
      <c r="AO1495" s="3"/>
      <c r="AP1495">
        <v>1</v>
      </c>
      <c r="AQ1495" t="s">
        <v>2632</v>
      </c>
      <c r="AR1495" s="12">
        <v>39906</v>
      </c>
      <c r="AS1495" t="s">
        <v>3316</v>
      </c>
      <c r="AT1495" s="2">
        <v>4.2880000000000003</v>
      </c>
      <c r="AU1495" s="1">
        <f t="shared" si="187"/>
        <v>1.789231013557141</v>
      </c>
      <c r="AV1495" s="1">
        <f t="shared" si="188"/>
        <v>1.2807267557755206</v>
      </c>
      <c r="AW1495" s="1">
        <f t="shared" si="189"/>
        <v>0.77222249799390008</v>
      </c>
    </row>
    <row r="1496" spans="1:49" x14ac:dyDescent="0.2">
      <c r="A1496">
        <v>1494</v>
      </c>
      <c r="B1496" t="s">
        <v>3315</v>
      </c>
      <c r="C1496" t="s">
        <v>3314</v>
      </c>
      <c r="F1496" t="s">
        <v>3313</v>
      </c>
      <c r="G1496" t="s">
        <v>15</v>
      </c>
      <c r="H1496" t="s">
        <v>14</v>
      </c>
      <c r="I1496" t="s">
        <v>3312</v>
      </c>
      <c r="J1496" t="s">
        <v>3311</v>
      </c>
      <c r="K1496" t="s">
        <v>3310</v>
      </c>
      <c r="L1496" t="s">
        <v>1434</v>
      </c>
      <c r="M1496" t="s">
        <v>1433</v>
      </c>
      <c r="N1496">
        <v>5</v>
      </c>
      <c r="O1496" t="s">
        <v>3309</v>
      </c>
      <c r="P1496" t="s">
        <v>3308</v>
      </c>
      <c r="Q1496" t="s">
        <v>3307</v>
      </c>
      <c r="R1496" s="7">
        <v>38718</v>
      </c>
      <c r="S1496" s="8">
        <f t="shared" si="184"/>
        <v>2006</v>
      </c>
      <c r="T1496" s="8">
        <v>2006</v>
      </c>
      <c r="U1496" s="8">
        <f t="shared" si="185"/>
        <v>16</v>
      </c>
      <c r="V1496" s="7">
        <v>2006</v>
      </c>
      <c r="W1496" t="s">
        <v>3306</v>
      </c>
      <c r="X1496" s="2">
        <v>0.437</v>
      </c>
      <c r="Y1496" s="6">
        <f t="shared" si="190"/>
        <v>1.1665465417367396E-2</v>
      </c>
      <c r="AA1496">
        <v>10704698</v>
      </c>
      <c r="AB1496">
        <v>5300152513</v>
      </c>
      <c r="AC1496">
        <v>15598985</v>
      </c>
      <c r="AD1496" t="s">
        <v>7</v>
      </c>
      <c r="AE1496">
        <v>56</v>
      </c>
      <c r="AH1496" t="s">
        <v>3305</v>
      </c>
      <c r="AI1496" t="s">
        <v>3304</v>
      </c>
      <c r="AK1496" t="s">
        <v>3303</v>
      </c>
      <c r="AL1496">
        <v>4</v>
      </c>
      <c r="AM1496" s="5">
        <f t="shared" si="186"/>
        <v>0.25</v>
      </c>
      <c r="AN1496" s="4">
        <f t="shared" si="191"/>
        <v>3.786444528587656E-4</v>
      </c>
      <c r="AO1496" s="3"/>
      <c r="AP1496">
        <v>1</v>
      </c>
      <c r="AR1496" t="s">
        <v>1</v>
      </c>
      <c r="AT1496" s="2" t="s">
        <v>20</v>
      </c>
      <c r="AU1496" s="1">
        <f t="shared" si="187"/>
        <v>0.82794191280148066</v>
      </c>
      <c r="AV1496" s="1">
        <f t="shared" si="188"/>
        <v>0.60220549351130803</v>
      </c>
      <c r="AW1496" s="1">
        <f t="shared" si="189"/>
        <v>0.37646907422113546</v>
      </c>
    </row>
    <row r="1497" spans="1:49" x14ac:dyDescent="0.2">
      <c r="A1497">
        <v>1495</v>
      </c>
      <c r="B1497" t="s">
        <v>3302</v>
      </c>
      <c r="C1497" t="s">
        <v>3301</v>
      </c>
      <c r="F1497" t="s">
        <v>3300</v>
      </c>
      <c r="G1497" t="s">
        <v>15</v>
      </c>
      <c r="H1497" t="s">
        <v>14</v>
      </c>
      <c r="I1497" t="s">
        <v>3299</v>
      </c>
      <c r="J1497" t="s">
        <v>3298</v>
      </c>
      <c r="K1497" t="s">
        <v>3297</v>
      </c>
      <c r="L1497" t="s">
        <v>3296</v>
      </c>
      <c r="M1497" t="s">
        <v>3295</v>
      </c>
      <c r="N1497">
        <v>6</v>
      </c>
      <c r="O1497" t="s">
        <v>3294</v>
      </c>
      <c r="P1497" t="s">
        <v>3293</v>
      </c>
      <c r="Q1497" t="s">
        <v>3292</v>
      </c>
      <c r="R1497" s="7">
        <v>38718</v>
      </c>
      <c r="S1497" s="8">
        <f t="shared" si="184"/>
        <v>2006</v>
      </c>
      <c r="T1497" s="8">
        <v>2006</v>
      </c>
      <c r="U1497" s="8">
        <f t="shared" si="185"/>
        <v>16</v>
      </c>
      <c r="V1497" s="7">
        <v>38838</v>
      </c>
      <c r="W1497" t="s">
        <v>2708</v>
      </c>
      <c r="X1497" s="2">
        <v>1.3720000000000001</v>
      </c>
      <c r="Y1497" s="6">
        <f t="shared" si="190"/>
        <v>3.662475641333654E-2</v>
      </c>
      <c r="AA1497">
        <v>189480</v>
      </c>
      <c r="AB1497">
        <v>17366</v>
      </c>
      <c r="AD1497" t="s">
        <v>7</v>
      </c>
      <c r="AE1497">
        <v>54</v>
      </c>
      <c r="AF1497">
        <v>5</v>
      </c>
      <c r="AH1497" t="s">
        <v>3291</v>
      </c>
      <c r="AI1497" t="s">
        <v>3290</v>
      </c>
      <c r="AJ1497" t="s">
        <v>3289</v>
      </c>
      <c r="AK1497" t="s">
        <v>3288</v>
      </c>
      <c r="AL1497">
        <v>35</v>
      </c>
      <c r="AM1497" s="5">
        <f t="shared" si="186"/>
        <v>2.1875</v>
      </c>
      <c r="AN1497" s="4">
        <f t="shared" si="191"/>
        <v>3.3131389625141992E-3</v>
      </c>
      <c r="AO1497" s="3"/>
      <c r="AP1497">
        <v>0</v>
      </c>
      <c r="AR1497" t="s">
        <v>3287</v>
      </c>
      <c r="AT1497" s="2" t="s">
        <v>20</v>
      </c>
      <c r="AU1497" s="1">
        <f t="shared" si="187"/>
        <v>2.6631271178089837</v>
      </c>
      <c r="AV1497" s="1">
        <f t="shared" si="188"/>
        <v>1.9968947687925369</v>
      </c>
      <c r="AW1497" s="1">
        <f t="shared" si="189"/>
        <v>1.3306624197760901</v>
      </c>
    </row>
    <row r="1498" spans="1:49" x14ac:dyDescent="0.2">
      <c r="A1498">
        <v>1496</v>
      </c>
      <c r="B1498" t="s">
        <v>3286</v>
      </c>
      <c r="C1498" t="s">
        <v>3285</v>
      </c>
      <c r="D1498" t="s">
        <v>3284</v>
      </c>
      <c r="F1498" t="s">
        <v>3283</v>
      </c>
      <c r="G1498" t="s">
        <v>15</v>
      </c>
      <c r="H1498" t="s">
        <v>14</v>
      </c>
      <c r="I1498" t="s">
        <v>1081</v>
      </c>
      <c r="J1498" t="s">
        <v>3282</v>
      </c>
      <c r="K1498" t="s">
        <v>3281</v>
      </c>
      <c r="L1498" t="s">
        <v>3280</v>
      </c>
      <c r="M1498" t="s">
        <v>88</v>
      </c>
      <c r="N1498">
        <v>3</v>
      </c>
      <c r="O1498" t="s">
        <v>3279</v>
      </c>
      <c r="P1498" t="s">
        <v>3278</v>
      </c>
      <c r="Q1498" t="s">
        <v>3277</v>
      </c>
      <c r="R1498" s="7">
        <v>38718</v>
      </c>
      <c r="S1498" s="8">
        <f t="shared" si="184"/>
        <v>2006</v>
      </c>
      <c r="T1498" s="8">
        <v>2006</v>
      </c>
      <c r="U1498" s="8">
        <f t="shared" si="185"/>
        <v>16</v>
      </c>
      <c r="V1498" s="7">
        <v>38777</v>
      </c>
      <c r="W1498" t="s">
        <v>3276</v>
      </c>
      <c r="X1498" s="2">
        <v>0.30099999999999999</v>
      </c>
      <c r="Y1498" s="6">
        <f t="shared" si="190"/>
        <v>8.0350230906809754E-3</v>
      </c>
      <c r="AA1498">
        <v>16711793</v>
      </c>
      <c r="AB1498">
        <v>58655</v>
      </c>
      <c r="AD1498" t="s">
        <v>7</v>
      </c>
      <c r="AE1498">
        <v>17</v>
      </c>
      <c r="AF1498">
        <v>1</v>
      </c>
      <c r="AH1498" t="s">
        <v>3275</v>
      </c>
      <c r="AI1498" t="s">
        <v>3274</v>
      </c>
      <c r="AJ1498" t="s">
        <v>3273</v>
      </c>
      <c r="AK1498" t="s">
        <v>3272</v>
      </c>
      <c r="AL1498">
        <v>1</v>
      </c>
      <c r="AM1498" s="5">
        <f t="shared" si="186"/>
        <v>6.25E-2</v>
      </c>
      <c r="AN1498" s="4">
        <f t="shared" si="191"/>
        <v>9.46611132146914E-5</v>
      </c>
      <c r="AO1498" s="3"/>
      <c r="AP1498">
        <v>0</v>
      </c>
      <c r="AQ1498" t="s">
        <v>342</v>
      </c>
      <c r="AR1498" t="s">
        <v>3271</v>
      </c>
      <c r="AS1498" t="s">
        <v>341</v>
      </c>
      <c r="AT1498" s="2">
        <v>1.1859999999999999</v>
      </c>
      <c r="AU1498" s="1">
        <f t="shared" si="187"/>
        <v>0.56529144974410894</v>
      </c>
      <c r="AV1498" s="1">
        <f t="shared" si="188"/>
        <v>0.40648421019478337</v>
      </c>
      <c r="AW1498" s="1">
        <f t="shared" si="189"/>
        <v>0.24767697064545768</v>
      </c>
    </row>
    <row r="1499" spans="1:49" x14ac:dyDescent="0.2">
      <c r="A1499">
        <v>1497</v>
      </c>
      <c r="B1499" t="s">
        <v>3270</v>
      </c>
      <c r="C1499" t="s">
        <v>3269</v>
      </c>
      <c r="F1499" t="s">
        <v>3268</v>
      </c>
      <c r="G1499" t="s">
        <v>15</v>
      </c>
      <c r="H1499" t="s">
        <v>14</v>
      </c>
      <c r="I1499" t="s">
        <v>3267</v>
      </c>
      <c r="J1499" t="s">
        <v>3266</v>
      </c>
      <c r="K1499" t="s">
        <v>3265</v>
      </c>
      <c r="L1499" t="s">
        <v>3264</v>
      </c>
      <c r="M1499" t="s">
        <v>3263</v>
      </c>
      <c r="N1499">
        <v>3</v>
      </c>
      <c r="O1499" t="s">
        <v>3262</v>
      </c>
      <c r="P1499" t="s">
        <v>3261</v>
      </c>
      <c r="Q1499" t="s">
        <v>3260</v>
      </c>
      <c r="R1499" s="7">
        <v>38718</v>
      </c>
      <c r="S1499" s="8">
        <f t="shared" si="184"/>
        <v>2006</v>
      </c>
      <c r="T1499" s="8">
        <v>2006</v>
      </c>
      <c r="U1499" s="8">
        <f t="shared" si="185"/>
        <v>16</v>
      </c>
      <c r="V1499" s="7">
        <v>38718</v>
      </c>
      <c r="W1499" t="s">
        <v>3259</v>
      </c>
      <c r="X1499" s="2">
        <v>0.19400000000000001</v>
      </c>
      <c r="Y1499" s="6">
        <f t="shared" si="190"/>
        <v>5.1787192013026881E-3</v>
      </c>
      <c r="AA1499" t="s">
        <v>3258</v>
      </c>
      <c r="AB1499">
        <v>19798</v>
      </c>
      <c r="AD1499" t="s">
        <v>7</v>
      </c>
      <c r="AE1499">
        <v>117</v>
      </c>
      <c r="AF1499">
        <v>1</v>
      </c>
      <c r="AH1499" t="s">
        <v>3116</v>
      </c>
      <c r="AI1499" t="s">
        <v>3257</v>
      </c>
      <c r="AJ1499" t="s">
        <v>3256</v>
      </c>
      <c r="AK1499" t="s">
        <v>3255</v>
      </c>
      <c r="AL1499">
        <v>1</v>
      </c>
      <c r="AM1499" s="5">
        <f t="shared" si="186"/>
        <v>6.25E-2</v>
      </c>
      <c r="AN1499" s="4">
        <f t="shared" si="191"/>
        <v>9.46611132146914E-5</v>
      </c>
      <c r="AO1499" s="3"/>
      <c r="AP1499">
        <v>0</v>
      </c>
      <c r="AR1499" t="s">
        <v>1</v>
      </c>
      <c r="AT1499" s="2">
        <v>0.35899999999999999</v>
      </c>
      <c r="AU1499" s="1">
        <f t="shared" si="187"/>
        <v>0.36535017748762888</v>
      </c>
      <c r="AV1499" s="1">
        <f t="shared" si="188"/>
        <v>0.26366901572586898</v>
      </c>
      <c r="AW1499" s="1">
        <f t="shared" si="189"/>
        <v>0.16198785396410903</v>
      </c>
    </row>
    <row r="1500" spans="1:49" x14ac:dyDescent="0.2">
      <c r="A1500">
        <v>1498</v>
      </c>
      <c r="B1500" t="s">
        <v>3254</v>
      </c>
      <c r="C1500" t="s">
        <v>3253</v>
      </c>
      <c r="F1500" t="s">
        <v>3252</v>
      </c>
      <c r="G1500" t="s">
        <v>15</v>
      </c>
      <c r="H1500" t="s">
        <v>14</v>
      </c>
      <c r="I1500" t="s">
        <v>3251</v>
      </c>
      <c r="J1500">
        <v>60068815</v>
      </c>
      <c r="K1500" t="s">
        <v>3181</v>
      </c>
      <c r="L1500" t="s">
        <v>3180</v>
      </c>
      <c r="M1500" t="s">
        <v>2300</v>
      </c>
      <c r="N1500">
        <v>3</v>
      </c>
      <c r="O1500" t="s">
        <v>3250</v>
      </c>
      <c r="P1500" t="s">
        <v>3249</v>
      </c>
      <c r="Q1500" t="s">
        <v>3248</v>
      </c>
      <c r="R1500" s="7">
        <v>38718</v>
      </c>
      <c r="S1500" s="8">
        <f t="shared" si="184"/>
        <v>2006</v>
      </c>
      <c r="T1500" s="8">
        <v>2006</v>
      </c>
      <c r="U1500" s="8">
        <f t="shared" si="185"/>
        <v>16</v>
      </c>
      <c r="V1500" s="7">
        <v>2006</v>
      </c>
      <c r="W1500" s="11" t="s">
        <v>3247</v>
      </c>
      <c r="X1500" s="2">
        <v>2.383</v>
      </c>
      <c r="Y1500" s="6">
        <f t="shared" si="190"/>
        <v>6.3612824003630442E-2</v>
      </c>
      <c r="AA1500" t="s">
        <v>3246</v>
      </c>
      <c r="AB1500">
        <v>17420</v>
      </c>
      <c r="AD1500" t="s">
        <v>7</v>
      </c>
      <c r="AE1500">
        <v>153</v>
      </c>
      <c r="AF1500">
        <v>3</v>
      </c>
      <c r="AH1500" t="s">
        <v>3245</v>
      </c>
      <c r="AI1500" t="s">
        <v>3244</v>
      </c>
      <c r="AK1500" t="s">
        <v>3243</v>
      </c>
      <c r="AL1500">
        <v>18</v>
      </c>
      <c r="AM1500" s="5">
        <f t="shared" si="186"/>
        <v>1.125</v>
      </c>
      <c r="AN1500" s="4">
        <f t="shared" si="191"/>
        <v>1.7039000378644452E-3</v>
      </c>
      <c r="AO1500" s="3"/>
      <c r="AP1500">
        <v>0</v>
      </c>
      <c r="AR1500" t="s">
        <v>1</v>
      </c>
      <c r="AT1500" s="2" t="s">
        <v>20</v>
      </c>
      <c r="AU1500" s="1">
        <f t="shared" si="187"/>
        <v>4.5040146813900641</v>
      </c>
      <c r="AV1500" s="1">
        <f t="shared" si="188"/>
        <v>3.2658362020747442</v>
      </c>
      <c r="AW1500" s="1">
        <f t="shared" si="189"/>
        <v>2.0276577227594244</v>
      </c>
    </row>
    <row r="1501" spans="1:49" x14ac:dyDescent="0.2">
      <c r="A1501">
        <v>1499</v>
      </c>
      <c r="B1501" t="s">
        <v>3242</v>
      </c>
      <c r="C1501" t="s">
        <v>3241</v>
      </c>
      <c r="F1501" t="s">
        <v>3240</v>
      </c>
      <c r="G1501" t="s">
        <v>15</v>
      </c>
      <c r="H1501" t="s">
        <v>14</v>
      </c>
      <c r="I1501" t="s">
        <v>3239</v>
      </c>
      <c r="J1501" t="s">
        <v>3238</v>
      </c>
      <c r="K1501" t="s">
        <v>3237</v>
      </c>
      <c r="L1501" t="s">
        <v>3236</v>
      </c>
      <c r="M1501" t="s">
        <v>1319</v>
      </c>
      <c r="N1501">
        <v>4</v>
      </c>
      <c r="O1501" t="s">
        <v>3235</v>
      </c>
      <c r="P1501" t="s">
        <v>3234</v>
      </c>
      <c r="Q1501" t="s">
        <v>3233</v>
      </c>
      <c r="R1501" s="7">
        <v>38718</v>
      </c>
      <c r="S1501" s="8">
        <f t="shared" si="184"/>
        <v>2006</v>
      </c>
      <c r="T1501" s="8">
        <v>2006</v>
      </c>
      <c r="U1501" s="8">
        <f t="shared" si="185"/>
        <v>16</v>
      </c>
      <c r="V1501" s="7">
        <v>38838</v>
      </c>
      <c r="W1501" t="s">
        <v>3232</v>
      </c>
      <c r="X1501" s="2">
        <v>1.3939999999999999</v>
      </c>
      <c r="Y1501" s="6">
        <f t="shared" si="190"/>
        <v>3.721203384853581E-2</v>
      </c>
      <c r="AA1501">
        <v>10944087</v>
      </c>
      <c r="AB1501">
        <v>12862</v>
      </c>
      <c r="AC1501">
        <v>10944087</v>
      </c>
      <c r="AD1501" t="s">
        <v>7</v>
      </c>
      <c r="AE1501">
        <v>14</v>
      </c>
      <c r="AF1501">
        <v>10</v>
      </c>
      <c r="AH1501" t="s">
        <v>3231</v>
      </c>
      <c r="AI1501" t="s">
        <v>3230</v>
      </c>
      <c r="AK1501" t="s">
        <v>3229</v>
      </c>
      <c r="AL1501">
        <v>53</v>
      </c>
      <c r="AM1501" s="5">
        <f t="shared" si="186"/>
        <v>3.3125</v>
      </c>
      <c r="AN1501" s="4">
        <f t="shared" si="191"/>
        <v>5.0170390003786442E-3</v>
      </c>
      <c r="AO1501" s="3"/>
      <c r="AP1501">
        <v>1</v>
      </c>
      <c r="AR1501" t="s">
        <v>1</v>
      </c>
      <c r="AT1501" s="2">
        <v>3.8940000000000001</v>
      </c>
      <c r="AU1501" s="1">
        <f t="shared" si="187"/>
        <v>2.755353539408866</v>
      </c>
      <c r="AV1501" s="1">
        <f t="shared" si="188"/>
        <v>2.1114536424457224</v>
      </c>
      <c r="AW1501" s="1">
        <f t="shared" si="189"/>
        <v>1.4675537454825793</v>
      </c>
    </row>
    <row r="1502" spans="1:49" x14ac:dyDescent="0.2">
      <c r="A1502">
        <v>1500</v>
      </c>
      <c r="B1502" t="s">
        <v>3228</v>
      </c>
      <c r="C1502" t="s">
        <v>3227</v>
      </c>
      <c r="F1502" t="s">
        <v>3226</v>
      </c>
      <c r="G1502" t="s">
        <v>15</v>
      </c>
      <c r="H1502" t="s">
        <v>14</v>
      </c>
      <c r="I1502" t="s">
        <v>3225</v>
      </c>
      <c r="J1502" t="s">
        <v>3224</v>
      </c>
      <c r="K1502" t="s">
        <v>3223</v>
      </c>
      <c r="L1502" t="s">
        <v>3222</v>
      </c>
      <c r="M1502" t="s">
        <v>255</v>
      </c>
      <c r="N1502">
        <v>5</v>
      </c>
      <c r="O1502" t="s">
        <v>3221</v>
      </c>
      <c r="P1502" t="s">
        <v>3220</v>
      </c>
      <c r="Q1502" t="s">
        <v>3219</v>
      </c>
      <c r="R1502" s="7">
        <v>38718</v>
      </c>
      <c r="S1502" s="8">
        <f t="shared" ref="S1502:S1565" si="192">YEAR(R1502)</f>
        <v>2006</v>
      </c>
      <c r="T1502" s="8">
        <v>2006</v>
      </c>
      <c r="U1502" s="8">
        <f t="shared" ref="U1502:U1565" si="193">2022-T1502</f>
        <v>16</v>
      </c>
      <c r="V1502" s="7">
        <v>38869</v>
      </c>
      <c r="W1502" t="s">
        <v>1814</v>
      </c>
      <c r="X1502" s="2">
        <v>0.30399999999999999</v>
      </c>
      <c r="Y1502" s="6">
        <f t="shared" si="190"/>
        <v>8.115106377299057E-3</v>
      </c>
      <c r="AA1502">
        <v>8952477</v>
      </c>
      <c r="AB1502">
        <v>12250</v>
      </c>
      <c r="AD1502" t="s">
        <v>7</v>
      </c>
      <c r="AE1502">
        <v>48</v>
      </c>
      <c r="AF1502">
        <v>6</v>
      </c>
      <c r="AH1502" t="s">
        <v>3218</v>
      </c>
      <c r="AI1502" t="s">
        <v>3217</v>
      </c>
      <c r="AJ1502" t="s">
        <v>3216</v>
      </c>
      <c r="AK1502" t="s">
        <v>3215</v>
      </c>
      <c r="AL1502">
        <v>1</v>
      </c>
      <c r="AM1502" s="5">
        <f t="shared" ref="AM1502:AM1565" si="194">AL1502/U1502</f>
        <v>6.25E-2</v>
      </c>
      <c r="AN1502" s="4">
        <f t="shared" si="191"/>
        <v>9.46611132146914E-5</v>
      </c>
      <c r="AO1502" s="3"/>
      <c r="AP1502">
        <v>0</v>
      </c>
      <c r="AR1502" t="s">
        <v>1</v>
      </c>
      <c r="AT1502" s="2" t="s">
        <v>20</v>
      </c>
      <c r="AU1502" s="1">
        <f t="shared" ref="AU1502:AU1565" si="195">(Y1502*0.7+AN1502*0.3)*100</f>
        <v>0.5708972798073747</v>
      </c>
      <c r="AV1502" s="1">
        <f t="shared" ref="AV1502:AV1565" si="196">(Y1502*0.5+AN1502*0.5)*100</f>
        <v>0.41048837452568748</v>
      </c>
      <c r="AW1502" s="1">
        <f t="shared" ref="AW1502:AW1565" si="197">(Y1502*0.3+AN1502*0.7)*100</f>
        <v>0.25007946924400015</v>
      </c>
    </row>
    <row r="1503" spans="1:49" x14ac:dyDescent="0.2">
      <c r="A1503">
        <v>1501</v>
      </c>
      <c r="B1503" t="s">
        <v>3214</v>
      </c>
      <c r="C1503" t="s">
        <v>3213</v>
      </c>
      <c r="F1503" t="s">
        <v>3212</v>
      </c>
      <c r="G1503" t="s">
        <v>15</v>
      </c>
      <c r="H1503" t="s">
        <v>14</v>
      </c>
      <c r="I1503" t="s">
        <v>3211</v>
      </c>
      <c r="J1503" t="s">
        <v>1456</v>
      </c>
      <c r="K1503" t="s">
        <v>1455</v>
      </c>
      <c r="L1503" t="s">
        <v>1454</v>
      </c>
      <c r="M1503" t="s">
        <v>1453</v>
      </c>
      <c r="N1503">
        <v>4</v>
      </c>
      <c r="O1503" t="s">
        <v>3210</v>
      </c>
      <c r="P1503" t="s">
        <v>3209</v>
      </c>
      <c r="Q1503" t="s">
        <v>3208</v>
      </c>
      <c r="R1503" s="7">
        <v>38718</v>
      </c>
      <c r="S1503" s="8">
        <f t="shared" si="192"/>
        <v>2006</v>
      </c>
      <c r="T1503" s="8">
        <v>2006</v>
      </c>
      <c r="U1503" s="8">
        <f t="shared" si="193"/>
        <v>16</v>
      </c>
      <c r="V1503" s="7">
        <v>38869</v>
      </c>
      <c r="W1503" t="s">
        <v>1814</v>
      </c>
      <c r="X1503" s="2">
        <v>0.30399999999999999</v>
      </c>
      <c r="Y1503" s="6">
        <f t="shared" si="190"/>
        <v>8.115106377299057E-3</v>
      </c>
      <c r="AA1503">
        <v>8952477</v>
      </c>
      <c r="AB1503">
        <v>12250</v>
      </c>
      <c r="AD1503" t="s">
        <v>7</v>
      </c>
      <c r="AE1503">
        <v>48</v>
      </c>
      <c r="AF1503">
        <v>6</v>
      </c>
      <c r="AH1503" t="s">
        <v>3207</v>
      </c>
      <c r="AI1503" t="s">
        <v>3206</v>
      </c>
      <c r="AJ1503" t="s">
        <v>3205</v>
      </c>
      <c r="AK1503" t="s">
        <v>3204</v>
      </c>
      <c r="AL1503">
        <v>3</v>
      </c>
      <c r="AM1503" s="5">
        <f t="shared" si="194"/>
        <v>0.1875</v>
      </c>
      <c r="AN1503" s="4">
        <f t="shared" si="191"/>
        <v>2.8398333964407423E-4</v>
      </c>
      <c r="AO1503" s="3"/>
      <c r="AP1503">
        <v>0</v>
      </c>
      <c r="AR1503" t="s">
        <v>1</v>
      </c>
      <c r="AT1503" s="2" t="s">
        <v>20</v>
      </c>
      <c r="AU1503" s="1">
        <f t="shared" si="195"/>
        <v>0.57657694660025616</v>
      </c>
      <c r="AV1503" s="1">
        <f t="shared" si="196"/>
        <v>0.41995448584715661</v>
      </c>
      <c r="AW1503" s="1">
        <f t="shared" si="197"/>
        <v>0.26333202509405695</v>
      </c>
    </row>
    <row r="1504" spans="1:49" x14ac:dyDescent="0.2">
      <c r="A1504">
        <v>1502</v>
      </c>
      <c r="B1504" t="s">
        <v>3203</v>
      </c>
      <c r="C1504" t="s">
        <v>3202</v>
      </c>
      <c r="E1504">
        <v>16404521</v>
      </c>
      <c r="F1504" t="s">
        <v>3201</v>
      </c>
      <c r="G1504" t="s">
        <v>15</v>
      </c>
      <c r="H1504" t="s">
        <v>14</v>
      </c>
      <c r="I1504" t="s">
        <v>3200</v>
      </c>
      <c r="J1504" t="s">
        <v>3199</v>
      </c>
      <c r="K1504" t="s">
        <v>3198</v>
      </c>
      <c r="L1504" t="s">
        <v>3197</v>
      </c>
      <c r="M1504" t="s">
        <v>204</v>
      </c>
      <c r="N1504">
        <v>5</v>
      </c>
      <c r="O1504" t="s">
        <v>3196</v>
      </c>
      <c r="P1504" t="s">
        <v>3195</v>
      </c>
      <c r="Q1504" t="s">
        <v>3194</v>
      </c>
      <c r="R1504" s="7">
        <v>38718</v>
      </c>
      <c r="S1504" s="8">
        <f t="shared" si="192"/>
        <v>2006</v>
      </c>
      <c r="T1504" s="8">
        <v>2006</v>
      </c>
      <c r="U1504" s="8">
        <f t="shared" si="193"/>
        <v>16</v>
      </c>
      <c r="V1504" s="7">
        <v>38718</v>
      </c>
      <c r="W1504" t="s">
        <v>3193</v>
      </c>
      <c r="X1504" s="2">
        <v>1.1579999999999999</v>
      </c>
      <c r="Y1504" s="6">
        <f t="shared" si="190"/>
        <v>3.0912148634579962E-2</v>
      </c>
      <c r="AA1504">
        <v>1668595</v>
      </c>
      <c r="AB1504">
        <v>14223</v>
      </c>
      <c r="AD1504" t="s">
        <v>7</v>
      </c>
      <c r="AE1504">
        <v>87</v>
      </c>
      <c r="AF1504">
        <v>1</v>
      </c>
      <c r="AH1504" t="s">
        <v>3192</v>
      </c>
      <c r="AI1504" t="s">
        <v>3191</v>
      </c>
      <c r="AJ1504" t="s">
        <v>3190</v>
      </c>
      <c r="AK1504" t="s">
        <v>3189</v>
      </c>
      <c r="AL1504">
        <v>2</v>
      </c>
      <c r="AM1504" s="5">
        <f t="shared" si="194"/>
        <v>0.125</v>
      </c>
      <c r="AN1504" s="4">
        <f t="shared" si="191"/>
        <v>1.893222264293828E-4</v>
      </c>
      <c r="AO1504" s="3"/>
      <c r="AP1504">
        <v>0</v>
      </c>
      <c r="AQ1504" t="s">
        <v>3188</v>
      </c>
      <c r="AR1504" t="s">
        <v>3187</v>
      </c>
      <c r="AS1504" t="s">
        <v>3186</v>
      </c>
      <c r="AT1504" s="2">
        <v>3.573</v>
      </c>
      <c r="AU1504" s="1">
        <f t="shared" si="195"/>
        <v>2.1695300712134786</v>
      </c>
      <c r="AV1504" s="1">
        <f t="shared" si="196"/>
        <v>1.5550735430504674</v>
      </c>
      <c r="AW1504" s="1">
        <f t="shared" si="197"/>
        <v>0.94061701488745575</v>
      </c>
    </row>
    <row r="1505" spans="1:49" x14ac:dyDescent="0.2">
      <c r="A1505">
        <v>1503</v>
      </c>
      <c r="B1505" t="s">
        <v>3185</v>
      </c>
      <c r="C1505" t="s">
        <v>3184</v>
      </c>
      <c r="F1505" t="s">
        <v>3183</v>
      </c>
      <c r="G1505" t="s">
        <v>15</v>
      </c>
      <c r="H1505" t="s">
        <v>14</v>
      </c>
      <c r="I1505" t="s">
        <v>3182</v>
      </c>
      <c r="J1505">
        <v>60068815</v>
      </c>
      <c r="K1505" t="s">
        <v>3181</v>
      </c>
      <c r="L1505" t="s">
        <v>3180</v>
      </c>
      <c r="M1505" t="s">
        <v>2300</v>
      </c>
      <c r="N1505">
        <v>2</v>
      </c>
      <c r="O1505" t="s">
        <v>3179</v>
      </c>
      <c r="P1505" t="s">
        <v>3178</v>
      </c>
      <c r="Q1505" t="s">
        <v>3177</v>
      </c>
      <c r="R1505" s="7">
        <v>38718</v>
      </c>
      <c r="S1505" s="8">
        <f t="shared" si="192"/>
        <v>2006</v>
      </c>
      <c r="T1505" s="8">
        <v>2006</v>
      </c>
      <c r="U1505" s="8">
        <f t="shared" si="193"/>
        <v>16</v>
      </c>
      <c r="V1505" s="7">
        <v>38838</v>
      </c>
      <c r="W1505" t="s">
        <v>1449</v>
      </c>
      <c r="X1505" s="2">
        <v>1.6519999999999999</v>
      </c>
      <c r="Y1505" s="6">
        <f t="shared" si="190"/>
        <v>4.409919649769093E-2</v>
      </c>
      <c r="AA1505" t="s">
        <v>1448</v>
      </c>
      <c r="AB1505">
        <v>17337</v>
      </c>
      <c r="AD1505" t="s">
        <v>7</v>
      </c>
      <c r="AE1505">
        <v>54</v>
      </c>
      <c r="AF1505">
        <v>5</v>
      </c>
      <c r="AH1505" t="s">
        <v>3176</v>
      </c>
      <c r="AI1505" t="s">
        <v>3175</v>
      </c>
      <c r="AJ1505" t="s">
        <v>3174</v>
      </c>
      <c r="AK1505" t="s">
        <v>3173</v>
      </c>
      <c r="AL1505">
        <v>16</v>
      </c>
      <c r="AM1505" s="5">
        <f t="shared" si="194"/>
        <v>1</v>
      </c>
      <c r="AN1505" s="4">
        <f t="shared" si="191"/>
        <v>1.5145778114350624E-3</v>
      </c>
      <c r="AO1505" s="3"/>
      <c r="AP1505">
        <v>0</v>
      </c>
      <c r="AR1505" t="s">
        <v>1</v>
      </c>
      <c r="AT1505" s="2" t="s">
        <v>20</v>
      </c>
      <c r="AU1505" s="1">
        <f t="shared" si="195"/>
        <v>3.132381089181417</v>
      </c>
      <c r="AV1505" s="1">
        <f t="shared" si="196"/>
        <v>2.2806887154562996</v>
      </c>
      <c r="AW1505" s="1">
        <f t="shared" si="197"/>
        <v>1.4289963417311822</v>
      </c>
    </row>
    <row r="1506" spans="1:49" x14ac:dyDescent="0.2">
      <c r="A1506">
        <v>1504</v>
      </c>
      <c r="B1506" t="s">
        <v>3172</v>
      </c>
      <c r="C1506" t="s">
        <v>3171</v>
      </c>
      <c r="F1506" t="s">
        <v>3170</v>
      </c>
      <c r="G1506" t="s">
        <v>15</v>
      </c>
      <c r="H1506" t="s">
        <v>14</v>
      </c>
      <c r="I1506" t="s">
        <v>3169</v>
      </c>
      <c r="J1506" t="s">
        <v>3168</v>
      </c>
      <c r="K1506" t="s">
        <v>3167</v>
      </c>
      <c r="L1506" t="s">
        <v>3166</v>
      </c>
      <c r="M1506" t="s">
        <v>3165</v>
      </c>
      <c r="N1506">
        <v>5</v>
      </c>
      <c r="O1506" t="s">
        <v>3164</v>
      </c>
      <c r="P1506" t="s">
        <v>3163</v>
      </c>
      <c r="Q1506" t="s">
        <v>3162</v>
      </c>
      <c r="R1506" s="7">
        <v>38718</v>
      </c>
      <c r="S1506" s="8">
        <f t="shared" si="192"/>
        <v>2006</v>
      </c>
      <c r="T1506" s="8">
        <v>2006</v>
      </c>
      <c r="U1506" s="8">
        <f t="shared" si="193"/>
        <v>16</v>
      </c>
      <c r="V1506" s="7">
        <v>38808</v>
      </c>
      <c r="W1506" t="s">
        <v>1022</v>
      </c>
      <c r="X1506" s="2">
        <v>0.21099999999999999</v>
      </c>
      <c r="Y1506" s="6">
        <f t="shared" si="190"/>
        <v>5.6325244921384904E-3</v>
      </c>
      <c r="AA1506">
        <v>9168516</v>
      </c>
      <c r="AB1506">
        <v>18936</v>
      </c>
      <c r="AC1506">
        <v>17451345</v>
      </c>
      <c r="AD1506" t="s">
        <v>7</v>
      </c>
      <c r="AE1506" t="s">
        <v>1021</v>
      </c>
      <c r="AF1506">
        <v>4</v>
      </c>
      <c r="AH1506" t="s">
        <v>3161</v>
      </c>
      <c r="AI1506" t="s">
        <v>3160</v>
      </c>
      <c r="AJ1506" t="s">
        <v>3159</v>
      </c>
      <c r="AK1506" t="s">
        <v>3158</v>
      </c>
      <c r="AL1506">
        <v>2</v>
      </c>
      <c r="AM1506" s="5">
        <f t="shared" si="194"/>
        <v>0.125</v>
      </c>
      <c r="AN1506" s="4">
        <f t="shared" si="191"/>
        <v>1.893222264293828E-4</v>
      </c>
      <c r="AO1506" s="3"/>
      <c r="AP1506">
        <v>0</v>
      </c>
      <c r="AR1506" t="s">
        <v>1</v>
      </c>
      <c r="AT1506" s="2">
        <v>0.52500000000000002</v>
      </c>
      <c r="AU1506" s="1">
        <f t="shared" si="195"/>
        <v>0.39995638124257582</v>
      </c>
      <c r="AV1506" s="1">
        <f t="shared" si="196"/>
        <v>0.29109233592839368</v>
      </c>
      <c r="AW1506" s="1">
        <f t="shared" si="197"/>
        <v>0.1822282906142115</v>
      </c>
    </row>
    <row r="1507" spans="1:49" x14ac:dyDescent="0.2">
      <c r="A1507">
        <v>1505</v>
      </c>
      <c r="B1507" t="s">
        <v>3157</v>
      </c>
      <c r="C1507" t="s">
        <v>3156</v>
      </c>
      <c r="F1507" t="s">
        <v>3155</v>
      </c>
      <c r="G1507" t="s">
        <v>15</v>
      </c>
      <c r="H1507" t="s">
        <v>14</v>
      </c>
      <c r="I1507" t="s">
        <v>3154</v>
      </c>
      <c r="J1507">
        <v>60032144</v>
      </c>
      <c r="K1507" t="s">
        <v>3153</v>
      </c>
      <c r="L1507" t="s">
        <v>3152</v>
      </c>
      <c r="M1507" t="s">
        <v>136</v>
      </c>
      <c r="N1507">
        <v>3</v>
      </c>
      <c r="O1507" t="s">
        <v>3151</v>
      </c>
      <c r="P1507" t="s">
        <v>3150</v>
      </c>
      <c r="Q1507" t="s">
        <v>3149</v>
      </c>
      <c r="R1507" s="7">
        <v>38718</v>
      </c>
      <c r="S1507" s="8">
        <f t="shared" si="192"/>
        <v>2006</v>
      </c>
      <c r="T1507" s="8">
        <v>2006</v>
      </c>
      <c r="U1507" s="8">
        <f t="shared" si="193"/>
        <v>16</v>
      </c>
      <c r="V1507" s="7">
        <v>38808</v>
      </c>
      <c r="W1507" t="s">
        <v>1022</v>
      </c>
      <c r="X1507" s="2">
        <v>0.21099999999999999</v>
      </c>
      <c r="Y1507" s="6">
        <f t="shared" si="190"/>
        <v>5.6325244921384904E-3</v>
      </c>
      <c r="AA1507">
        <v>9168516</v>
      </c>
      <c r="AB1507">
        <v>18936</v>
      </c>
      <c r="AC1507">
        <v>17451345</v>
      </c>
      <c r="AD1507" t="s">
        <v>7</v>
      </c>
      <c r="AE1507" t="s">
        <v>1021</v>
      </c>
      <c r="AF1507">
        <v>4</v>
      </c>
      <c r="AH1507" t="s">
        <v>3148</v>
      </c>
      <c r="AI1507" t="s">
        <v>3147</v>
      </c>
      <c r="AJ1507" t="s">
        <v>3146</v>
      </c>
      <c r="AK1507" t="s">
        <v>3145</v>
      </c>
      <c r="AL1507">
        <v>0</v>
      </c>
      <c r="AM1507" s="5">
        <f t="shared" si="194"/>
        <v>0</v>
      </c>
      <c r="AN1507" s="4">
        <f t="shared" si="191"/>
        <v>0</v>
      </c>
      <c r="AO1507" s="3"/>
      <c r="AP1507">
        <v>0</v>
      </c>
      <c r="AR1507" t="s">
        <v>1</v>
      </c>
      <c r="AT1507" s="2">
        <v>0.52500000000000002</v>
      </c>
      <c r="AU1507" s="1">
        <f t="shared" si="195"/>
        <v>0.39427671444969431</v>
      </c>
      <c r="AV1507" s="1">
        <f t="shared" si="196"/>
        <v>0.28162622460692455</v>
      </c>
      <c r="AW1507" s="1">
        <f t="shared" si="197"/>
        <v>0.1689757347641547</v>
      </c>
    </row>
    <row r="1508" spans="1:49" x14ac:dyDescent="0.2">
      <c r="A1508">
        <v>1506</v>
      </c>
      <c r="B1508" t="s">
        <v>3144</v>
      </c>
      <c r="C1508" t="s">
        <v>3143</v>
      </c>
      <c r="F1508" t="s">
        <v>3142</v>
      </c>
      <c r="G1508" t="s">
        <v>15</v>
      </c>
      <c r="H1508" t="s">
        <v>14</v>
      </c>
      <c r="I1508" t="s">
        <v>3141</v>
      </c>
      <c r="J1508" t="s">
        <v>3140</v>
      </c>
      <c r="K1508" t="s">
        <v>3139</v>
      </c>
      <c r="L1508" t="s">
        <v>3138</v>
      </c>
      <c r="M1508" t="s">
        <v>3137</v>
      </c>
      <c r="N1508">
        <v>3</v>
      </c>
      <c r="O1508" t="s">
        <v>3136</v>
      </c>
      <c r="P1508" t="s">
        <v>3135</v>
      </c>
      <c r="Q1508" t="s">
        <v>3134</v>
      </c>
      <c r="R1508" s="7">
        <v>38718</v>
      </c>
      <c r="S1508" s="8">
        <f t="shared" si="192"/>
        <v>2006</v>
      </c>
      <c r="T1508" s="8">
        <v>2006</v>
      </c>
      <c r="U1508" s="8">
        <f t="shared" si="193"/>
        <v>16</v>
      </c>
      <c r="V1508" s="7">
        <v>38718</v>
      </c>
      <c r="W1508" t="s">
        <v>3133</v>
      </c>
      <c r="X1508" s="2">
        <v>0.219</v>
      </c>
      <c r="Y1508" s="6">
        <f t="shared" si="190"/>
        <v>5.8460799231200454E-3</v>
      </c>
      <c r="AA1508">
        <v>9320776</v>
      </c>
      <c r="AB1508">
        <v>25756</v>
      </c>
      <c r="AD1508" t="s">
        <v>7</v>
      </c>
      <c r="AE1508">
        <v>61</v>
      </c>
      <c r="AF1508">
        <v>1</v>
      </c>
      <c r="AH1508" t="s">
        <v>1616</v>
      </c>
      <c r="AI1508" t="s">
        <v>3132</v>
      </c>
      <c r="AJ1508" t="s">
        <v>3131</v>
      </c>
      <c r="AK1508" t="s">
        <v>3130</v>
      </c>
      <c r="AL1508">
        <v>3</v>
      </c>
      <c r="AM1508" s="5">
        <f t="shared" si="194"/>
        <v>0.1875</v>
      </c>
      <c r="AN1508" s="4">
        <f t="shared" si="191"/>
        <v>2.8398333964407423E-4</v>
      </c>
      <c r="AO1508" s="3"/>
      <c r="AP1508">
        <v>1</v>
      </c>
      <c r="AR1508" t="s">
        <v>1</v>
      </c>
      <c r="AT1508" s="2" t="s">
        <v>20</v>
      </c>
      <c r="AU1508" s="1">
        <f t="shared" si="195"/>
        <v>0.41774509480772537</v>
      </c>
      <c r="AV1508" s="1">
        <f t="shared" si="196"/>
        <v>0.30650316313820597</v>
      </c>
      <c r="AW1508" s="1">
        <f t="shared" si="197"/>
        <v>0.19526123146868654</v>
      </c>
    </row>
    <row r="1509" spans="1:49" x14ac:dyDescent="0.2">
      <c r="A1509">
        <v>1507</v>
      </c>
      <c r="B1509" t="s">
        <v>3129</v>
      </c>
      <c r="C1509" t="s">
        <v>3128</v>
      </c>
      <c r="F1509" t="s">
        <v>3127</v>
      </c>
      <c r="G1509" t="s">
        <v>15</v>
      </c>
      <c r="H1509" t="s">
        <v>14</v>
      </c>
      <c r="I1509" t="s">
        <v>3126</v>
      </c>
      <c r="J1509" t="s">
        <v>3125</v>
      </c>
      <c r="K1509" t="s">
        <v>3124</v>
      </c>
      <c r="L1509" t="s">
        <v>3123</v>
      </c>
      <c r="M1509" t="s">
        <v>3122</v>
      </c>
      <c r="N1509">
        <v>2</v>
      </c>
      <c r="O1509" t="s">
        <v>3121</v>
      </c>
      <c r="P1509" t="s">
        <v>3120</v>
      </c>
      <c r="Q1509" t="s">
        <v>3119</v>
      </c>
      <c r="R1509" s="7">
        <v>38718</v>
      </c>
      <c r="S1509" s="8">
        <f t="shared" si="192"/>
        <v>2006</v>
      </c>
      <c r="T1509" s="8">
        <v>2006</v>
      </c>
      <c r="U1509" s="8">
        <f t="shared" si="193"/>
        <v>16</v>
      </c>
      <c r="V1509" s="7" t="s">
        <v>1158</v>
      </c>
      <c r="W1509" t="s">
        <v>3118</v>
      </c>
      <c r="X1509" s="2">
        <v>0.39700000000000002</v>
      </c>
      <c r="Y1509" s="6">
        <f t="shared" si="190"/>
        <v>1.0597688262459626E-2</v>
      </c>
      <c r="AA1509" t="s">
        <v>3117</v>
      </c>
      <c r="AB1509">
        <v>19716</v>
      </c>
      <c r="AC1509">
        <v>19183240</v>
      </c>
      <c r="AD1509" t="s">
        <v>7</v>
      </c>
      <c r="AE1509">
        <v>138</v>
      </c>
      <c r="AF1509">
        <v>1</v>
      </c>
      <c r="AH1509" t="s">
        <v>3116</v>
      </c>
      <c r="AI1509" t="s">
        <v>3115</v>
      </c>
      <c r="AK1509" t="s">
        <v>3114</v>
      </c>
      <c r="AL1509">
        <v>35</v>
      </c>
      <c r="AM1509" s="5">
        <f t="shared" si="194"/>
        <v>2.1875</v>
      </c>
      <c r="AN1509" s="4">
        <f t="shared" si="191"/>
        <v>3.3131389625141992E-3</v>
      </c>
      <c r="AO1509" s="3"/>
      <c r="AP1509">
        <v>0</v>
      </c>
      <c r="AR1509" t="s">
        <v>1</v>
      </c>
      <c r="AT1509" s="2">
        <v>0.97299999999999998</v>
      </c>
      <c r="AU1509" s="1">
        <f t="shared" si="195"/>
        <v>0.84123234724759965</v>
      </c>
      <c r="AV1509" s="1">
        <f t="shared" si="196"/>
        <v>0.69554136124869126</v>
      </c>
      <c r="AW1509" s="1">
        <f t="shared" si="197"/>
        <v>0.54985037524978275</v>
      </c>
    </row>
    <row r="1510" spans="1:49" x14ac:dyDescent="0.2">
      <c r="A1510">
        <v>1508</v>
      </c>
      <c r="B1510" t="s">
        <v>3113</v>
      </c>
      <c r="C1510" t="s">
        <v>3112</v>
      </c>
      <c r="E1510">
        <v>16752570</v>
      </c>
      <c r="F1510" t="s">
        <v>3111</v>
      </c>
      <c r="G1510" t="s">
        <v>15</v>
      </c>
      <c r="H1510" t="s">
        <v>14</v>
      </c>
      <c r="I1510" t="s">
        <v>3110</v>
      </c>
      <c r="J1510" t="s">
        <v>3109</v>
      </c>
      <c r="K1510" t="s">
        <v>3108</v>
      </c>
      <c r="L1510" t="s">
        <v>3107</v>
      </c>
      <c r="M1510" t="s">
        <v>3106</v>
      </c>
      <c r="N1510">
        <v>4</v>
      </c>
      <c r="O1510" t="s">
        <v>3105</v>
      </c>
      <c r="P1510" t="s">
        <v>3104</v>
      </c>
      <c r="Q1510" t="s">
        <v>3103</v>
      </c>
      <c r="R1510" s="7">
        <v>38718</v>
      </c>
      <c r="S1510" s="8">
        <f t="shared" si="192"/>
        <v>2006</v>
      </c>
      <c r="T1510" s="8">
        <v>2006</v>
      </c>
      <c r="U1510" s="8">
        <f t="shared" si="193"/>
        <v>16</v>
      </c>
      <c r="V1510" s="7">
        <v>2006</v>
      </c>
      <c r="W1510" t="s">
        <v>3102</v>
      </c>
      <c r="X1510" s="2">
        <v>1.4730000000000001</v>
      </c>
      <c r="Y1510" s="6">
        <f t="shared" si="190"/>
        <v>3.9320893729478661E-2</v>
      </c>
      <c r="AA1510">
        <v>942405</v>
      </c>
      <c r="AB1510">
        <v>17871</v>
      </c>
      <c r="AD1510" t="s">
        <v>7</v>
      </c>
      <c r="AE1510">
        <v>33</v>
      </c>
      <c r="AF1510">
        <v>5</v>
      </c>
      <c r="AH1510" t="s">
        <v>3101</v>
      </c>
      <c r="AI1510" t="s">
        <v>3100</v>
      </c>
      <c r="AJ1510" t="s">
        <v>3099</v>
      </c>
      <c r="AK1510" t="s">
        <v>3098</v>
      </c>
      <c r="AL1510">
        <v>6</v>
      </c>
      <c r="AM1510" s="5">
        <f t="shared" si="194"/>
        <v>0.375</v>
      </c>
      <c r="AN1510" s="4">
        <f t="shared" si="191"/>
        <v>5.6796667928814845E-4</v>
      </c>
      <c r="AO1510" s="3"/>
      <c r="AP1510">
        <v>0</v>
      </c>
      <c r="AQ1510" t="s">
        <v>2849</v>
      </c>
      <c r="AR1510" t="s">
        <v>3097</v>
      </c>
      <c r="AS1510" t="s">
        <v>2847</v>
      </c>
      <c r="AT1510" s="2">
        <v>4.0709999999999997</v>
      </c>
      <c r="AU1510" s="1">
        <f t="shared" si="195"/>
        <v>2.7695015614421505</v>
      </c>
      <c r="AV1510" s="1">
        <f t="shared" si="196"/>
        <v>1.9944430204383405</v>
      </c>
      <c r="AW1510" s="1">
        <f t="shared" si="197"/>
        <v>1.2193844794345301</v>
      </c>
    </row>
    <row r="1511" spans="1:49" x14ac:dyDescent="0.2">
      <c r="A1511">
        <v>1509</v>
      </c>
      <c r="B1511" t="s">
        <v>3096</v>
      </c>
      <c r="C1511" t="s">
        <v>3095</v>
      </c>
      <c r="F1511" t="s">
        <v>3094</v>
      </c>
      <c r="G1511" t="s">
        <v>15</v>
      </c>
      <c r="H1511" t="s">
        <v>14</v>
      </c>
      <c r="I1511" t="s">
        <v>3093</v>
      </c>
      <c r="J1511" t="s">
        <v>3092</v>
      </c>
      <c r="K1511" t="s">
        <v>3091</v>
      </c>
      <c r="L1511" t="s">
        <v>3090</v>
      </c>
      <c r="M1511" t="s">
        <v>3089</v>
      </c>
      <c r="N1511">
        <v>2</v>
      </c>
      <c r="O1511" t="s">
        <v>3088</v>
      </c>
      <c r="P1511" t="s">
        <v>3087</v>
      </c>
      <c r="Q1511" t="s">
        <v>3086</v>
      </c>
      <c r="R1511" s="7">
        <v>38718</v>
      </c>
      <c r="S1511" s="8">
        <f t="shared" si="192"/>
        <v>2006</v>
      </c>
      <c r="T1511" s="8">
        <v>2006</v>
      </c>
      <c r="U1511" s="8">
        <f t="shared" si="193"/>
        <v>16</v>
      </c>
      <c r="V1511" s="7">
        <v>38718</v>
      </c>
      <c r="W1511" t="s">
        <v>3085</v>
      </c>
      <c r="X1511" s="2">
        <v>0.318</v>
      </c>
      <c r="Y1511" s="6">
        <f t="shared" si="190"/>
        <v>8.4888283815167786E-3</v>
      </c>
      <c r="AA1511">
        <v>338443</v>
      </c>
      <c r="AB1511">
        <v>27160</v>
      </c>
      <c r="AC1511">
        <v>15739120</v>
      </c>
      <c r="AD1511" t="s">
        <v>7</v>
      </c>
      <c r="AE1511">
        <v>49</v>
      </c>
      <c r="AF1511">
        <v>1</v>
      </c>
      <c r="AH1511" s="10">
        <v>44378</v>
      </c>
      <c r="AI1511" t="s">
        <v>3084</v>
      </c>
      <c r="AK1511" t="s">
        <v>3083</v>
      </c>
      <c r="AL1511">
        <v>0</v>
      </c>
      <c r="AM1511" s="5">
        <f t="shared" si="194"/>
        <v>0</v>
      </c>
      <c r="AN1511" s="4">
        <f t="shared" si="191"/>
        <v>0</v>
      </c>
      <c r="AO1511" s="3"/>
      <c r="AP1511">
        <v>0</v>
      </c>
      <c r="AQ1511" t="s">
        <v>3082</v>
      </c>
      <c r="AR1511" t="s">
        <v>3081</v>
      </c>
      <c r="AS1511" t="s">
        <v>3080</v>
      </c>
      <c r="AT1511" s="2">
        <v>0.77</v>
      </c>
      <c r="AU1511" s="1">
        <f t="shared" si="195"/>
        <v>0.59421798670617454</v>
      </c>
      <c r="AV1511" s="1">
        <f t="shared" si="196"/>
        <v>0.42444141907583893</v>
      </c>
      <c r="AW1511" s="1">
        <f t="shared" si="197"/>
        <v>0.25466485144550338</v>
      </c>
    </row>
    <row r="1512" spans="1:49" x14ac:dyDescent="0.2">
      <c r="A1512">
        <v>1510</v>
      </c>
      <c r="B1512" t="s">
        <v>3079</v>
      </c>
      <c r="F1512" t="s">
        <v>3078</v>
      </c>
      <c r="G1512" t="s">
        <v>15</v>
      </c>
      <c r="H1512" t="s">
        <v>14</v>
      </c>
      <c r="I1512" t="s">
        <v>3077</v>
      </c>
      <c r="J1512" t="s">
        <v>3076</v>
      </c>
      <c r="K1512" t="s">
        <v>3075</v>
      </c>
      <c r="L1512" t="s">
        <v>3074</v>
      </c>
      <c r="M1512" t="s">
        <v>255</v>
      </c>
      <c r="N1512">
        <v>3</v>
      </c>
      <c r="O1512" t="s">
        <v>3073</v>
      </c>
      <c r="P1512" t="s">
        <v>3072</v>
      </c>
      <c r="Q1512" t="s">
        <v>3071</v>
      </c>
      <c r="R1512" s="7">
        <v>38718</v>
      </c>
      <c r="S1512" s="8">
        <f t="shared" si="192"/>
        <v>2006</v>
      </c>
      <c r="T1512" s="8">
        <v>2006</v>
      </c>
      <c r="U1512" s="8">
        <f t="shared" si="193"/>
        <v>16</v>
      </c>
      <c r="V1512" s="7">
        <v>2006</v>
      </c>
      <c r="W1512" t="s">
        <v>3070</v>
      </c>
      <c r="X1512" s="2">
        <v>0.218</v>
      </c>
      <c r="Y1512" s="6">
        <f t="shared" si="190"/>
        <v>5.8193854942473512E-3</v>
      </c>
      <c r="AA1512">
        <v>79723</v>
      </c>
      <c r="AB1512">
        <v>13868</v>
      </c>
      <c r="AD1512" t="s">
        <v>7</v>
      </c>
      <c r="AE1512">
        <v>47</v>
      </c>
      <c r="AF1512">
        <v>1</v>
      </c>
      <c r="AH1512" t="s">
        <v>3069</v>
      </c>
      <c r="AI1512" t="s">
        <v>3068</v>
      </c>
      <c r="AJ1512" t="s">
        <v>3067</v>
      </c>
      <c r="AK1512" t="s">
        <v>3066</v>
      </c>
      <c r="AL1512">
        <v>6</v>
      </c>
      <c r="AM1512" s="5">
        <f t="shared" si="194"/>
        <v>0.375</v>
      </c>
      <c r="AN1512" s="4">
        <f t="shared" si="191"/>
        <v>5.6796667928814845E-4</v>
      </c>
      <c r="AO1512" s="3"/>
      <c r="AP1512">
        <v>0</v>
      </c>
      <c r="AR1512" t="s">
        <v>1</v>
      </c>
      <c r="AT1512" s="2">
        <v>0.52700000000000002</v>
      </c>
      <c r="AU1512" s="1">
        <f t="shared" si="195"/>
        <v>0.42439598497595904</v>
      </c>
      <c r="AV1512" s="1">
        <f t="shared" si="196"/>
        <v>0.31936760867677499</v>
      </c>
      <c r="AW1512" s="1">
        <f t="shared" si="197"/>
        <v>0.21433923237759092</v>
      </c>
    </row>
    <row r="1513" spans="1:49" x14ac:dyDescent="0.2">
      <c r="A1513">
        <v>1511</v>
      </c>
      <c r="B1513" t="s">
        <v>3065</v>
      </c>
      <c r="C1513" t="s">
        <v>3064</v>
      </c>
      <c r="E1513">
        <v>16414923</v>
      </c>
      <c r="F1513" t="s">
        <v>3063</v>
      </c>
      <c r="G1513" t="s">
        <v>15</v>
      </c>
      <c r="H1513" t="s">
        <v>14</v>
      </c>
      <c r="I1513" t="s">
        <v>3062</v>
      </c>
      <c r="J1513" t="s">
        <v>3061</v>
      </c>
      <c r="K1513" t="s">
        <v>3060</v>
      </c>
      <c r="L1513" t="s">
        <v>3059</v>
      </c>
      <c r="M1513" t="s">
        <v>2981</v>
      </c>
      <c r="N1513">
        <v>5</v>
      </c>
      <c r="O1513" t="s">
        <v>3058</v>
      </c>
      <c r="P1513" t="s">
        <v>3057</v>
      </c>
      <c r="Q1513" t="s">
        <v>3056</v>
      </c>
      <c r="R1513" s="7">
        <v>38718</v>
      </c>
      <c r="S1513" s="8">
        <f t="shared" si="192"/>
        <v>2006</v>
      </c>
      <c r="T1513" s="8">
        <v>2006</v>
      </c>
      <c r="U1513" s="8">
        <f t="shared" si="193"/>
        <v>16</v>
      </c>
      <c r="V1513" s="7">
        <v>38808</v>
      </c>
      <c r="W1513" t="s">
        <v>1706</v>
      </c>
      <c r="X1513" s="2">
        <v>1.4139999999999999</v>
      </c>
      <c r="Y1513" s="6">
        <f t="shared" si="190"/>
        <v>3.7745922425989696E-2</v>
      </c>
      <c r="AA1513" t="s">
        <v>1705</v>
      </c>
      <c r="AB1513">
        <v>17807</v>
      </c>
      <c r="AD1513" t="s">
        <v>7</v>
      </c>
      <c r="AE1513">
        <v>26</v>
      </c>
      <c r="AF1513">
        <v>4</v>
      </c>
      <c r="AH1513" t="s">
        <v>3055</v>
      </c>
      <c r="AI1513" t="s">
        <v>3054</v>
      </c>
      <c r="AJ1513" t="s">
        <v>3053</v>
      </c>
      <c r="AK1513" t="s">
        <v>3052</v>
      </c>
      <c r="AL1513">
        <v>38</v>
      </c>
      <c r="AM1513" s="5">
        <f t="shared" si="194"/>
        <v>2.375</v>
      </c>
      <c r="AN1513" s="4">
        <f t="shared" si="191"/>
        <v>3.5971223021582736E-3</v>
      </c>
      <c r="AO1513" s="3"/>
      <c r="AP1513">
        <v>1</v>
      </c>
      <c r="AR1513" t="s">
        <v>1</v>
      </c>
      <c r="AT1513" s="2">
        <v>4.1959999999999997</v>
      </c>
      <c r="AU1513" s="1">
        <f t="shared" si="195"/>
        <v>2.7501282388840269</v>
      </c>
      <c r="AV1513" s="1">
        <f t="shared" si="196"/>
        <v>2.0671522364073982</v>
      </c>
      <c r="AW1513" s="1">
        <f t="shared" si="197"/>
        <v>1.3841762339307699</v>
      </c>
    </row>
    <row r="1514" spans="1:49" x14ac:dyDescent="0.2">
      <c r="A1514">
        <v>1512</v>
      </c>
      <c r="B1514" t="s">
        <v>3051</v>
      </c>
      <c r="C1514" t="s">
        <v>3050</v>
      </c>
      <c r="F1514" t="s">
        <v>3049</v>
      </c>
      <c r="G1514" t="s">
        <v>15</v>
      </c>
      <c r="H1514" t="s">
        <v>14</v>
      </c>
      <c r="I1514" t="s">
        <v>3048</v>
      </c>
      <c r="J1514" t="s">
        <v>2930</v>
      </c>
      <c r="K1514" t="s">
        <v>2929</v>
      </c>
      <c r="L1514" t="s">
        <v>2928</v>
      </c>
      <c r="M1514" t="s">
        <v>2927</v>
      </c>
      <c r="N1514">
        <v>6</v>
      </c>
      <c r="O1514" t="s">
        <v>3047</v>
      </c>
      <c r="P1514" t="s">
        <v>3046</v>
      </c>
      <c r="Q1514" t="s">
        <v>3045</v>
      </c>
      <c r="R1514" s="7">
        <v>38718</v>
      </c>
      <c r="S1514" s="8">
        <f t="shared" si="192"/>
        <v>2006</v>
      </c>
      <c r="T1514" s="8">
        <v>2006</v>
      </c>
      <c r="U1514" s="8">
        <f t="shared" si="193"/>
        <v>16</v>
      </c>
      <c r="V1514" s="7">
        <v>38808</v>
      </c>
      <c r="W1514" t="s">
        <v>2923</v>
      </c>
      <c r="X1514" s="2">
        <v>0.182</v>
      </c>
      <c r="Y1514" s="6">
        <f t="shared" si="190"/>
        <v>4.8583860548303574E-3</v>
      </c>
      <c r="AA1514">
        <v>9168524</v>
      </c>
      <c r="AB1514">
        <v>26075</v>
      </c>
      <c r="AC1514">
        <v>17451353</v>
      </c>
      <c r="AD1514" t="s">
        <v>7</v>
      </c>
      <c r="AE1514" t="s">
        <v>2922</v>
      </c>
      <c r="AF1514">
        <v>4</v>
      </c>
      <c r="AH1514" t="s">
        <v>3044</v>
      </c>
      <c r="AI1514" t="s">
        <v>3043</v>
      </c>
      <c r="AJ1514" t="s">
        <v>3042</v>
      </c>
      <c r="AK1514" t="s">
        <v>3041</v>
      </c>
      <c r="AL1514">
        <v>8</v>
      </c>
      <c r="AM1514" s="5">
        <f t="shared" si="194"/>
        <v>0.5</v>
      </c>
      <c r="AN1514" s="4">
        <f t="shared" si="191"/>
        <v>7.572889057175312E-4</v>
      </c>
      <c r="AO1514" s="3"/>
      <c r="AP1514">
        <v>0</v>
      </c>
      <c r="AR1514" t="s">
        <v>1</v>
      </c>
      <c r="AT1514" s="2">
        <v>0.35199999999999998</v>
      </c>
      <c r="AU1514" s="1">
        <f t="shared" si="195"/>
        <v>0.36280569100965093</v>
      </c>
      <c r="AV1514" s="1">
        <f t="shared" si="196"/>
        <v>0.28078374802739442</v>
      </c>
      <c r="AW1514" s="1">
        <f t="shared" si="197"/>
        <v>0.19876180504513791</v>
      </c>
    </row>
    <row r="1515" spans="1:49" x14ac:dyDescent="0.2">
      <c r="A1515">
        <v>1513</v>
      </c>
      <c r="B1515" t="s">
        <v>3040</v>
      </c>
      <c r="C1515" t="s">
        <v>3039</v>
      </c>
      <c r="F1515" t="s">
        <v>3038</v>
      </c>
      <c r="G1515" t="s">
        <v>15</v>
      </c>
      <c r="H1515" t="s">
        <v>14</v>
      </c>
      <c r="I1515" t="s">
        <v>3037</v>
      </c>
      <c r="J1515" t="s">
        <v>3036</v>
      </c>
      <c r="K1515" t="s">
        <v>3035</v>
      </c>
      <c r="L1515" t="s">
        <v>3034</v>
      </c>
      <c r="M1515" t="s">
        <v>3033</v>
      </c>
      <c r="N1515">
        <v>4</v>
      </c>
      <c r="O1515" t="s">
        <v>3032</v>
      </c>
      <c r="P1515" t="s">
        <v>3031</v>
      </c>
      <c r="Q1515" t="s">
        <v>3030</v>
      </c>
      <c r="R1515" s="7">
        <v>38718</v>
      </c>
      <c r="S1515" s="8">
        <f t="shared" si="192"/>
        <v>2006</v>
      </c>
      <c r="T1515" s="8">
        <v>2006</v>
      </c>
      <c r="U1515" s="8">
        <f t="shared" si="193"/>
        <v>16</v>
      </c>
      <c r="V1515" s="7">
        <v>38808</v>
      </c>
      <c r="W1515" t="s">
        <v>1022</v>
      </c>
      <c r="X1515" s="2">
        <v>0.21099999999999999</v>
      </c>
      <c r="Y1515" s="6">
        <f t="shared" si="190"/>
        <v>5.6325244921384904E-3</v>
      </c>
      <c r="AA1515">
        <v>9168516</v>
      </c>
      <c r="AB1515">
        <v>18936</v>
      </c>
      <c r="AC1515">
        <v>17451345</v>
      </c>
      <c r="AD1515" t="s">
        <v>7</v>
      </c>
      <c r="AE1515" t="s">
        <v>1021</v>
      </c>
      <c r="AF1515">
        <v>4</v>
      </c>
      <c r="AH1515" t="s">
        <v>3029</v>
      </c>
      <c r="AI1515" t="s">
        <v>3028</v>
      </c>
      <c r="AJ1515" t="s">
        <v>3027</v>
      </c>
      <c r="AK1515" t="s">
        <v>3026</v>
      </c>
      <c r="AL1515">
        <v>0</v>
      </c>
      <c r="AM1515" s="5">
        <f t="shared" si="194"/>
        <v>0</v>
      </c>
      <c r="AN1515" s="4">
        <f t="shared" si="191"/>
        <v>0</v>
      </c>
      <c r="AO1515" s="3"/>
      <c r="AP1515">
        <v>0</v>
      </c>
      <c r="AR1515" t="s">
        <v>1</v>
      </c>
      <c r="AT1515" s="2">
        <v>0.52500000000000002</v>
      </c>
      <c r="AU1515" s="1">
        <f t="shared" si="195"/>
        <v>0.39427671444969431</v>
      </c>
      <c r="AV1515" s="1">
        <f t="shared" si="196"/>
        <v>0.28162622460692455</v>
      </c>
      <c r="AW1515" s="1">
        <f t="shared" si="197"/>
        <v>0.1689757347641547</v>
      </c>
    </row>
    <row r="1516" spans="1:49" x14ac:dyDescent="0.2">
      <c r="A1516">
        <v>1514</v>
      </c>
      <c r="B1516" t="s">
        <v>3025</v>
      </c>
      <c r="C1516" t="s">
        <v>3024</v>
      </c>
      <c r="F1516" t="s">
        <v>3023</v>
      </c>
      <c r="G1516" t="s">
        <v>15</v>
      </c>
      <c r="H1516" t="s">
        <v>14</v>
      </c>
      <c r="I1516" t="s">
        <v>3022</v>
      </c>
      <c r="J1516" t="s">
        <v>3021</v>
      </c>
      <c r="K1516" t="s">
        <v>3020</v>
      </c>
      <c r="L1516" t="s">
        <v>3019</v>
      </c>
      <c r="M1516" t="s">
        <v>3018</v>
      </c>
      <c r="N1516">
        <v>2</v>
      </c>
      <c r="O1516" t="s">
        <v>3017</v>
      </c>
      <c r="P1516" t="s">
        <v>3016</v>
      </c>
      <c r="Q1516" t="s">
        <v>3015</v>
      </c>
      <c r="R1516" s="7">
        <v>38718</v>
      </c>
      <c r="S1516" s="8">
        <f t="shared" si="192"/>
        <v>2006</v>
      </c>
      <c r="T1516" s="8">
        <v>2006</v>
      </c>
      <c r="U1516" s="8">
        <f t="shared" si="193"/>
        <v>16</v>
      </c>
      <c r="V1516" s="7">
        <v>38808</v>
      </c>
      <c r="W1516" t="s">
        <v>1022</v>
      </c>
      <c r="X1516" s="2">
        <v>0.21099999999999999</v>
      </c>
      <c r="Y1516" s="6">
        <f t="shared" si="190"/>
        <v>5.6325244921384904E-3</v>
      </c>
      <c r="AA1516">
        <v>9168516</v>
      </c>
      <c r="AB1516">
        <v>18936</v>
      </c>
      <c r="AC1516">
        <v>17451345</v>
      </c>
      <c r="AD1516" t="s">
        <v>7</v>
      </c>
      <c r="AE1516" t="s">
        <v>1021</v>
      </c>
      <c r="AF1516">
        <v>4</v>
      </c>
      <c r="AH1516" t="s">
        <v>3014</v>
      </c>
      <c r="AI1516" t="s">
        <v>3013</v>
      </c>
      <c r="AJ1516" t="s">
        <v>3012</v>
      </c>
      <c r="AK1516" t="s">
        <v>3011</v>
      </c>
      <c r="AL1516">
        <v>15</v>
      </c>
      <c r="AM1516" s="5">
        <f t="shared" si="194"/>
        <v>0.9375</v>
      </c>
      <c r="AN1516" s="4">
        <f t="shared" si="191"/>
        <v>1.4199166982203711E-3</v>
      </c>
      <c r="AO1516" s="3"/>
      <c r="AP1516">
        <v>0</v>
      </c>
      <c r="AR1516" t="s">
        <v>1</v>
      </c>
      <c r="AT1516" s="2">
        <v>0.52500000000000002</v>
      </c>
      <c r="AU1516" s="1">
        <f t="shared" si="195"/>
        <v>0.43687421539630544</v>
      </c>
      <c r="AV1516" s="1">
        <f t="shared" si="196"/>
        <v>0.35262205951794312</v>
      </c>
      <c r="AW1516" s="1">
        <f t="shared" si="197"/>
        <v>0.26836990363958069</v>
      </c>
    </row>
    <row r="1517" spans="1:49" x14ac:dyDescent="0.2">
      <c r="A1517">
        <v>1515</v>
      </c>
      <c r="B1517" t="s">
        <v>3010</v>
      </c>
      <c r="C1517" t="s">
        <v>3009</v>
      </c>
      <c r="F1517" t="s">
        <v>3008</v>
      </c>
      <c r="G1517" t="s">
        <v>15</v>
      </c>
      <c r="H1517" t="s">
        <v>14</v>
      </c>
      <c r="I1517" t="s">
        <v>2914</v>
      </c>
      <c r="J1517" t="s">
        <v>2913</v>
      </c>
      <c r="K1517" t="s">
        <v>2912</v>
      </c>
      <c r="L1517" t="s">
        <v>2911</v>
      </c>
      <c r="M1517" t="s">
        <v>1026</v>
      </c>
      <c r="N1517">
        <v>3</v>
      </c>
      <c r="O1517" t="s">
        <v>2910</v>
      </c>
      <c r="P1517" t="s">
        <v>2909</v>
      </c>
      <c r="Q1517" t="s">
        <v>2908</v>
      </c>
      <c r="R1517" s="7">
        <v>38718</v>
      </c>
      <c r="S1517" s="8">
        <f t="shared" si="192"/>
        <v>2006</v>
      </c>
      <c r="T1517" s="8">
        <v>2006</v>
      </c>
      <c r="U1517" s="8">
        <f t="shared" si="193"/>
        <v>16</v>
      </c>
      <c r="V1517" s="7">
        <v>38808</v>
      </c>
      <c r="W1517" t="s">
        <v>1022</v>
      </c>
      <c r="X1517" s="2">
        <v>0.21099999999999999</v>
      </c>
      <c r="Y1517" s="6">
        <f t="shared" si="190"/>
        <v>5.6325244921384904E-3</v>
      </c>
      <c r="AA1517">
        <v>9168516</v>
      </c>
      <c r="AB1517">
        <v>18936</v>
      </c>
      <c r="AC1517">
        <v>17451345</v>
      </c>
      <c r="AD1517" t="s">
        <v>7</v>
      </c>
      <c r="AE1517" t="s">
        <v>1021</v>
      </c>
      <c r="AF1517">
        <v>4</v>
      </c>
      <c r="AH1517" t="s">
        <v>3007</v>
      </c>
      <c r="AI1517" t="s">
        <v>3006</v>
      </c>
      <c r="AJ1517" t="s">
        <v>3005</v>
      </c>
      <c r="AK1517" t="s">
        <v>3004</v>
      </c>
      <c r="AL1517">
        <v>0</v>
      </c>
      <c r="AM1517" s="5">
        <f t="shared" si="194"/>
        <v>0</v>
      </c>
      <c r="AN1517" s="4">
        <f t="shared" si="191"/>
        <v>0</v>
      </c>
      <c r="AO1517" s="3"/>
      <c r="AP1517">
        <v>0</v>
      </c>
      <c r="AR1517" t="s">
        <v>1</v>
      </c>
      <c r="AT1517" s="2">
        <v>0.52500000000000002</v>
      </c>
      <c r="AU1517" s="1">
        <f t="shared" si="195"/>
        <v>0.39427671444969431</v>
      </c>
      <c r="AV1517" s="1">
        <f t="shared" si="196"/>
        <v>0.28162622460692455</v>
      </c>
      <c r="AW1517" s="1">
        <f t="shared" si="197"/>
        <v>0.1689757347641547</v>
      </c>
    </row>
    <row r="1518" spans="1:49" x14ac:dyDescent="0.2">
      <c r="A1518">
        <v>1516</v>
      </c>
      <c r="B1518" t="s">
        <v>3003</v>
      </c>
      <c r="C1518" t="s">
        <v>3002</v>
      </c>
      <c r="F1518" t="s">
        <v>3001</v>
      </c>
      <c r="G1518" t="s">
        <v>15</v>
      </c>
      <c r="H1518" t="s">
        <v>14</v>
      </c>
      <c r="I1518" t="s">
        <v>3000</v>
      </c>
      <c r="J1518" t="s">
        <v>2999</v>
      </c>
      <c r="K1518" t="s">
        <v>2998</v>
      </c>
      <c r="L1518" t="s">
        <v>2997</v>
      </c>
      <c r="M1518" t="s">
        <v>2996</v>
      </c>
      <c r="N1518">
        <v>4</v>
      </c>
      <c r="O1518" t="s">
        <v>2995</v>
      </c>
      <c r="P1518" t="s">
        <v>2994</v>
      </c>
      <c r="Q1518" t="s">
        <v>2993</v>
      </c>
      <c r="R1518" s="7">
        <v>38718</v>
      </c>
      <c r="S1518" s="8">
        <f t="shared" si="192"/>
        <v>2006</v>
      </c>
      <c r="T1518" s="8">
        <v>2006</v>
      </c>
      <c r="U1518" s="8">
        <f t="shared" si="193"/>
        <v>16</v>
      </c>
      <c r="V1518" s="7">
        <v>38808</v>
      </c>
      <c r="W1518" t="s">
        <v>2923</v>
      </c>
      <c r="X1518" s="2">
        <v>0.182</v>
      </c>
      <c r="Y1518" s="6">
        <f t="shared" si="190"/>
        <v>4.8583860548303574E-3</v>
      </c>
      <c r="AA1518">
        <v>9168524</v>
      </c>
      <c r="AB1518">
        <v>26075</v>
      </c>
      <c r="AC1518">
        <v>17451353</v>
      </c>
      <c r="AD1518" t="s">
        <v>7</v>
      </c>
      <c r="AE1518" t="s">
        <v>2922</v>
      </c>
      <c r="AF1518">
        <v>4</v>
      </c>
      <c r="AH1518" t="s">
        <v>2992</v>
      </c>
      <c r="AI1518" t="s">
        <v>2991</v>
      </c>
      <c r="AJ1518" t="s">
        <v>2990</v>
      </c>
      <c r="AK1518" t="s">
        <v>2989</v>
      </c>
      <c r="AL1518">
        <v>1</v>
      </c>
      <c r="AM1518" s="5">
        <f t="shared" si="194"/>
        <v>6.25E-2</v>
      </c>
      <c r="AN1518" s="4">
        <f t="shared" si="191"/>
        <v>9.46611132146914E-5</v>
      </c>
      <c r="AO1518" s="3"/>
      <c r="AP1518">
        <v>0</v>
      </c>
      <c r="AR1518" t="s">
        <v>1</v>
      </c>
      <c r="AT1518" s="2">
        <v>0.35199999999999998</v>
      </c>
      <c r="AU1518" s="1">
        <f t="shared" si="195"/>
        <v>0.34292685723456573</v>
      </c>
      <c r="AV1518" s="1">
        <f t="shared" si="196"/>
        <v>0.24765235840225244</v>
      </c>
      <c r="AW1518" s="1">
        <f t="shared" si="197"/>
        <v>0.15237785956993913</v>
      </c>
    </row>
    <row r="1519" spans="1:49" x14ac:dyDescent="0.2">
      <c r="A1519">
        <v>1517</v>
      </c>
      <c r="B1519" t="s">
        <v>2988</v>
      </c>
      <c r="C1519" t="s">
        <v>2987</v>
      </c>
      <c r="F1519" t="s">
        <v>2986</v>
      </c>
      <c r="G1519" t="s">
        <v>15</v>
      </c>
      <c r="H1519" t="s">
        <v>14</v>
      </c>
      <c r="I1519" t="s">
        <v>2985</v>
      </c>
      <c r="J1519" t="s">
        <v>2984</v>
      </c>
      <c r="K1519" t="s">
        <v>2983</v>
      </c>
      <c r="L1519" t="s">
        <v>2982</v>
      </c>
      <c r="M1519" t="s">
        <v>2981</v>
      </c>
      <c r="N1519">
        <v>3</v>
      </c>
      <c r="O1519" t="s">
        <v>2980</v>
      </c>
      <c r="P1519" t="s">
        <v>2979</v>
      </c>
      <c r="Q1519" t="s">
        <v>2978</v>
      </c>
      <c r="R1519" s="7">
        <v>38718</v>
      </c>
      <c r="S1519" s="8">
        <f t="shared" si="192"/>
        <v>2006</v>
      </c>
      <c r="T1519" s="8">
        <v>2006</v>
      </c>
      <c r="U1519" s="8">
        <f t="shared" si="193"/>
        <v>16</v>
      </c>
      <c r="V1519" s="7">
        <v>38808</v>
      </c>
      <c r="W1519" t="s">
        <v>1022</v>
      </c>
      <c r="X1519" s="2">
        <v>0.21099999999999999</v>
      </c>
      <c r="Y1519" s="6">
        <f t="shared" si="190"/>
        <v>5.6325244921384904E-3</v>
      </c>
      <c r="AA1519">
        <v>9168516</v>
      </c>
      <c r="AB1519">
        <v>18936</v>
      </c>
      <c r="AC1519">
        <v>17451345</v>
      </c>
      <c r="AD1519" t="s">
        <v>7</v>
      </c>
      <c r="AE1519" t="s">
        <v>1021</v>
      </c>
      <c r="AF1519">
        <v>4</v>
      </c>
      <c r="AH1519" t="s">
        <v>2977</v>
      </c>
      <c r="AI1519" t="s">
        <v>2976</v>
      </c>
      <c r="AK1519" t="s">
        <v>2975</v>
      </c>
      <c r="AL1519">
        <v>2</v>
      </c>
      <c r="AM1519" s="5">
        <f t="shared" si="194"/>
        <v>0.125</v>
      </c>
      <c r="AN1519" s="4">
        <f t="shared" si="191"/>
        <v>1.893222264293828E-4</v>
      </c>
      <c r="AO1519" s="3"/>
      <c r="AP1519">
        <v>0</v>
      </c>
      <c r="AR1519" t="s">
        <v>1</v>
      </c>
      <c r="AT1519" s="2">
        <v>0.52500000000000002</v>
      </c>
      <c r="AU1519" s="1">
        <f t="shared" si="195"/>
        <v>0.39995638124257582</v>
      </c>
      <c r="AV1519" s="1">
        <f t="shared" si="196"/>
        <v>0.29109233592839368</v>
      </c>
      <c r="AW1519" s="1">
        <f t="shared" si="197"/>
        <v>0.1822282906142115</v>
      </c>
    </row>
    <row r="1520" spans="1:49" x14ac:dyDescent="0.2">
      <c r="A1520">
        <v>1518</v>
      </c>
      <c r="B1520" t="s">
        <v>2974</v>
      </c>
      <c r="C1520" t="s">
        <v>2973</v>
      </c>
      <c r="F1520" t="s">
        <v>2972</v>
      </c>
      <c r="G1520" t="s">
        <v>15</v>
      </c>
      <c r="H1520" t="s">
        <v>14</v>
      </c>
      <c r="I1520" t="s">
        <v>2971</v>
      </c>
      <c r="J1520" t="s">
        <v>2970</v>
      </c>
      <c r="K1520" t="s">
        <v>2969</v>
      </c>
      <c r="L1520" t="s">
        <v>2968</v>
      </c>
      <c r="M1520" t="s">
        <v>1319</v>
      </c>
      <c r="N1520">
        <v>5</v>
      </c>
      <c r="O1520" t="s">
        <v>2967</v>
      </c>
      <c r="P1520" t="s">
        <v>2966</v>
      </c>
      <c r="Q1520" t="s">
        <v>2965</v>
      </c>
      <c r="R1520" s="7">
        <v>38718</v>
      </c>
      <c r="S1520" s="8">
        <f t="shared" si="192"/>
        <v>2006</v>
      </c>
      <c r="T1520" s="8">
        <v>2006</v>
      </c>
      <c r="U1520" s="8">
        <f t="shared" si="193"/>
        <v>16</v>
      </c>
      <c r="V1520" s="7">
        <v>38808</v>
      </c>
      <c r="W1520" t="s">
        <v>1022</v>
      </c>
      <c r="X1520" s="2">
        <v>0.21099999999999999</v>
      </c>
      <c r="Y1520" s="6">
        <f t="shared" si="190"/>
        <v>5.6325244921384904E-3</v>
      </c>
      <c r="AA1520">
        <v>9168516</v>
      </c>
      <c r="AB1520">
        <v>18936</v>
      </c>
      <c r="AC1520">
        <v>17451345</v>
      </c>
      <c r="AD1520" t="s">
        <v>7</v>
      </c>
      <c r="AE1520" t="s">
        <v>1021</v>
      </c>
      <c r="AF1520">
        <v>4</v>
      </c>
      <c r="AH1520" t="s">
        <v>2964</v>
      </c>
      <c r="AI1520" t="s">
        <v>2963</v>
      </c>
      <c r="AJ1520" t="s">
        <v>2962</v>
      </c>
      <c r="AK1520" t="s">
        <v>2961</v>
      </c>
      <c r="AL1520">
        <v>3</v>
      </c>
      <c r="AM1520" s="5">
        <f t="shared" si="194"/>
        <v>0.1875</v>
      </c>
      <c r="AN1520" s="4">
        <f t="shared" si="191"/>
        <v>2.8398333964407423E-4</v>
      </c>
      <c r="AO1520" s="3"/>
      <c r="AP1520">
        <v>0</v>
      </c>
      <c r="AR1520" t="s">
        <v>1</v>
      </c>
      <c r="AT1520" s="2">
        <v>0.52500000000000002</v>
      </c>
      <c r="AU1520" s="1">
        <f t="shared" si="195"/>
        <v>0.40279621463901649</v>
      </c>
      <c r="AV1520" s="1">
        <f t="shared" si="196"/>
        <v>0.29582539158912824</v>
      </c>
      <c r="AW1520" s="1">
        <f t="shared" si="197"/>
        <v>0.1888545685392399</v>
      </c>
    </row>
    <row r="1521" spans="1:49" x14ac:dyDescent="0.2">
      <c r="A1521">
        <v>1519</v>
      </c>
      <c r="B1521" t="s">
        <v>2960</v>
      </c>
      <c r="C1521" t="s">
        <v>2959</v>
      </c>
      <c r="F1521" t="s">
        <v>2958</v>
      </c>
      <c r="G1521" t="s">
        <v>15</v>
      </c>
      <c r="H1521" t="s">
        <v>14</v>
      </c>
      <c r="I1521" t="s">
        <v>2957</v>
      </c>
      <c r="J1521" t="s">
        <v>2913</v>
      </c>
      <c r="K1521" t="s">
        <v>2912</v>
      </c>
      <c r="L1521" t="s">
        <v>2911</v>
      </c>
      <c r="M1521" t="s">
        <v>1026</v>
      </c>
      <c r="N1521">
        <v>3</v>
      </c>
      <c r="O1521" t="s">
        <v>2956</v>
      </c>
      <c r="P1521" t="s">
        <v>2955</v>
      </c>
      <c r="Q1521" t="s">
        <v>2954</v>
      </c>
      <c r="R1521" s="7">
        <v>38718</v>
      </c>
      <c r="S1521" s="8">
        <f t="shared" si="192"/>
        <v>2006</v>
      </c>
      <c r="T1521" s="8">
        <v>2006</v>
      </c>
      <c r="U1521" s="8">
        <f t="shared" si="193"/>
        <v>16</v>
      </c>
      <c r="V1521" s="7">
        <v>38808</v>
      </c>
      <c r="W1521" t="s">
        <v>1022</v>
      </c>
      <c r="X1521" s="2">
        <v>0.21099999999999999</v>
      </c>
      <c r="Y1521" s="6">
        <f t="shared" si="190"/>
        <v>5.6325244921384904E-3</v>
      </c>
      <c r="AA1521">
        <v>9168516</v>
      </c>
      <c r="AB1521">
        <v>18936</v>
      </c>
      <c r="AC1521">
        <v>17451345</v>
      </c>
      <c r="AD1521" t="s">
        <v>7</v>
      </c>
      <c r="AE1521" t="s">
        <v>1021</v>
      </c>
      <c r="AF1521">
        <v>4</v>
      </c>
      <c r="AH1521" t="s">
        <v>2953</v>
      </c>
      <c r="AI1521" t="s">
        <v>2952</v>
      </c>
      <c r="AJ1521" t="s">
        <v>2951</v>
      </c>
      <c r="AK1521" t="s">
        <v>2950</v>
      </c>
      <c r="AL1521">
        <v>2</v>
      </c>
      <c r="AM1521" s="5">
        <f t="shared" si="194"/>
        <v>0.125</v>
      </c>
      <c r="AN1521" s="4">
        <f t="shared" si="191"/>
        <v>1.893222264293828E-4</v>
      </c>
      <c r="AO1521" s="3"/>
      <c r="AP1521">
        <v>0</v>
      </c>
      <c r="AR1521" t="s">
        <v>1</v>
      </c>
      <c r="AT1521" s="2">
        <v>0.52500000000000002</v>
      </c>
      <c r="AU1521" s="1">
        <f t="shared" si="195"/>
        <v>0.39995638124257582</v>
      </c>
      <c r="AV1521" s="1">
        <f t="shared" si="196"/>
        <v>0.29109233592839368</v>
      </c>
      <c r="AW1521" s="1">
        <f t="shared" si="197"/>
        <v>0.1822282906142115</v>
      </c>
    </row>
    <row r="1522" spans="1:49" x14ac:dyDescent="0.2">
      <c r="A1522">
        <v>1520</v>
      </c>
      <c r="B1522" t="s">
        <v>2949</v>
      </c>
      <c r="C1522" t="s">
        <v>2948</v>
      </c>
      <c r="F1522" t="s">
        <v>2947</v>
      </c>
      <c r="G1522" t="s">
        <v>15</v>
      </c>
      <c r="H1522" t="s">
        <v>14</v>
      </c>
      <c r="I1522" t="s">
        <v>2946</v>
      </c>
      <c r="J1522" t="s">
        <v>2945</v>
      </c>
      <c r="K1522" t="s">
        <v>2944</v>
      </c>
      <c r="L1522" t="s">
        <v>2943</v>
      </c>
      <c r="M1522" t="s">
        <v>2942</v>
      </c>
      <c r="N1522">
        <v>2</v>
      </c>
      <c r="O1522" t="s">
        <v>2941</v>
      </c>
      <c r="P1522" t="s">
        <v>2940</v>
      </c>
      <c r="Q1522" t="s">
        <v>2939</v>
      </c>
      <c r="R1522" s="7">
        <v>38718</v>
      </c>
      <c r="S1522" s="8">
        <f t="shared" si="192"/>
        <v>2006</v>
      </c>
      <c r="T1522" s="8">
        <v>2006</v>
      </c>
      <c r="U1522" s="8">
        <f t="shared" si="193"/>
        <v>16</v>
      </c>
      <c r="V1522" s="7">
        <v>38808</v>
      </c>
      <c r="W1522" t="s">
        <v>1022</v>
      </c>
      <c r="X1522" s="2">
        <v>0.21099999999999999</v>
      </c>
      <c r="Y1522" s="6">
        <f t="shared" si="190"/>
        <v>5.6325244921384904E-3</v>
      </c>
      <c r="AA1522">
        <v>9168516</v>
      </c>
      <c r="AB1522">
        <v>18936</v>
      </c>
      <c r="AC1522">
        <v>17451345</v>
      </c>
      <c r="AD1522" t="s">
        <v>7</v>
      </c>
      <c r="AE1522" t="s">
        <v>1021</v>
      </c>
      <c r="AF1522">
        <v>4</v>
      </c>
      <c r="AH1522" t="s">
        <v>2938</v>
      </c>
      <c r="AI1522" t="s">
        <v>2937</v>
      </c>
      <c r="AJ1522" t="s">
        <v>2936</v>
      </c>
      <c r="AK1522" t="s">
        <v>2935</v>
      </c>
      <c r="AL1522">
        <v>4</v>
      </c>
      <c r="AM1522" s="5">
        <f t="shared" si="194"/>
        <v>0.25</v>
      </c>
      <c r="AN1522" s="4">
        <f t="shared" si="191"/>
        <v>3.786444528587656E-4</v>
      </c>
      <c r="AO1522" s="3"/>
      <c r="AP1522">
        <v>0</v>
      </c>
      <c r="AR1522" t="s">
        <v>1</v>
      </c>
      <c r="AT1522" s="2">
        <v>0.52500000000000002</v>
      </c>
      <c r="AU1522" s="1">
        <f t="shared" si="195"/>
        <v>0.40563604803545722</v>
      </c>
      <c r="AV1522" s="1">
        <f t="shared" si="196"/>
        <v>0.3005584472498628</v>
      </c>
      <c r="AW1522" s="1">
        <f t="shared" si="197"/>
        <v>0.1954808464642683</v>
      </c>
    </row>
    <row r="1523" spans="1:49" x14ac:dyDescent="0.2">
      <c r="A1523">
        <v>1521</v>
      </c>
      <c r="B1523" t="s">
        <v>2934</v>
      </c>
      <c r="C1523" t="s">
        <v>2933</v>
      </c>
      <c r="F1523" t="s">
        <v>2932</v>
      </c>
      <c r="G1523" t="s">
        <v>15</v>
      </c>
      <c r="H1523" t="s">
        <v>14</v>
      </c>
      <c r="I1523" t="s">
        <v>2931</v>
      </c>
      <c r="J1523" t="s">
        <v>2930</v>
      </c>
      <c r="K1523" t="s">
        <v>2929</v>
      </c>
      <c r="L1523" t="s">
        <v>2928</v>
      </c>
      <c r="M1523" t="s">
        <v>2927</v>
      </c>
      <c r="N1523">
        <v>5</v>
      </c>
      <c r="O1523" t="s">
        <v>2926</v>
      </c>
      <c r="P1523" t="s">
        <v>2925</v>
      </c>
      <c r="Q1523" t="s">
        <v>2924</v>
      </c>
      <c r="R1523" s="7">
        <v>38718</v>
      </c>
      <c r="S1523" s="8">
        <f t="shared" si="192"/>
        <v>2006</v>
      </c>
      <c r="T1523" s="8">
        <v>2006</v>
      </c>
      <c r="U1523" s="8">
        <f t="shared" si="193"/>
        <v>16</v>
      </c>
      <c r="V1523" s="7">
        <v>38808</v>
      </c>
      <c r="W1523" t="s">
        <v>2923</v>
      </c>
      <c r="X1523" s="2">
        <v>0.182</v>
      </c>
      <c r="Y1523" s="6">
        <f t="shared" si="190"/>
        <v>4.8583860548303574E-3</v>
      </c>
      <c r="AA1523">
        <v>9168524</v>
      </c>
      <c r="AB1523">
        <v>26075</v>
      </c>
      <c r="AC1523">
        <v>17451353</v>
      </c>
      <c r="AD1523" t="s">
        <v>7</v>
      </c>
      <c r="AE1523" t="s">
        <v>2922</v>
      </c>
      <c r="AF1523">
        <v>4</v>
      </c>
      <c r="AH1523" t="s">
        <v>2921</v>
      </c>
      <c r="AI1523" t="s">
        <v>2920</v>
      </c>
      <c r="AJ1523" t="s">
        <v>2919</v>
      </c>
      <c r="AK1523" t="s">
        <v>2918</v>
      </c>
      <c r="AL1523">
        <v>4</v>
      </c>
      <c r="AM1523" s="5">
        <f t="shared" si="194"/>
        <v>0.25</v>
      </c>
      <c r="AN1523" s="4">
        <f t="shared" si="191"/>
        <v>3.786444528587656E-4</v>
      </c>
      <c r="AO1523" s="3"/>
      <c r="AP1523">
        <v>0</v>
      </c>
      <c r="AR1523" t="s">
        <v>1</v>
      </c>
      <c r="AT1523" s="2">
        <v>0.35199999999999998</v>
      </c>
      <c r="AU1523" s="1">
        <f t="shared" si="195"/>
        <v>0.35144635742388797</v>
      </c>
      <c r="AV1523" s="1">
        <f t="shared" si="196"/>
        <v>0.26185152538445611</v>
      </c>
      <c r="AW1523" s="1">
        <f t="shared" si="197"/>
        <v>0.1722566933450243</v>
      </c>
    </row>
    <row r="1524" spans="1:49" x14ac:dyDescent="0.2">
      <c r="A1524">
        <v>1522</v>
      </c>
      <c r="B1524" t="s">
        <v>2917</v>
      </c>
      <c r="C1524" t="s">
        <v>2916</v>
      </c>
      <c r="F1524" t="s">
        <v>2915</v>
      </c>
      <c r="G1524" t="s">
        <v>15</v>
      </c>
      <c r="H1524" t="s">
        <v>14</v>
      </c>
      <c r="I1524" t="s">
        <v>2914</v>
      </c>
      <c r="J1524" t="s">
        <v>2913</v>
      </c>
      <c r="K1524" t="s">
        <v>2912</v>
      </c>
      <c r="L1524" t="s">
        <v>2911</v>
      </c>
      <c r="M1524" t="s">
        <v>1026</v>
      </c>
      <c r="N1524">
        <v>3</v>
      </c>
      <c r="O1524" t="s">
        <v>2910</v>
      </c>
      <c r="P1524" t="s">
        <v>2909</v>
      </c>
      <c r="Q1524" t="s">
        <v>2908</v>
      </c>
      <c r="R1524" s="7">
        <v>38718</v>
      </c>
      <c r="S1524" s="8">
        <f t="shared" si="192"/>
        <v>2006</v>
      </c>
      <c r="T1524" s="8">
        <v>2006</v>
      </c>
      <c r="U1524" s="8">
        <f t="shared" si="193"/>
        <v>16</v>
      </c>
      <c r="V1524" s="7">
        <v>38808</v>
      </c>
      <c r="W1524" t="s">
        <v>1022</v>
      </c>
      <c r="X1524" s="2">
        <v>0.21099999999999999</v>
      </c>
      <c r="Y1524" s="6">
        <f t="shared" si="190"/>
        <v>5.6325244921384904E-3</v>
      </c>
      <c r="AA1524">
        <v>9168516</v>
      </c>
      <c r="AB1524">
        <v>18936</v>
      </c>
      <c r="AC1524">
        <v>17451345</v>
      </c>
      <c r="AD1524" t="s">
        <v>7</v>
      </c>
      <c r="AE1524" t="s">
        <v>1021</v>
      </c>
      <c r="AF1524">
        <v>4</v>
      </c>
      <c r="AH1524" t="s">
        <v>2907</v>
      </c>
      <c r="AI1524" t="s">
        <v>2906</v>
      </c>
      <c r="AJ1524" t="s">
        <v>2905</v>
      </c>
      <c r="AK1524" t="s">
        <v>2904</v>
      </c>
      <c r="AL1524">
        <v>1</v>
      </c>
      <c r="AM1524" s="5">
        <f t="shared" si="194"/>
        <v>6.25E-2</v>
      </c>
      <c r="AN1524" s="4">
        <f t="shared" si="191"/>
        <v>9.46611132146914E-5</v>
      </c>
      <c r="AO1524" s="3"/>
      <c r="AP1524">
        <v>0</v>
      </c>
      <c r="AR1524" t="s">
        <v>1</v>
      </c>
      <c r="AT1524" s="2">
        <v>0.52500000000000002</v>
      </c>
      <c r="AU1524" s="1">
        <f t="shared" si="195"/>
        <v>0.39711654784613498</v>
      </c>
      <c r="AV1524" s="1">
        <f t="shared" si="196"/>
        <v>0.28635928026765911</v>
      </c>
      <c r="AW1524" s="1">
        <f t="shared" si="197"/>
        <v>0.1756020126891831</v>
      </c>
    </row>
    <row r="1525" spans="1:49" x14ac:dyDescent="0.2">
      <c r="A1525">
        <v>1523</v>
      </c>
      <c r="B1525" t="s">
        <v>2903</v>
      </c>
      <c r="C1525" t="s">
        <v>2902</v>
      </c>
      <c r="F1525" t="s">
        <v>2901</v>
      </c>
      <c r="G1525" t="s">
        <v>15</v>
      </c>
      <c r="H1525" t="s">
        <v>14</v>
      </c>
      <c r="I1525" t="s">
        <v>2900</v>
      </c>
      <c r="J1525">
        <v>60028876</v>
      </c>
      <c r="K1525" t="s">
        <v>2899</v>
      </c>
      <c r="L1525" t="s">
        <v>137</v>
      </c>
      <c r="M1525" t="s">
        <v>136</v>
      </c>
      <c r="N1525">
        <v>2</v>
      </c>
      <c r="O1525" t="s">
        <v>2898</v>
      </c>
      <c r="P1525" t="s">
        <v>2897</v>
      </c>
      <c r="Q1525" t="s">
        <v>2896</v>
      </c>
      <c r="R1525" s="7">
        <v>38718</v>
      </c>
      <c r="S1525" s="8">
        <f t="shared" si="192"/>
        <v>2006</v>
      </c>
      <c r="T1525" s="8">
        <v>2006</v>
      </c>
      <c r="U1525" s="8">
        <f t="shared" si="193"/>
        <v>16</v>
      </c>
      <c r="V1525" s="7">
        <v>38808</v>
      </c>
      <c r="W1525" t="s">
        <v>1022</v>
      </c>
      <c r="X1525" s="2">
        <v>0.21099999999999999</v>
      </c>
      <c r="Y1525" s="6">
        <f t="shared" si="190"/>
        <v>5.6325244921384904E-3</v>
      </c>
      <c r="AA1525">
        <v>9168516</v>
      </c>
      <c r="AB1525">
        <v>18936</v>
      </c>
      <c r="AC1525">
        <v>17451345</v>
      </c>
      <c r="AD1525" t="s">
        <v>7</v>
      </c>
      <c r="AE1525" t="s">
        <v>1021</v>
      </c>
      <c r="AF1525">
        <v>4</v>
      </c>
      <c r="AH1525" t="s">
        <v>2895</v>
      </c>
      <c r="AI1525" t="s">
        <v>2894</v>
      </c>
      <c r="AJ1525" t="s">
        <v>2893</v>
      </c>
      <c r="AK1525" t="s">
        <v>2892</v>
      </c>
      <c r="AL1525">
        <v>0</v>
      </c>
      <c r="AM1525" s="5">
        <f t="shared" si="194"/>
        <v>0</v>
      </c>
      <c r="AN1525" s="4">
        <f t="shared" si="191"/>
        <v>0</v>
      </c>
      <c r="AO1525" s="3"/>
      <c r="AP1525">
        <v>0</v>
      </c>
      <c r="AR1525" t="s">
        <v>1</v>
      </c>
      <c r="AT1525" s="2">
        <v>0.52500000000000002</v>
      </c>
      <c r="AU1525" s="1">
        <f t="shared" si="195"/>
        <v>0.39427671444969431</v>
      </c>
      <c r="AV1525" s="1">
        <f t="shared" si="196"/>
        <v>0.28162622460692455</v>
      </c>
      <c r="AW1525" s="1">
        <f t="shared" si="197"/>
        <v>0.1689757347641547</v>
      </c>
    </row>
    <row r="1526" spans="1:49" x14ac:dyDescent="0.2">
      <c r="A1526">
        <v>1524</v>
      </c>
      <c r="B1526" t="s">
        <v>2891</v>
      </c>
      <c r="C1526" t="s">
        <v>2890</v>
      </c>
      <c r="F1526" t="s">
        <v>2889</v>
      </c>
      <c r="G1526" t="s">
        <v>15</v>
      </c>
      <c r="H1526" t="s">
        <v>14</v>
      </c>
      <c r="I1526" t="s">
        <v>2888</v>
      </c>
      <c r="J1526" t="s">
        <v>2887</v>
      </c>
      <c r="K1526" t="s">
        <v>2886</v>
      </c>
      <c r="L1526" t="s">
        <v>2885</v>
      </c>
      <c r="M1526" t="s">
        <v>2884</v>
      </c>
      <c r="N1526">
        <v>5</v>
      </c>
      <c r="O1526" t="s">
        <v>2883</v>
      </c>
      <c r="P1526" t="s">
        <v>2882</v>
      </c>
      <c r="Q1526" t="s">
        <v>2881</v>
      </c>
      <c r="R1526" s="7">
        <v>38718</v>
      </c>
      <c r="S1526" s="8">
        <f t="shared" si="192"/>
        <v>2006</v>
      </c>
      <c r="T1526" s="8">
        <v>2006</v>
      </c>
      <c r="U1526" s="8">
        <f t="shared" si="193"/>
        <v>16</v>
      </c>
      <c r="V1526" s="7">
        <v>38749</v>
      </c>
      <c r="W1526" t="s">
        <v>2666</v>
      </c>
      <c r="X1526" s="2">
        <v>0.63900000000000001</v>
      </c>
      <c r="Y1526" s="6">
        <f t="shared" si="190"/>
        <v>1.7057740049651639E-2</v>
      </c>
      <c r="AA1526">
        <v>15694445</v>
      </c>
      <c r="AB1526">
        <v>4000151803</v>
      </c>
      <c r="AD1526" t="s">
        <v>7</v>
      </c>
      <c r="AE1526">
        <v>4</v>
      </c>
      <c r="AF1526">
        <v>1</v>
      </c>
      <c r="AH1526" t="s">
        <v>2880</v>
      </c>
      <c r="AI1526" t="s">
        <v>2879</v>
      </c>
      <c r="AK1526" t="s">
        <v>2878</v>
      </c>
      <c r="AL1526">
        <v>1</v>
      </c>
      <c r="AM1526" s="5">
        <f t="shared" si="194"/>
        <v>6.25E-2</v>
      </c>
      <c r="AN1526" s="4">
        <f t="shared" si="191"/>
        <v>9.46611132146914E-5</v>
      </c>
      <c r="AO1526" s="3"/>
      <c r="AP1526">
        <v>0</v>
      </c>
      <c r="AR1526" t="s">
        <v>1</v>
      </c>
      <c r="AT1526" s="2">
        <v>2.0329999999999999</v>
      </c>
      <c r="AU1526" s="1">
        <f t="shared" si="195"/>
        <v>1.1968816368720554</v>
      </c>
      <c r="AV1526" s="1">
        <f t="shared" si="196"/>
        <v>0.85762005814331643</v>
      </c>
      <c r="AW1526" s="1">
        <f t="shared" si="197"/>
        <v>0.51835847941457758</v>
      </c>
    </row>
    <row r="1527" spans="1:49" x14ac:dyDescent="0.2">
      <c r="A1527">
        <v>1525</v>
      </c>
      <c r="B1527" t="s">
        <v>2877</v>
      </c>
      <c r="C1527" t="s">
        <v>2876</v>
      </c>
      <c r="F1527" t="s">
        <v>2875</v>
      </c>
      <c r="G1527" t="s">
        <v>15</v>
      </c>
      <c r="H1527" t="s">
        <v>14</v>
      </c>
      <c r="I1527" t="s">
        <v>2874</v>
      </c>
      <c r="J1527" t="s">
        <v>2873</v>
      </c>
      <c r="K1527" t="s">
        <v>2872</v>
      </c>
      <c r="L1527" t="s">
        <v>2871</v>
      </c>
      <c r="M1527" t="s">
        <v>2870</v>
      </c>
      <c r="N1527">
        <v>12</v>
      </c>
      <c r="O1527" t="s">
        <v>2869</v>
      </c>
      <c r="P1527" t="s">
        <v>2868</v>
      </c>
      <c r="Q1527" t="s">
        <v>2867</v>
      </c>
      <c r="R1527" s="7">
        <v>38718</v>
      </c>
      <c r="S1527" s="8">
        <f t="shared" si="192"/>
        <v>2006</v>
      </c>
      <c r="T1527" s="8">
        <v>2006</v>
      </c>
      <c r="U1527" s="8">
        <f t="shared" si="193"/>
        <v>16</v>
      </c>
      <c r="V1527" s="7">
        <v>38749</v>
      </c>
      <c r="W1527" t="s">
        <v>2666</v>
      </c>
      <c r="X1527" s="2">
        <v>0.63900000000000001</v>
      </c>
      <c r="Y1527" s="6">
        <f t="shared" si="190"/>
        <v>1.7057740049651639E-2</v>
      </c>
      <c r="AA1527">
        <v>15694445</v>
      </c>
      <c r="AB1527">
        <v>4000151803</v>
      </c>
      <c r="AD1527" t="s">
        <v>7</v>
      </c>
      <c r="AE1527">
        <v>4</v>
      </c>
      <c r="AF1527">
        <v>1</v>
      </c>
      <c r="AH1527" s="10">
        <v>44505</v>
      </c>
      <c r="AI1527" t="s">
        <v>2866</v>
      </c>
      <c r="AK1527" t="s">
        <v>2865</v>
      </c>
      <c r="AL1527">
        <v>13</v>
      </c>
      <c r="AM1527" s="5">
        <f t="shared" si="194"/>
        <v>0.8125</v>
      </c>
      <c r="AN1527" s="4">
        <f t="shared" si="191"/>
        <v>1.2305944717909882E-3</v>
      </c>
      <c r="AO1527" s="3"/>
      <c r="AP1527">
        <v>0</v>
      </c>
      <c r="AR1527" t="s">
        <v>1</v>
      </c>
      <c r="AT1527" s="2">
        <v>2.0329999999999999</v>
      </c>
      <c r="AU1527" s="1">
        <f t="shared" si="195"/>
        <v>1.2309596376293443</v>
      </c>
      <c r="AV1527" s="1">
        <f t="shared" si="196"/>
        <v>0.91441672607213142</v>
      </c>
      <c r="AW1527" s="1">
        <f t="shared" si="197"/>
        <v>0.59787381451491839</v>
      </c>
    </row>
    <row r="1528" spans="1:49" x14ac:dyDescent="0.2">
      <c r="A1528">
        <v>1526</v>
      </c>
      <c r="B1528" t="s">
        <v>2864</v>
      </c>
      <c r="C1528" t="s">
        <v>2863</v>
      </c>
      <c r="D1528" t="s">
        <v>2862</v>
      </c>
      <c r="E1528">
        <v>16563825</v>
      </c>
      <c r="F1528" t="s">
        <v>2861</v>
      </c>
      <c r="G1528" t="s">
        <v>15</v>
      </c>
      <c r="H1528" t="s">
        <v>14</v>
      </c>
      <c r="I1528" t="s">
        <v>2860</v>
      </c>
      <c r="J1528">
        <v>60021062</v>
      </c>
      <c r="K1528" t="s">
        <v>2859</v>
      </c>
      <c r="L1528" t="s">
        <v>2858</v>
      </c>
      <c r="M1528" t="s">
        <v>1901</v>
      </c>
      <c r="N1528">
        <v>2</v>
      </c>
      <c r="O1528" t="s">
        <v>2857</v>
      </c>
      <c r="P1528" t="s">
        <v>2856</v>
      </c>
      <c r="Q1528" t="s">
        <v>2855</v>
      </c>
      <c r="R1528" s="7">
        <v>38718</v>
      </c>
      <c r="S1528" s="8">
        <f t="shared" si="192"/>
        <v>2006</v>
      </c>
      <c r="T1528" s="8">
        <v>2006</v>
      </c>
      <c r="U1528" s="8">
        <f t="shared" si="193"/>
        <v>16</v>
      </c>
      <c r="V1528" s="7">
        <v>38838</v>
      </c>
      <c r="W1528" t="s">
        <v>2854</v>
      </c>
      <c r="X1528" s="2">
        <v>0.64600000000000002</v>
      </c>
      <c r="Y1528" s="6">
        <f t="shared" si="190"/>
        <v>1.72446010517605E-2</v>
      </c>
      <c r="AA1528">
        <v>10956433</v>
      </c>
      <c r="AB1528">
        <v>3500148021</v>
      </c>
      <c r="AC1528">
        <v>15314332</v>
      </c>
      <c r="AD1528" t="s">
        <v>7</v>
      </c>
      <c r="AE1528">
        <v>144</v>
      </c>
      <c r="AF1528">
        <v>1</v>
      </c>
      <c r="AH1528" t="s">
        <v>2853</v>
      </c>
      <c r="AI1528" t="s">
        <v>2852</v>
      </c>
      <c r="AJ1528" t="s">
        <v>2851</v>
      </c>
      <c r="AK1528" t="s">
        <v>2850</v>
      </c>
      <c r="AL1528">
        <v>37</v>
      </c>
      <c r="AM1528" s="5">
        <f t="shared" si="194"/>
        <v>2.3125</v>
      </c>
      <c r="AN1528" s="4">
        <f t="shared" si="191"/>
        <v>3.5024611889435818E-3</v>
      </c>
      <c r="AO1528" s="3"/>
      <c r="AP1528">
        <v>0</v>
      </c>
      <c r="AQ1528" t="s">
        <v>2849</v>
      </c>
      <c r="AR1528" t="s">
        <v>2848</v>
      </c>
      <c r="AS1528" t="s">
        <v>2847</v>
      </c>
      <c r="AT1528" s="2" t="s">
        <v>20</v>
      </c>
      <c r="AU1528" s="1">
        <f t="shared" si="195"/>
        <v>1.3121959092915425</v>
      </c>
      <c r="AV1528" s="1">
        <f t="shared" si="196"/>
        <v>1.0373531120352042</v>
      </c>
      <c r="AW1528" s="1">
        <f t="shared" si="197"/>
        <v>0.76251031477886566</v>
      </c>
    </row>
    <row r="1529" spans="1:49" x14ac:dyDescent="0.2">
      <c r="A1529">
        <v>1527</v>
      </c>
      <c r="B1529" t="s">
        <v>2846</v>
      </c>
      <c r="C1529" t="s">
        <v>2845</v>
      </c>
      <c r="F1529" t="s">
        <v>2844</v>
      </c>
      <c r="G1529" t="s">
        <v>15</v>
      </c>
      <c r="H1529" t="s">
        <v>14</v>
      </c>
      <c r="I1529" t="s">
        <v>2843</v>
      </c>
      <c r="J1529">
        <v>60025858</v>
      </c>
      <c r="K1529" t="s">
        <v>2832</v>
      </c>
      <c r="L1529" t="s">
        <v>2831</v>
      </c>
      <c r="M1529" t="s">
        <v>2830</v>
      </c>
      <c r="N1529">
        <v>3</v>
      </c>
      <c r="O1529" t="s">
        <v>2842</v>
      </c>
      <c r="P1529" t="s">
        <v>2841</v>
      </c>
      <c r="Q1529" t="s">
        <v>2840</v>
      </c>
      <c r="R1529" s="7">
        <v>38718</v>
      </c>
      <c r="S1529" s="8">
        <f t="shared" si="192"/>
        <v>2006</v>
      </c>
      <c r="T1529" s="8">
        <v>2006</v>
      </c>
      <c r="U1529" s="8">
        <f t="shared" si="193"/>
        <v>16</v>
      </c>
      <c r="V1529" s="7">
        <v>38749</v>
      </c>
      <c r="W1529" t="s">
        <v>2666</v>
      </c>
      <c r="X1529" s="2">
        <v>0.63900000000000001</v>
      </c>
      <c r="Y1529" s="6">
        <f t="shared" si="190"/>
        <v>1.7057740049651639E-2</v>
      </c>
      <c r="AA1529">
        <v>15694445</v>
      </c>
      <c r="AB1529">
        <v>4000151803</v>
      </c>
      <c r="AD1529" t="s">
        <v>7</v>
      </c>
      <c r="AE1529">
        <v>4</v>
      </c>
      <c r="AF1529">
        <v>1</v>
      </c>
      <c r="AH1529" t="s">
        <v>2839</v>
      </c>
      <c r="AI1529" t="s">
        <v>2838</v>
      </c>
      <c r="AK1529" t="s">
        <v>2837</v>
      </c>
      <c r="AL1529">
        <v>23</v>
      </c>
      <c r="AM1529" s="5">
        <f t="shared" si="194"/>
        <v>1.4375</v>
      </c>
      <c r="AN1529" s="4">
        <f t="shared" si="191"/>
        <v>2.1772056039379025E-3</v>
      </c>
      <c r="AO1529" s="3"/>
      <c r="AP1529">
        <v>0</v>
      </c>
      <c r="AR1529" t="s">
        <v>1</v>
      </c>
      <c r="AT1529" s="2">
        <v>2.0329999999999999</v>
      </c>
      <c r="AU1529" s="1">
        <f t="shared" si="195"/>
        <v>1.2593579715937517</v>
      </c>
      <c r="AV1529" s="1">
        <f t="shared" si="196"/>
        <v>0.96174728267947696</v>
      </c>
      <c r="AW1529" s="1">
        <f t="shared" si="197"/>
        <v>0.6641365937652024</v>
      </c>
    </row>
    <row r="1530" spans="1:49" x14ac:dyDescent="0.2">
      <c r="A1530">
        <v>1528</v>
      </c>
      <c r="B1530" t="s">
        <v>2836</v>
      </c>
      <c r="C1530" t="s">
        <v>2835</v>
      </c>
      <c r="F1530" t="s">
        <v>2834</v>
      </c>
      <c r="G1530" t="s">
        <v>15</v>
      </c>
      <c r="H1530" t="s">
        <v>14</v>
      </c>
      <c r="I1530" t="s">
        <v>2833</v>
      </c>
      <c r="J1530">
        <v>60025858</v>
      </c>
      <c r="K1530" t="s">
        <v>2832</v>
      </c>
      <c r="L1530" t="s">
        <v>2831</v>
      </c>
      <c r="M1530" t="s">
        <v>2830</v>
      </c>
      <c r="N1530">
        <v>4</v>
      </c>
      <c r="O1530" t="s">
        <v>2829</v>
      </c>
      <c r="P1530" t="s">
        <v>2828</v>
      </c>
      <c r="Q1530" t="s">
        <v>2827</v>
      </c>
      <c r="R1530" s="7">
        <v>38718</v>
      </c>
      <c r="S1530" s="8">
        <f t="shared" si="192"/>
        <v>2006</v>
      </c>
      <c r="T1530" s="8">
        <v>2006</v>
      </c>
      <c r="U1530" s="8">
        <f t="shared" si="193"/>
        <v>16</v>
      </c>
      <c r="V1530" s="7">
        <v>38749</v>
      </c>
      <c r="W1530" t="s">
        <v>2666</v>
      </c>
      <c r="X1530" s="2">
        <v>0.63900000000000001</v>
      </c>
      <c r="Y1530" s="6">
        <f t="shared" si="190"/>
        <v>1.7057740049651639E-2</v>
      </c>
      <c r="AA1530">
        <v>15694445</v>
      </c>
      <c r="AB1530">
        <v>4000151803</v>
      </c>
      <c r="AD1530" t="s">
        <v>7</v>
      </c>
      <c r="AE1530">
        <v>4</v>
      </c>
      <c r="AF1530">
        <v>1</v>
      </c>
      <c r="AH1530" t="s">
        <v>2826</v>
      </c>
      <c r="AI1530" t="s">
        <v>2825</v>
      </c>
      <c r="AK1530" t="s">
        <v>2824</v>
      </c>
      <c r="AL1530">
        <v>29</v>
      </c>
      <c r="AM1530" s="5">
        <f t="shared" si="194"/>
        <v>1.8125</v>
      </c>
      <c r="AN1530" s="4">
        <f t="shared" si="191"/>
        <v>2.7451722832260508E-3</v>
      </c>
      <c r="AO1530" s="3"/>
      <c r="AP1530">
        <v>0</v>
      </c>
      <c r="AR1530" t="s">
        <v>1</v>
      </c>
      <c r="AT1530" s="2">
        <v>2.0329999999999999</v>
      </c>
      <c r="AU1530" s="1">
        <f t="shared" si="195"/>
        <v>1.2763969719723962</v>
      </c>
      <c r="AV1530" s="1">
        <f t="shared" si="196"/>
        <v>0.99014561664388445</v>
      </c>
      <c r="AW1530" s="1">
        <f t="shared" si="197"/>
        <v>0.70389426131537269</v>
      </c>
    </row>
    <row r="1531" spans="1:49" x14ac:dyDescent="0.2">
      <c r="A1531">
        <v>1529</v>
      </c>
      <c r="B1531" t="s">
        <v>2823</v>
      </c>
      <c r="C1531" t="s">
        <v>2822</v>
      </c>
      <c r="D1531" t="s">
        <v>2821</v>
      </c>
      <c r="E1531">
        <v>16461403</v>
      </c>
      <c r="F1531" t="s">
        <v>2820</v>
      </c>
      <c r="G1531" t="s">
        <v>15</v>
      </c>
      <c r="H1531" t="s">
        <v>14</v>
      </c>
      <c r="I1531" t="s">
        <v>2819</v>
      </c>
      <c r="J1531">
        <v>60001343</v>
      </c>
      <c r="K1531" t="s">
        <v>2818</v>
      </c>
      <c r="L1531" t="s">
        <v>2817</v>
      </c>
      <c r="M1531" t="s">
        <v>693</v>
      </c>
      <c r="N1531">
        <v>2</v>
      </c>
      <c r="O1531" t="s">
        <v>2816</v>
      </c>
      <c r="P1531" t="s">
        <v>2815</v>
      </c>
      <c r="Q1531" t="s">
        <v>2814</v>
      </c>
      <c r="R1531" s="7">
        <v>38718</v>
      </c>
      <c r="S1531" s="8">
        <f t="shared" si="192"/>
        <v>2006</v>
      </c>
      <c r="T1531" s="8">
        <v>2006</v>
      </c>
      <c r="U1531" s="8">
        <f t="shared" si="193"/>
        <v>16</v>
      </c>
      <c r="V1531" s="7">
        <v>38838</v>
      </c>
      <c r="W1531" t="s">
        <v>2798</v>
      </c>
      <c r="X1531" s="2">
        <v>1.7130000000000001</v>
      </c>
      <c r="Y1531" s="6">
        <f t="shared" si="190"/>
        <v>4.5727556658925285E-2</v>
      </c>
      <c r="AA1531">
        <v>63495</v>
      </c>
      <c r="AB1531">
        <v>14859</v>
      </c>
      <c r="AD1531" t="s">
        <v>7</v>
      </c>
      <c r="AE1531">
        <v>90</v>
      </c>
      <c r="AF1531">
        <v>9</v>
      </c>
      <c r="AH1531" t="s">
        <v>2813</v>
      </c>
      <c r="AI1531" t="s">
        <v>2812</v>
      </c>
      <c r="AK1531" t="s">
        <v>2811</v>
      </c>
      <c r="AL1531">
        <v>43</v>
      </c>
      <c r="AM1531" s="5">
        <f t="shared" si="194"/>
        <v>2.6875</v>
      </c>
      <c r="AN1531" s="4">
        <f t="shared" si="191"/>
        <v>4.0704278682317302E-3</v>
      </c>
      <c r="AO1531" s="3"/>
      <c r="AP1531">
        <v>1</v>
      </c>
      <c r="AR1531" t="s">
        <v>1</v>
      </c>
      <c r="AT1531" s="2">
        <v>4.0330000000000004</v>
      </c>
      <c r="AU1531" s="1">
        <f t="shared" si="195"/>
        <v>3.3230418021717214</v>
      </c>
      <c r="AV1531" s="1">
        <f t="shared" si="196"/>
        <v>2.489899226357851</v>
      </c>
      <c r="AW1531" s="1">
        <f t="shared" si="197"/>
        <v>1.6567566505439797</v>
      </c>
    </row>
    <row r="1532" spans="1:49" x14ac:dyDescent="0.2">
      <c r="A1532">
        <v>1530</v>
      </c>
      <c r="B1532" t="s">
        <v>2810</v>
      </c>
      <c r="C1532" t="s">
        <v>2809</v>
      </c>
      <c r="D1532" t="s">
        <v>2808</v>
      </c>
      <c r="E1532">
        <v>16214876</v>
      </c>
      <c r="F1532" t="s">
        <v>2807</v>
      </c>
      <c r="G1532" t="s">
        <v>15</v>
      </c>
      <c r="H1532" t="s">
        <v>14</v>
      </c>
      <c r="I1532" t="s">
        <v>2806</v>
      </c>
      <c r="J1532" t="s">
        <v>2805</v>
      </c>
      <c r="K1532" t="s">
        <v>2804</v>
      </c>
      <c r="L1532" t="s">
        <v>2803</v>
      </c>
      <c r="M1532" t="s">
        <v>2802</v>
      </c>
      <c r="N1532">
        <v>5</v>
      </c>
      <c r="O1532" t="s">
        <v>2801</v>
      </c>
      <c r="P1532" t="s">
        <v>2800</v>
      </c>
      <c r="Q1532" t="s">
        <v>2799</v>
      </c>
      <c r="R1532" s="7">
        <v>38718</v>
      </c>
      <c r="S1532" s="8">
        <f t="shared" si="192"/>
        <v>2006</v>
      </c>
      <c r="T1532" s="8">
        <v>2006</v>
      </c>
      <c r="U1532" s="8">
        <f t="shared" si="193"/>
        <v>16</v>
      </c>
      <c r="V1532" s="7">
        <v>38718</v>
      </c>
      <c r="W1532" t="s">
        <v>2798</v>
      </c>
      <c r="X1532" s="2">
        <v>1.7130000000000001</v>
      </c>
      <c r="Y1532" s="6">
        <f t="shared" si="190"/>
        <v>4.5727556658925285E-2</v>
      </c>
      <c r="AA1532">
        <v>63495</v>
      </c>
      <c r="AB1532">
        <v>14859</v>
      </c>
      <c r="AD1532" t="s">
        <v>7</v>
      </c>
      <c r="AE1532">
        <v>90</v>
      </c>
      <c r="AF1532">
        <v>1</v>
      </c>
      <c r="AH1532" t="s">
        <v>2797</v>
      </c>
      <c r="AI1532" t="s">
        <v>2796</v>
      </c>
      <c r="AK1532" t="s">
        <v>2795</v>
      </c>
      <c r="AL1532">
        <v>26</v>
      </c>
      <c r="AM1532" s="5">
        <f t="shared" si="194"/>
        <v>1.625</v>
      </c>
      <c r="AN1532" s="4">
        <f t="shared" si="191"/>
        <v>2.4611889435819764E-3</v>
      </c>
      <c r="AO1532" s="3"/>
      <c r="AP1532">
        <v>1</v>
      </c>
      <c r="AQ1532" t="s">
        <v>605</v>
      </c>
      <c r="AR1532" t="s">
        <v>2794</v>
      </c>
      <c r="AS1532" t="s">
        <v>604</v>
      </c>
      <c r="AT1532" s="2">
        <v>4.0330000000000004</v>
      </c>
      <c r="AU1532" s="1">
        <f t="shared" si="195"/>
        <v>3.2747646344322292</v>
      </c>
      <c r="AV1532" s="1">
        <f t="shared" si="196"/>
        <v>2.4094372801253634</v>
      </c>
      <c r="AW1532" s="1">
        <f t="shared" si="197"/>
        <v>1.5441099258184967</v>
      </c>
    </row>
    <row r="1533" spans="1:49" x14ac:dyDescent="0.2">
      <c r="A1533">
        <v>1531</v>
      </c>
      <c r="B1533" t="s">
        <v>2793</v>
      </c>
      <c r="C1533" t="s">
        <v>2792</v>
      </c>
      <c r="F1533" t="s">
        <v>2791</v>
      </c>
      <c r="G1533" t="s">
        <v>15</v>
      </c>
      <c r="H1533" t="s">
        <v>14</v>
      </c>
      <c r="I1533" t="s">
        <v>2790</v>
      </c>
      <c r="J1533" t="s">
        <v>2789</v>
      </c>
      <c r="K1533" t="s">
        <v>2788</v>
      </c>
      <c r="L1533" t="s">
        <v>2787</v>
      </c>
      <c r="M1533" t="s">
        <v>2786</v>
      </c>
      <c r="N1533">
        <v>4</v>
      </c>
      <c r="O1533" t="s">
        <v>2785</v>
      </c>
      <c r="P1533" t="s">
        <v>2784</v>
      </c>
      <c r="Q1533" t="s">
        <v>2783</v>
      </c>
      <c r="R1533" s="7">
        <v>38718</v>
      </c>
      <c r="S1533" s="8">
        <f t="shared" si="192"/>
        <v>2006</v>
      </c>
      <c r="T1533" s="8">
        <v>2006</v>
      </c>
      <c r="U1533" s="8">
        <f t="shared" si="193"/>
        <v>16</v>
      </c>
      <c r="V1533" s="7">
        <v>38808</v>
      </c>
      <c r="W1533" t="s">
        <v>1814</v>
      </c>
      <c r="X1533" s="2">
        <v>0.30399999999999999</v>
      </c>
      <c r="Y1533" s="6">
        <f t="shared" si="190"/>
        <v>8.115106377299057E-3</v>
      </c>
      <c r="AA1533">
        <v>8952477</v>
      </c>
      <c r="AB1533">
        <v>12250</v>
      </c>
      <c r="AD1533" t="s">
        <v>7</v>
      </c>
      <c r="AE1533">
        <v>48</v>
      </c>
      <c r="AF1533">
        <v>4</v>
      </c>
      <c r="AH1533" t="s">
        <v>2782</v>
      </c>
      <c r="AI1533" t="s">
        <v>2781</v>
      </c>
      <c r="AJ1533" t="s">
        <v>2780</v>
      </c>
      <c r="AK1533" t="s">
        <v>2779</v>
      </c>
      <c r="AL1533">
        <v>53</v>
      </c>
      <c r="AM1533" s="5">
        <f t="shared" si="194"/>
        <v>3.3125</v>
      </c>
      <c r="AN1533" s="4">
        <f t="shared" si="191"/>
        <v>5.0170390003786442E-3</v>
      </c>
      <c r="AO1533" s="3"/>
      <c r="AP1533">
        <v>0</v>
      </c>
      <c r="AR1533" t="s">
        <v>1</v>
      </c>
      <c r="AT1533" s="2" t="s">
        <v>20</v>
      </c>
      <c r="AU1533" s="1">
        <f t="shared" si="195"/>
        <v>0.71856861642229319</v>
      </c>
      <c r="AV1533" s="1">
        <f t="shared" si="196"/>
        <v>0.6566072688838851</v>
      </c>
      <c r="AW1533" s="1">
        <f t="shared" si="197"/>
        <v>0.59464592134547678</v>
      </c>
    </row>
    <row r="1534" spans="1:49" x14ac:dyDescent="0.2">
      <c r="A1534">
        <v>1532</v>
      </c>
      <c r="B1534" t="s">
        <v>2778</v>
      </c>
      <c r="C1534" t="s">
        <v>2777</v>
      </c>
      <c r="F1534" t="s">
        <v>2776</v>
      </c>
      <c r="G1534" t="s">
        <v>15</v>
      </c>
      <c r="H1534" t="s">
        <v>14</v>
      </c>
      <c r="I1534" t="s">
        <v>2775</v>
      </c>
      <c r="J1534" t="s">
        <v>2774</v>
      </c>
      <c r="K1534" t="s">
        <v>2773</v>
      </c>
      <c r="L1534" t="s">
        <v>2772</v>
      </c>
      <c r="M1534" t="s">
        <v>2771</v>
      </c>
      <c r="N1534">
        <v>4</v>
      </c>
      <c r="O1534" t="s">
        <v>2770</v>
      </c>
      <c r="P1534" t="s">
        <v>2769</v>
      </c>
      <c r="Q1534" t="s">
        <v>2768</v>
      </c>
      <c r="R1534" s="7">
        <v>38718</v>
      </c>
      <c r="S1534" s="8">
        <f t="shared" si="192"/>
        <v>2006</v>
      </c>
      <c r="T1534" s="8">
        <v>2006</v>
      </c>
      <c r="U1534" s="8">
        <f t="shared" si="193"/>
        <v>16</v>
      </c>
      <c r="V1534" s="7">
        <v>38718</v>
      </c>
      <c r="W1534" t="s">
        <v>2767</v>
      </c>
      <c r="X1534" s="2">
        <v>1.302</v>
      </c>
      <c r="Y1534" s="6">
        <f t="shared" si="190"/>
        <v>3.4756146392247937E-2</v>
      </c>
      <c r="AA1534" t="s">
        <v>2766</v>
      </c>
      <c r="AB1534">
        <v>27947</v>
      </c>
      <c r="AC1534" t="s">
        <v>2765</v>
      </c>
      <c r="AD1534" t="s">
        <v>7</v>
      </c>
      <c r="AE1534">
        <v>164</v>
      </c>
      <c r="AF1534">
        <v>1</v>
      </c>
      <c r="AH1534" t="s">
        <v>2764</v>
      </c>
      <c r="AI1534" t="s">
        <v>2763</v>
      </c>
      <c r="AJ1534" t="s">
        <v>2762</v>
      </c>
      <c r="AK1534" t="s">
        <v>2761</v>
      </c>
      <c r="AL1534">
        <v>31</v>
      </c>
      <c r="AM1534" s="5">
        <f t="shared" si="194"/>
        <v>1.9375</v>
      </c>
      <c r="AN1534" s="4">
        <f t="shared" si="191"/>
        <v>2.9344945096554335E-3</v>
      </c>
      <c r="AO1534" s="3"/>
      <c r="AP1534">
        <v>1</v>
      </c>
      <c r="AR1534" t="s">
        <v>1</v>
      </c>
      <c r="AT1534" s="2">
        <v>2.9340000000000002</v>
      </c>
      <c r="AU1534" s="1">
        <f t="shared" si="195"/>
        <v>2.5209650827470185</v>
      </c>
      <c r="AV1534" s="1">
        <f t="shared" si="196"/>
        <v>1.8845320450951684</v>
      </c>
      <c r="AW1534" s="1">
        <f t="shared" si="197"/>
        <v>1.2480990074433185</v>
      </c>
    </row>
    <row r="1535" spans="1:49" x14ac:dyDescent="0.2">
      <c r="A1535">
        <v>1533</v>
      </c>
      <c r="B1535" t="s">
        <v>2760</v>
      </c>
      <c r="C1535" t="s">
        <v>2759</v>
      </c>
      <c r="F1535" t="s">
        <v>2758</v>
      </c>
      <c r="G1535" t="s">
        <v>15</v>
      </c>
      <c r="H1535" t="s">
        <v>14</v>
      </c>
      <c r="I1535" t="s">
        <v>2757</v>
      </c>
      <c r="J1535">
        <v>60002668</v>
      </c>
      <c r="K1535" t="s">
        <v>2756</v>
      </c>
      <c r="L1535" t="s">
        <v>2755</v>
      </c>
      <c r="M1535" t="s">
        <v>2754</v>
      </c>
      <c r="N1535">
        <v>3</v>
      </c>
      <c r="O1535" t="s">
        <v>2753</v>
      </c>
      <c r="P1535" t="s">
        <v>2752</v>
      </c>
      <c r="Q1535" t="s">
        <v>2751</v>
      </c>
      <c r="R1535" s="7">
        <v>38718</v>
      </c>
      <c r="S1535" s="8">
        <f t="shared" si="192"/>
        <v>2006</v>
      </c>
      <c r="T1535" s="8">
        <v>2006</v>
      </c>
      <c r="U1535" s="8">
        <f t="shared" si="193"/>
        <v>16</v>
      </c>
      <c r="V1535" s="7">
        <v>38718</v>
      </c>
      <c r="W1535" t="s">
        <v>2750</v>
      </c>
      <c r="X1535" s="2">
        <v>0.371</v>
      </c>
      <c r="Y1535" s="6">
        <f t="shared" si="190"/>
        <v>9.9036331117695747E-3</v>
      </c>
      <c r="AA1535">
        <v>486604</v>
      </c>
      <c r="AB1535">
        <v>28580</v>
      </c>
      <c r="AD1535" t="s">
        <v>7</v>
      </c>
      <c r="AE1535">
        <v>41</v>
      </c>
      <c r="AF1535">
        <v>1</v>
      </c>
      <c r="AI1535" t="s">
        <v>2749</v>
      </c>
      <c r="AK1535" t="s">
        <v>2748</v>
      </c>
      <c r="AL1535">
        <v>31</v>
      </c>
      <c r="AM1535" s="5">
        <f t="shared" si="194"/>
        <v>1.9375</v>
      </c>
      <c r="AN1535" s="4">
        <f t="shared" si="191"/>
        <v>2.9344945096554335E-3</v>
      </c>
      <c r="AO1535" s="3"/>
      <c r="AP1535">
        <v>1</v>
      </c>
      <c r="AR1535" t="s">
        <v>1</v>
      </c>
      <c r="AT1535" s="2">
        <v>1.431</v>
      </c>
      <c r="AU1535" s="1">
        <f t="shared" si="195"/>
        <v>0.78128915311353331</v>
      </c>
      <c r="AV1535" s="1">
        <f t="shared" si="196"/>
        <v>0.64190638107125042</v>
      </c>
      <c r="AW1535" s="1">
        <f t="shared" si="197"/>
        <v>0.50252360902896753</v>
      </c>
    </row>
    <row r="1536" spans="1:49" x14ac:dyDescent="0.2">
      <c r="A1536">
        <v>1534</v>
      </c>
      <c r="B1536" t="s">
        <v>2747</v>
      </c>
      <c r="C1536" t="s">
        <v>2746</v>
      </c>
      <c r="F1536" t="s">
        <v>2745</v>
      </c>
      <c r="G1536" t="s">
        <v>15</v>
      </c>
      <c r="H1536" t="s">
        <v>14</v>
      </c>
      <c r="I1536" t="s">
        <v>2744</v>
      </c>
      <c r="J1536">
        <v>60085173</v>
      </c>
      <c r="K1536" t="s">
        <v>2743</v>
      </c>
      <c r="L1536" t="s">
        <v>2742</v>
      </c>
      <c r="M1536" t="s">
        <v>1805</v>
      </c>
      <c r="N1536">
        <v>2</v>
      </c>
      <c r="O1536" t="s">
        <v>2741</v>
      </c>
      <c r="P1536" t="s">
        <v>2740</v>
      </c>
      <c r="Q1536" t="s">
        <v>2739</v>
      </c>
      <c r="R1536" s="7">
        <v>38718</v>
      </c>
      <c r="S1536" s="8">
        <f t="shared" si="192"/>
        <v>2006</v>
      </c>
      <c r="T1536" s="8">
        <v>2006</v>
      </c>
      <c r="U1536" s="8">
        <f t="shared" si="193"/>
        <v>16</v>
      </c>
      <c r="V1536" s="7">
        <v>38808</v>
      </c>
      <c r="W1536" t="s">
        <v>2738</v>
      </c>
      <c r="X1536" s="2">
        <v>0.42899999999999999</v>
      </c>
      <c r="Y1536" s="6">
        <f t="shared" si="190"/>
        <v>1.1451909986385841E-2</v>
      </c>
      <c r="AA1536">
        <v>2890771</v>
      </c>
      <c r="AB1536">
        <v>22544</v>
      </c>
      <c r="AD1536" t="s">
        <v>7</v>
      </c>
      <c r="AE1536">
        <v>24</v>
      </c>
      <c r="AF1536">
        <v>2</v>
      </c>
      <c r="AH1536" t="s">
        <v>2737</v>
      </c>
      <c r="AI1536" t="s">
        <v>2736</v>
      </c>
      <c r="AJ1536" t="s">
        <v>2735</v>
      </c>
      <c r="AK1536" t="s">
        <v>2734</v>
      </c>
      <c r="AL1536">
        <v>7</v>
      </c>
      <c r="AM1536" s="5">
        <f t="shared" si="194"/>
        <v>0.4375</v>
      </c>
      <c r="AN1536" s="4">
        <f t="shared" si="191"/>
        <v>6.6262779250283988E-4</v>
      </c>
      <c r="AO1536" s="3"/>
      <c r="AP1536">
        <v>0</v>
      </c>
      <c r="AR1536" t="s">
        <v>1</v>
      </c>
      <c r="AT1536" s="2">
        <v>1.27</v>
      </c>
      <c r="AU1536" s="1">
        <f t="shared" si="195"/>
        <v>0.82151253282209402</v>
      </c>
      <c r="AV1536" s="1">
        <f t="shared" si="196"/>
        <v>0.60572688894443405</v>
      </c>
      <c r="AW1536" s="1">
        <f t="shared" si="197"/>
        <v>0.38994124506677402</v>
      </c>
    </row>
    <row r="1537" spans="1:49" x14ac:dyDescent="0.2">
      <c r="A1537">
        <v>1535</v>
      </c>
      <c r="B1537" t="s">
        <v>2733</v>
      </c>
      <c r="F1537" t="s">
        <v>2732</v>
      </c>
      <c r="G1537" t="s">
        <v>15</v>
      </c>
      <c r="H1537" t="s">
        <v>14</v>
      </c>
      <c r="I1537" t="s">
        <v>2731</v>
      </c>
      <c r="J1537" t="s">
        <v>2730</v>
      </c>
      <c r="K1537" t="s">
        <v>2729</v>
      </c>
      <c r="L1537" t="s">
        <v>2728</v>
      </c>
      <c r="M1537" t="s">
        <v>2727</v>
      </c>
      <c r="N1537">
        <v>4</v>
      </c>
      <c r="O1537" t="s">
        <v>2726</v>
      </c>
      <c r="P1537" t="s">
        <v>2725</v>
      </c>
      <c r="Q1537" t="s">
        <v>2724</v>
      </c>
      <c r="R1537" s="7">
        <v>38718</v>
      </c>
      <c r="S1537" s="8">
        <f t="shared" si="192"/>
        <v>2006</v>
      </c>
      <c r="T1537" s="8">
        <v>2006</v>
      </c>
      <c r="U1537" s="8">
        <f t="shared" si="193"/>
        <v>16</v>
      </c>
      <c r="V1537" s="7">
        <v>38749</v>
      </c>
      <c r="W1537" t="s">
        <v>2723</v>
      </c>
      <c r="X1537" s="2">
        <v>0.188</v>
      </c>
      <c r="Y1537" s="6">
        <f t="shared" si="190"/>
        <v>5.0185526280665223E-3</v>
      </c>
      <c r="AA1537">
        <v>14544164</v>
      </c>
      <c r="AB1537">
        <v>26622</v>
      </c>
      <c r="AD1537" t="s">
        <v>7</v>
      </c>
      <c r="AE1537">
        <v>8</v>
      </c>
      <c r="AF1537">
        <v>1</v>
      </c>
      <c r="AH1537" t="s">
        <v>2722</v>
      </c>
      <c r="AI1537" t="s">
        <v>2721</v>
      </c>
      <c r="AJ1537" t="s">
        <v>2720</v>
      </c>
      <c r="AK1537" t="s">
        <v>2719</v>
      </c>
      <c r="AL1537">
        <v>2</v>
      </c>
      <c r="AM1537" s="5">
        <f t="shared" si="194"/>
        <v>0.125</v>
      </c>
      <c r="AN1537" s="4">
        <f t="shared" si="191"/>
        <v>1.893222264293828E-4</v>
      </c>
      <c r="AO1537" s="3"/>
      <c r="AP1537">
        <v>0</v>
      </c>
      <c r="AR1537" t="s">
        <v>1</v>
      </c>
      <c r="AT1537" s="2" t="s">
        <v>20</v>
      </c>
      <c r="AU1537" s="1">
        <f t="shared" si="195"/>
        <v>0.35697835075753803</v>
      </c>
      <c r="AV1537" s="1">
        <f t="shared" si="196"/>
        <v>0.26039374272479526</v>
      </c>
      <c r="AW1537" s="1">
        <f t="shared" si="197"/>
        <v>0.16380913469205247</v>
      </c>
    </row>
    <row r="1538" spans="1:49" x14ac:dyDescent="0.2">
      <c r="A1538">
        <v>1536</v>
      </c>
      <c r="B1538" t="s">
        <v>2718</v>
      </c>
      <c r="C1538" t="s">
        <v>2717</v>
      </c>
      <c r="F1538" t="s">
        <v>2716</v>
      </c>
      <c r="G1538" t="s">
        <v>15</v>
      </c>
      <c r="H1538" t="s">
        <v>14</v>
      </c>
      <c r="I1538" t="s">
        <v>2715</v>
      </c>
      <c r="J1538" t="s">
        <v>2714</v>
      </c>
      <c r="K1538" t="s">
        <v>2713</v>
      </c>
      <c r="L1538" t="s">
        <v>2712</v>
      </c>
      <c r="M1538" t="s">
        <v>1026</v>
      </c>
      <c r="N1538">
        <v>7</v>
      </c>
      <c r="O1538" t="s">
        <v>2711</v>
      </c>
      <c r="P1538" t="s">
        <v>2710</v>
      </c>
      <c r="Q1538" t="s">
        <v>2709</v>
      </c>
      <c r="R1538" s="7">
        <v>38718</v>
      </c>
      <c r="S1538" s="8">
        <f t="shared" si="192"/>
        <v>2006</v>
      </c>
      <c r="T1538" s="8">
        <v>2006</v>
      </c>
      <c r="U1538" s="8">
        <f t="shared" si="193"/>
        <v>16</v>
      </c>
      <c r="V1538" s="7">
        <v>38808</v>
      </c>
      <c r="W1538" t="s">
        <v>2708</v>
      </c>
      <c r="X1538" s="2">
        <v>1.3720000000000001</v>
      </c>
      <c r="Y1538" s="6">
        <f t="shared" ref="Y1538:Y1601" si="198">(X1538-$Z$4)/($Z$3-$Z$4)</f>
        <v>3.662475641333654E-2</v>
      </c>
      <c r="AA1538">
        <v>189480</v>
      </c>
      <c r="AB1538">
        <v>17366</v>
      </c>
      <c r="AD1538" t="s">
        <v>7</v>
      </c>
      <c r="AE1538">
        <v>54</v>
      </c>
      <c r="AF1538">
        <v>4</v>
      </c>
      <c r="AH1538" t="s">
        <v>2707</v>
      </c>
      <c r="AI1538" t="s">
        <v>2706</v>
      </c>
      <c r="AJ1538" t="s">
        <v>2705</v>
      </c>
      <c r="AK1538" t="s">
        <v>2704</v>
      </c>
      <c r="AL1538">
        <v>18</v>
      </c>
      <c r="AM1538" s="5">
        <f t="shared" si="194"/>
        <v>1.125</v>
      </c>
      <c r="AN1538" s="4">
        <f t="shared" ref="AN1538:AN1601" si="199">(AM1538-$AO$4)/($AO$3-$AO$4)</f>
        <v>1.7039000378644452E-3</v>
      </c>
      <c r="AO1538" s="3"/>
      <c r="AP1538">
        <v>0</v>
      </c>
      <c r="AR1538" t="s">
        <v>1</v>
      </c>
      <c r="AT1538" s="2" t="s">
        <v>20</v>
      </c>
      <c r="AU1538" s="1">
        <f t="shared" si="195"/>
        <v>2.6148499500694906</v>
      </c>
      <c r="AV1538" s="1">
        <f t="shared" si="196"/>
        <v>1.9164328225600491</v>
      </c>
      <c r="AW1538" s="1">
        <f t="shared" si="197"/>
        <v>1.2180156950506074</v>
      </c>
    </row>
    <row r="1539" spans="1:49" x14ac:dyDescent="0.2">
      <c r="A1539">
        <v>1537</v>
      </c>
      <c r="B1539" t="s">
        <v>2703</v>
      </c>
      <c r="C1539" t="s">
        <v>2702</v>
      </c>
      <c r="D1539" t="s">
        <v>2701</v>
      </c>
      <c r="E1539">
        <v>16531055</v>
      </c>
      <c r="F1539" t="s">
        <v>2700</v>
      </c>
      <c r="G1539" t="s">
        <v>15</v>
      </c>
      <c r="H1539" t="s">
        <v>14</v>
      </c>
      <c r="I1539" t="s">
        <v>2699</v>
      </c>
      <c r="J1539">
        <v>60047277</v>
      </c>
      <c r="K1539" t="s">
        <v>2698</v>
      </c>
      <c r="L1539" t="s">
        <v>2697</v>
      </c>
      <c r="M1539" t="s">
        <v>646</v>
      </c>
      <c r="N1539">
        <v>4</v>
      </c>
      <c r="O1539" t="s">
        <v>2696</v>
      </c>
      <c r="P1539" t="s">
        <v>2695</v>
      </c>
      <c r="Q1539" t="s">
        <v>2694</v>
      </c>
      <c r="R1539" s="7">
        <v>38718</v>
      </c>
      <c r="S1539" s="8">
        <f t="shared" si="192"/>
        <v>2006</v>
      </c>
      <c r="T1539" s="8">
        <v>2006</v>
      </c>
      <c r="U1539" s="8">
        <f t="shared" si="193"/>
        <v>16</v>
      </c>
      <c r="V1539" s="7">
        <v>38718</v>
      </c>
      <c r="W1539" t="s">
        <v>2693</v>
      </c>
      <c r="X1539" s="2">
        <v>1.17</v>
      </c>
      <c r="Y1539" s="6">
        <f t="shared" si="198"/>
        <v>3.1232481781052295E-2</v>
      </c>
      <c r="AA1539">
        <v>9819428</v>
      </c>
      <c r="AB1539">
        <v>16617</v>
      </c>
      <c r="AD1539" t="s">
        <v>7</v>
      </c>
      <c r="AE1539">
        <v>44</v>
      </c>
      <c r="AF1539">
        <v>1</v>
      </c>
      <c r="AH1539" s="10">
        <v>44537</v>
      </c>
      <c r="AI1539" t="s">
        <v>2692</v>
      </c>
      <c r="AJ1539" t="s">
        <v>2691</v>
      </c>
      <c r="AK1539" t="s">
        <v>2690</v>
      </c>
      <c r="AL1539">
        <v>8</v>
      </c>
      <c r="AM1539" s="5">
        <f t="shared" si="194"/>
        <v>0.5</v>
      </c>
      <c r="AN1539" s="4">
        <f t="shared" si="199"/>
        <v>7.572889057175312E-4</v>
      </c>
      <c r="AO1539" s="3"/>
      <c r="AP1539">
        <v>0</v>
      </c>
      <c r="AR1539" t="s">
        <v>1</v>
      </c>
      <c r="AT1539" s="2">
        <v>4.2699999999999996</v>
      </c>
      <c r="AU1539" s="1">
        <f t="shared" si="195"/>
        <v>2.2089923918451868</v>
      </c>
      <c r="AV1539" s="1">
        <f t="shared" si="196"/>
        <v>1.5994885343384915</v>
      </c>
      <c r="AW1539" s="1">
        <f t="shared" si="197"/>
        <v>0.98998467683179603</v>
      </c>
    </row>
    <row r="1540" spans="1:49" x14ac:dyDescent="0.2">
      <c r="A1540">
        <v>1538</v>
      </c>
      <c r="B1540" t="s">
        <v>2689</v>
      </c>
      <c r="F1540" t="s">
        <v>2688</v>
      </c>
      <c r="G1540" t="s">
        <v>15</v>
      </c>
      <c r="H1540" t="s">
        <v>14</v>
      </c>
      <c r="I1540" t="s">
        <v>2687</v>
      </c>
      <c r="J1540">
        <v>60032587</v>
      </c>
      <c r="K1540" t="s">
        <v>2686</v>
      </c>
      <c r="L1540" t="s">
        <v>2685</v>
      </c>
      <c r="M1540" t="s">
        <v>2684</v>
      </c>
      <c r="N1540">
        <v>2</v>
      </c>
      <c r="O1540" t="s">
        <v>2683</v>
      </c>
      <c r="P1540" t="s">
        <v>2682</v>
      </c>
      <c r="Q1540" t="s">
        <v>2681</v>
      </c>
      <c r="R1540" s="7">
        <v>38718</v>
      </c>
      <c r="S1540" s="8">
        <f t="shared" si="192"/>
        <v>2006</v>
      </c>
      <c r="T1540" s="8">
        <v>2006</v>
      </c>
      <c r="U1540" s="8">
        <f t="shared" si="193"/>
        <v>16</v>
      </c>
      <c r="V1540" s="7" t="s">
        <v>1158</v>
      </c>
      <c r="W1540" t="s">
        <v>2680</v>
      </c>
      <c r="X1540" s="2">
        <v>0.30399999999999999</v>
      </c>
      <c r="Y1540" s="6">
        <f t="shared" si="198"/>
        <v>8.115106377299057E-3</v>
      </c>
      <c r="AA1540">
        <v>12303666</v>
      </c>
      <c r="AB1540">
        <v>15882</v>
      </c>
      <c r="AC1540">
        <v>23007354</v>
      </c>
      <c r="AD1540" t="s">
        <v>7</v>
      </c>
      <c r="AE1540">
        <v>14</v>
      </c>
      <c r="AF1540">
        <v>1</v>
      </c>
      <c r="AH1540" t="s">
        <v>2679</v>
      </c>
      <c r="AI1540" t="s">
        <v>2678</v>
      </c>
      <c r="AJ1540" t="s">
        <v>2677</v>
      </c>
      <c r="AK1540" t="s">
        <v>2676</v>
      </c>
      <c r="AL1540">
        <v>8</v>
      </c>
      <c r="AM1540" s="5">
        <f t="shared" si="194"/>
        <v>0.5</v>
      </c>
      <c r="AN1540" s="4">
        <f t="shared" si="199"/>
        <v>7.572889057175312E-4</v>
      </c>
      <c r="AO1540" s="3"/>
      <c r="AP1540">
        <v>0</v>
      </c>
      <c r="AR1540" t="s">
        <v>1</v>
      </c>
      <c r="AT1540" s="2" t="s">
        <v>20</v>
      </c>
      <c r="AU1540" s="1">
        <f t="shared" si="195"/>
        <v>0.59077611358245985</v>
      </c>
      <c r="AV1540" s="1">
        <f t="shared" si="196"/>
        <v>0.44361976415082938</v>
      </c>
      <c r="AW1540" s="1">
        <f t="shared" si="197"/>
        <v>0.2964634147191989</v>
      </c>
    </row>
    <row r="1541" spans="1:49" x14ac:dyDescent="0.2">
      <c r="A1541">
        <v>1539</v>
      </c>
      <c r="B1541" t="s">
        <v>2675</v>
      </c>
      <c r="C1541" t="s">
        <v>2674</v>
      </c>
      <c r="F1541" t="s">
        <v>2673</v>
      </c>
      <c r="G1541" t="s">
        <v>15</v>
      </c>
      <c r="H1541" t="s">
        <v>14</v>
      </c>
      <c r="I1541" t="s">
        <v>681</v>
      </c>
      <c r="J1541" t="s">
        <v>2672</v>
      </c>
      <c r="K1541" t="s">
        <v>2671</v>
      </c>
      <c r="L1541" t="s">
        <v>2670</v>
      </c>
      <c r="M1541" t="s">
        <v>1319</v>
      </c>
      <c r="N1541">
        <v>4</v>
      </c>
      <c r="O1541" t="s">
        <v>2669</v>
      </c>
      <c r="P1541" t="s">
        <v>2668</v>
      </c>
      <c r="Q1541" t="s">
        <v>2667</v>
      </c>
      <c r="R1541" s="7">
        <v>38718</v>
      </c>
      <c r="S1541" s="8">
        <f t="shared" si="192"/>
        <v>2006</v>
      </c>
      <c r="T1541" s="8">
        <v>2006</v>
      </c>
      <c r="U1541" s="8">
        <f t="shared" si="193"/>
        <v>16</v>
      </c>
      <c r="V1541" s="7">
        <v>38808</v>
      </c>
      <c r="W1541" t="s">
        <v>2666</v>
      </c>
      <c r="X1541" s="2">
        <v>0.63900000000000001</v>
      </c>
      <c r="Y1541" s="6">
        <f t="shared" si="198"/>
        <v>1.7057740049651639E-2</v>
      </c>
      <c r="AA1541">
        <v>15694445</v>
      </c>
      <c r="AB1541">
        <v>4000151803</v>
      </c>
      <c r="AD1541" t="s">
        <v>7</v>
      </c>
      <c r="AE1541">
        <v>4</v>
      </c>
      <c r="AF1541">
        <v>2</v>
      </c>
      <c r="AH1541" t="s">
        <v>2665</v>
      </c>
      <c r="AI1541" t="s">
        <v>2664</v>
      </c>
      <c r="AK1541" t="s">
        <v>2663</v>
      </c>
      <c r="AL1541">
        <v>11</v>
      </c>
      <c r="AM1541" s="5">
        <f t="shared" si="194"/>
        <v>0.6875</v>
      </c>
      <c r="AN1541" s="4">
        <f t="shared" si="199"/>
        <v>1.0412722453616054E-3</v>
      </c>
      <c r="AO1541" s="3"/>
      <c r="AP1541">
        <v>0</v>
      </c>
      <c r="AR1541" t="s">
        <v>1</v>
      </c>
      <c r="AT1541" s="2">
        <v>2.0329999999999999</v>
      </c>
      <c r="AU1541" s="1">
        <f t="shared" si="195"/>
        <v>1.225279970836463</v>
      </c>
      <c r="AV1541" s="1">
        <f t="shared" si="196"/>
        <v>0.90495061475066219</v>
      </c>
      <c r="AW1541" s="1">
        <f t="shared" si="197"/>
        <v>0.58462125866486148</v>
      </c>
    </row>
    <row r="1542" spans="1:49" x14ac:dyDescent="0.2">
      <c r="A1542">
        <v>1540</v>
      </c>
      <c r="B1542" t="s">
        <v>2662</v>
      </c>
      <c r="C1542" t="s">
        <v>2661</v>
      </c>
      <c r="F1542" t="s">
        <v>2660</v>
      </c>
      <c r="G1542" t="s">
        <v>15</v>
      </c>
      <c r="H1542" t="s">
        <v>14</v>
      </c>
      <c r="I1542" t="s">
        <v>2659</v>
      </c>
      <c r="J1542">
        <v>60117981</v>
      </c>
      <c r="K1542" t="s">
        <v>2290</v>
      </c>
      <c r="L1542" t="s">
        <v>2289</v>
      </c>
      <c r="M1542" t="s">
        <v>721</v>
      </c>
      <c r="N1542">
        <v>3</v>
      </c>
      <c r="O1542" t="s">
        <v>2658</v>
      </c>
      <c r="P1542" t="s">
        <v>2657</v>
      </c>
      <c r="Q1542" t="s">
        <v>2656</v>
      </c>
      <c r="R1542" s="7">
        <v>38718</v>
      </c>
      <c r="S1542" s="8">
        <f t="shared" si="192"/>
        <v>2006</v>
      </c>
      <c r="T1542" s="8">
        <v>2006</v>
      </c>
      <c r="U1542" s="8">
        <f t="shared" si="193"/>
        <v>16</v>
      </c>
      <c r="V1542" s="7">
        <v>38718</v>
      </c>
      <c r="W1542" t="s">
        <v>2285</v>
      </c>
      <c r="X1542" s="2" t="s">
        <v>20</v>
      </c>
      <c r="Y1542" s="6" t="e">
        <f t="shared" si="198"/>
        <v>#VALUE!</v>
      </c>
      <c r="AA1542">
        <v>10093095</v>
      </c>
      <c r="AB1542">
        <v>22713</v>
      </c>
      <c r="AD1542" t="s">
        <v>7</v>
      </c>
      <c r="AE1542">
        <v>7</v>
      </c>
      <c r="AF1542">
        <v>1</v>
      </c>
      <c r="AH1542" t="s">
        <v>2655</v>
      </c>
      <c r="AI1542" t="s">
        <v>2654</v>
      </c>
      <c r="AJ1542" t="s">
        <v>2653</v>
      </c>
      <c r="AK1542" t="s">
        <v>2652</v>
      </c>
      <c r="AL1542">
        <v>37</v>
      </c>
      <c r="AM1542" s="5">
        <f t="shared" si="194"/>
        <v>2.3125</v>
      </c>
      <c r="AN1542" s="4">
        <f t="shared" si="199"/>
        <v>3.5024611889435818E-3</v>
      </c>
      <c r="AO1542" s="3"/>
      <c r="AP1542">
        <v>0</v>
      </c>
      <c r="AQ1542" t="s">
        <v>2651</v>
      </c>
      <c r="AR1542" t="s">
        <v>1</v>
      </c>
      <c r="AS1542" t="s">
        <v>2650</v>
      </c>
      <c r="AT1542" s="2" t="s">
        <v>20</v>
      </c>
      <c r="AU1542" s="1" t="e">
        <f t="shared" si="195"/>
        <v>#VALUE!</v>
      </c>
      <c r="AV1542" s="1" t="e">
        <f t="shared" si="196"/>
        <v>#VALUE!</v>
      </c>
      <c r="AW1542" s="1" t="e">
        <f t="shared" si="197"/>
        <v>#VALUE!</v>
      </c>
    </row>
    <row r="1543" spans="1:49" x14ac:dyDescent="0.2">
      <c r="A1543">
        <v>1541</v>
      </c>
      <c r="B1543" t="s">
        <v>2649</v>
      </c>
      <c r="C1543" t="s">
        <v>2648</v>
      </c>
      <c r="D1543" t="s">
        <v>2647</v>
      </c>
      <c r="F1543" t="s">
        <v>2646</v>
      </c>
      <c r="G1543" t="s">
        <v>15</v>
      </c>
      <c r="H1543" t="s">
        <v>14</v>
      </c>
      <c r="I1543" t="s">
        <v>2645</v>
      </c>
      <c r="J1543" t="s">
        <v>2644</v>
      </c>
      <c r="K1543" t="s">
        <v>2643</v>
      </c>
      <c r="L1543" t="s">
        <v>2642</v>
      </c>
      <c r="M1543" t="s">
        <v>2641</v>
      </c>
      <c r="N1543">
        <v>3</v>
      </c>
      <c r="O1543" t="s">
        <v>2640</v>
      </c>
      <c r="P1543" t="s">
        <v>2639</v>
      </c>
      <c r="Q1543" t="s">
        <v>2638</v>
      </c>
      <c r="R1543" s="7">
        <v>38718</v>
      </c>
      <c r="S1543" s="8">
        <f t="shared" si="192"/>
        <v>2006</v>
      </c>
      <c r="T1543" s="8">
        <v>2006</v>
      </c>
      <c r="U1543" s="8">
        <f t="shared" si="193"/>
        <v>16</v>
      </c>
      <c r="V1543" s="7">
        <v>38749</v>
      </c>
      <c r="W1543" t="s">
        <v>2637</v>
      </c>
      <c r="X1543" s="2">
        <v>0.42799999999999999</v>
      </c>
      <c r="Y1543" s="6">
        <f t="shared" si="198"/>
        <v>1.1425215557513147E-2</v>
      </c>
      <c r="AA1543">
        <v>10070214</v>
      </c>
      <c r="AB1543">
        <v>25522</v>
      </c>
      <c r="AD1543" t="s">
        <v>7</v>
      </c>
      <c r="AE1543">
        <v>11</v>
      </c>
      <c r="AF1543">
        <v>1</v>
      </c>
      <c r="AH1543" t="s">
        <v>2636</v>
      </c>
      <c r="AI1543" t="s">
        <v>2635</v>
      </c>
      <c r="AJ1543" t="s">
        <v>2634</v>
      </c>
      <c r="AK1543" t="s">
        <v>2633</v>
      </c>
      <c r="AL1543">
        <v>0</v>
      </c>
      <c r="AM1543" s="5">
        <f t="shared" si="194"/>
        <v>0</v>
      </c>
      <c r="AN1543" s="4">
        <f t="shared" si="199"/>
        <v>0</v>
      </c>
      <c r="AO1543" s="3"/>
      <c r="AP1543">
        <v>1</v>
      </c>
      <c r="AQ1543" t="s">
        <v>2632</v>
      </c>
      <c r="AR1543" t="s">
        <v>2631</v>
      </c>
      <c r="AS1543" t="s">
        <v>2630</v>
      </c>
      <c r="AT1543" s="2">
        <v>2.016</v>
      </c>
      <c r="AU1543" s="1">
        <f t="shared" si="195"/>
        <v>0.79976508902592036</v>
      </c>
      <c r="AV1543" s="1">
        <f t="shared" si="196"/>
        <v>0.57126077787565732</v>
      </c>
      <c r="AW1543" s="1">
        <f t="shared" si="197"/>
        <v>0.34275646672539439</v>
      </c>
    </row>
    <row r="1544" spans="1:49" x14ac:dyDescent="0.2">
      <c r="A1544">
        <v>1542</v>
      </c>
      <c r="B1544" t="s">
        <v>2629</v>
      </c>
      <c r="F1544" t="s">
        <v>2628</v>
      </c>
      <c r="G1544" t="s">
        <v>15</v>
      </c>
      <c r="H1544" t="s">
        <v>14</v>
      </c>
      <c r="I1544" t="s">
        <v>2627</v>
      </c>
      <c r="J1544">
        <v>60080656</v>
      </c>
      <c r="K1544" t="s">
        <v>2626</v>
      </c>
      <c r="L1544" t="s">
        <v>2625</v>
      </c>
      <c r="M1544" t="s">
        <v>721</v>
      </c>
      <c r="N1544">
        <v>2</v>
      </c>
      <c r="O1544" t="s">
        <v>2624</v>
      </c>
      <c r="P1544" t="s">
        <v>2623</v>
      </c>
      <c r="Q1544" t="s">
        <v>2622</v>
      </c>
      <c r="R1544" s="7">
        <v>38718</v>
      </c>
      <c r="S1544" s="8">
        <f t="shared" si="192"/>
        <v>2006</v>
      </c>
      <c r="T1544" s="8">
        <v>2006</v>
      </c>
      <c r="U1544" s="8">
        <f t="shared" si="193"/>
        <v>16</v>
      </c>
      <c r="V1544" s="7">
        <v>38718</v>
      </c>
      <c r="W1544" t="s">
        <v>2621</v>
      </c>
      <c r="X1544" s="2">
        <v>0.155</v>
      </c>
      <c r="Y1544" s="6">
        <f t="shared" si="198"/>
        <v>4.1376364752676118E-3</v>
      </c>
      <c r="AA1544">
        <v>10014322</v>
      </c>
      <c r="AB1544">
        <v>13183</v>
      </c>
      <c r="AD1544" t="s">
        <v>7</v>
      </c>
      <c r="AE1544">
        <v>18</v>
      </c>
      <c r="AF1544">
        <v>1</v>
      </c>
      <c r="AH1544" t="s">
        <v>2620</v>
      </c>
      <c r="AI1544" t="s">
        <v>2619</v>
      </c>
      <c r="AJ1544" t="s">
        <v>2618</v>
      </c>
      <c r="AK1544" t="s">
        <v>2617</v>
      </c>
      <c r="AL1544">
        <v>5</v>
      </c>
      <c r="AM1544" s="5">
        <f t="shared" si="194"/>
        <v>0.3125</v>
      </c>
      <c r="AN1544" s="4">
        <f t="shared" si="199"/>
        <v>4.7330556607345703E-4</v>
      </c>
      <c r="AO1544" s="3"/>
      <c r="AP1544">
        <v>0</v>
      </c>
      <c r="AR1544" t="s">
        <v>1</v>
      </c>
      <c r="AT1544" s="2" t="s">
        <v>20</v>
      </c>
      <c r="AU1544" s="1">
        <f t="shared" si="195"/>
        <v>0.30383372025093652</v>
      </c>
      <c r="AV1544" s="1">
        <f t="shared" si="196"/>
        <v>0.23054710206705348</v>
      </c>
      <c r="AW1544" s="1">
        <f t="shared" si="197"/>
        <v>0.15726048388317032</v>
      </c>
    </row>
    <row r="1545" spans="1:49" x14ac:dyDescent="0.2">
      <c r="A1545">
        <v>1543</v>
      </c>
      <c r="B1545" t="s">
        <v>2616</v>
      </c>
      <c r="C1545" t="s">
        <v>2615</v>
      </c>
      <c r="E1545">
        <v>16483513</v>
      </c>
      <c r="F1545" t="s">
        <v>2614</v>
      </c>
      <c r="G1545" t="s">
        <v>15</v>
      </c>
      <c r="H1545" t="s">
        <v>14</v>
      </c>
      <c r="I1545" t="s">
        <v>2613</v>
      </c>
      <c r="J1545">
        <v>60017843</v>
      </c>
      <c r="K1545" t="s">
        <v>2612</v>
      </c>
      <c r="L1545" t="s">
        <v>2611</v>
      </c>
      <c r="M1545" t="s">
        <v>107</v>
      </c>
      <c r="N1545">
        <v>6</v>
      </c>
      <c r="O1545" t="s">
        <v>2610</v>
      </c>
      <c r="P1545" t="s">
        <v>2609</v>
      </c>
      <c r="Q1545" t="s">
        <v>2608</v>
      </c>
      <c r="R1545" s="7">
        <v>38718</v>
      </c>
      <c r="S1545" s="8">
        <f t="shared" si="192"/>
        <v>2006</v>
      </c>
      <c r="T1545" s="8">
        <v>2006</v>
      </c>
      <c r="U1545" s="8">
        <f t="shared" si="193"/>
        <v>16</v>
      </c>
      <c r="V1545" s="7">
        <v>2006</v>
      </c>
      <c r="W1545" t="s">
        <v>2607</v>
      </c>
      <c r="X1545" s="2">
        <v>0.42399999999999999</v>
      </c>
      <c r="Y1545" s="6">
        <f t="shared" si="198"/>
        <v>1.1318437842022371E-2</v>
      </c>
      <c r="AA1545" t="s">
        <v>2606</v>
      </c>
      <c r="AB1545">
        <v>19835</v>
      </c>
      <c r="AC1545">
        <v>15378918</v>
      </c>
      <c r="AD1545" t="s">
        <v>7</v>
      </c>
      <c r="AE1545">
        <v>5</v>
      </c>
      <c r="AF1545">
        <v>1</v>
      </c>
      <c r="AH1545" t="s">
        <v>2605</v>
      </c>
      <c r="AI1545" t="s">
        <v>2604</v>
      </c>
      <c r="AK1545" t="s">
        <v>2603</v>
      </c>
      <c r="AL1545">
        <v>106</v>
      </c>
      <c r="AM1545" s="5">
        <f t="shared" si="194"/>
        <v>6.625</v>
      </c>
      <c r="AN1545" s="4">
        <f t="shared" si="199"/>
        <v>1.0034078000757288E-2</v>
      </c>
      <c r="AO1545" s="3"/>
      <c r="AP1545">
        <v>0</v>
      </c>
      <c r="AQ1545" t="s">
        <v>1640</v>
      </c>
      <c r="AR1545" t="s">
        <v>2602</v>
      </c>
      <c r="AS1545" t="s">
        <v>1638</v>
      </c>
      <c r="AT1545" s="2">
        <v>1.7330000000000001</v>
      </c>
      <c r="AU1545" s="1">
        <f t="shared" si="195"/>
        <v>1.0933129889642845</v>
      </c>
      <c r="AV1545" s="1">
        <f t="shared" si="196"/>
        <v>1.0676257921389831</v>
      </c>
      <c r="AW1545" s="1">
        <f t="shared" si="197"/>
        <v>1.0419385953136813</v>
      </c>
    </row>
    <row r="1546" spans="1:49" x14ac:dyDescent="0.2">
      <c r="A1546">
        <v>1544</v>
      </c>
      <c r="B1546" t="s">
        <v>2601</v>
      </c>
      <c r="C1546" t="s">
        <v>2600</v>
      </c>
      <c r="F1546" t="s">
        <v>2599</v>
      </c>
      <c r="G1546" t="s">
        <v>15</v>
      </c>
      <c r="H1546" t="s">
        <v>14</v>
      </c>
      <c r="I1546" t="s">
        <v>2598</v>
      </c>
      <c r="J1546" t="s">
        <v>2597</v>
      </c>
      <c r="K1546" t="s">
        <v>2596</v>
      </c>
      <c r="L1546" t="s">
        <v>2595</v>
      </c>
      <c r="M1546" t="s">
        <v>2594</v>
      </c>
      <c r="N1546">
        <v>4</v>
      </c>
      <c r="O1546" t="s">
        <v>2593</v>
      </c>
      <c r="P1546" t="s">
        <v>2592</v>
      </c>
      <c r="Q1546" t="s">
        <v>2591</v>
      </c>
      <c r="R1546" s="7">
        <v>38718</v>
      </c>
      <c r="S1546" s="8">
        <f t="shared" si="192"/>
        <v>2006</v>
      </c>
      <c r="T1546" s="8">
        <v>2006</v>
      </c>
      <c r="U1546" s="8">
        <f t="shared" si="193"/>
        <v>16</v>
      </c>
      <c r="V1546" s="7">
        <v>2006</v>
      </c>
      <c r="W1546" t="s">
        <v>1022</v>
      </c>
      <c r="X1546" s="2">
        <v>0.21099999999999999</v>
      </c>
      <c r="Y1546" s="6">
        <f t="shared" si="198"/>
        <v>5.6325244921384904E-3</v>
      </c>
      <c r="AA1546">
        <v>9168516</v>
      </c>
      <c r="AB1546">
        <v>18936</v>
      </c>
      <c r="AC1546">
        <v>17451345</v>
      </c>
      <c r="AD1546" t="s">
        <v>7</v>
      </c>
      <c r="AE1546" t="s">
        <v>1021</v>
      </c>
      <c r="AF1546">
        <v>2</v>
      </c>
      <c r="AH1546" t="s">
        <v>2590</v>
      </c>
      <c r="AI1546" t="s">
        <v>2589</v>
      </c>
      <c r="AJ1546" t="s">
        <v>2588</v>
      </c>
      <c r="AK1546" t="s">
        <v>2587</v>
      </c>
      <c r="AL1546">
        <v>2</v>
      </c>
      <c r="AM1546" s="5">
        <f t="shared" si="194"/>
        <v>0.125</v>
      </c>
      <c r="AN1546" s="4">
        <f t="shared" si="199"/>
        <v>1.893222264293828E-4</v>
      </c>
      <c r="AO1546" s="3"/>
      <c r="AP1546">
        <v>0</v>
      </c>
      <c r="AR1546" t="s">
        <v>1</v>
      </c>
      <c r="AT1546" s="2">
        <v>0.52500000000000002</v>
      </c>
      <c r="AU1546" s="1">
        <f t="shared" si="195"/>
        <v>0.39995638124257582</v>
      </c>
      <c r="AV1546" s="1">
        <f t="shared" si="196"/>
        <v>0.29109233592839368</v>
      </c>
      <c r="AW1546" s="1">
        <f t="shared" si="197"/>
        <v>0.1822282906142115</v>
      </c>
    </row>
    <row r="1547" spans="1:49" x14ac:dyDescent="0.2">
      <c r="A1547">
        <v>1545</v>
      </c>
      <c r="B1547" t="s">
        <v>2586</v>
      </c>
      <c r="C1547" t="s">
        <v>2585</v>
      </c>
      <c r="F1547" t="s">
        <v>2584</v>
      </c>
      <c r="G1547" t="s">
        <v>15</v>
      </c>
      <c r="H1547" t="s">
        <v>14</v>
      </c>
      <c r="I1547" t="s">
        <v>2583</v>
      </c>
      <c r="J1547" t="s">
        <v>2582</v>
      </c>
      <c r="K1547" t="s">
        <v>2581</v>
      </c>
      <c r="L1547" t="s">
        <v>2580</v>
      </c>
      <c r="M1547" t="s">
        <v>1026</v>
      </c>
      <c r="N1547">
        <v>2</v>
      </c>
      <c r="O1547" t="s">
        <v>2579</v>
      </c>
      <c r="P1547" t="s">
        <v>2578</v>
      </c>
      <c r="Q1547" t="s">
        <v>2577</v>
      </c>
      <c r="R1547" s="7">
        <v>38718</v>
      </c>
      <c r="S1547" s="8">
        <f t="shared" si="192"/>
        <v>2006</v>
      </c>
      <c r="T1547" s="8">
        <v>2006</v>
      </c>
      <c r="U1547" s="8">
        <f t="shared" si="193"/>
        <v>16</v>
      </c>
      <c r="V1547" s="7">
        <v>2006</v>
      </c>
      <c r="W1547" t="s">
        <v>1022</v>
      </c>
      <c r="X1547" s="2">
        <v>0.21099999999999999</v>
      </c>
      <c r="Y1547" s="6">
        <f t="shared" si="198"/>
        <v>5.6325244921384904E-3</v>
      </c>
      <c r="AA1547">
        <v>9168516</v>
      </c>
      <c r="AB1547">
        <v>18936</v>
      </c>
      <c r="AC1547">
        <v>17451345</v>
      </c>
      <c r="AD1547" t="s">
        <v>7</v>
      </c>
      <c r="AE1547" t="s">
        <v>1021</v>
      </c>
      <c r="AF1547">
        <v>2</v>
      </c>
      <c r="AH1547" t="s">
        <v>2576</v>
      </c>
      <c r="AI1547" t="s">
        <v>2575</v>
      </c>
      <c r="AJ1547" t="s">
        <v>2574</v>
      </c>
      <c r="AK1547" t="s">
        <v>2573</v>
      </c>
      <c r="AL1547">
        <v>0</v>
      </c>
      <c r="AM1547" s="5">
        <f t="shared" si="194"/>
        <v>0</v>
      </c>
      <c r="AN1547" s="4">
        <f t="shared" si="199"/>
        <v>0</v>
      </c>
      <c r="AO1547" s="3"/>
      <c r="AP1547">
        <v>0</v>
      </c>
      <c r="AR1547" t="s">
        <v>1</v>
      </c>
      <c r="AT1547" s="2">
        <v>0.52500000000000002</v>
      </c>
      <c r="AU1547" s="1">
        <f t="shared" si="195"/>
        <v>0.39427671444969431</v>
      </c>
      <c r="AV1547" s="1">
        <f t="shared" si="196"/>
        <v>0.28162622460692455</v>
      </c>
      <c r="AW1547" s="1">
        <f t="shared" si="197"/>
        <v>0.1689757347641547</v>
      </c>
    </row>
    <row r="1548" spans="1:49" x14ac:dyDescent="0.2">
      <c r="A1548">
        <v>1546</v>
      </c>
      <c r="B1548" t="s">
        <v>2572</v>
      </c>
      <c r="C1548" t="s">
        <v>2571</v>
      </c>
      <c r="F1548" t="s">
        <v>2570</v>
      </c>
      <c r="G1548" t="s">
        <v>15</v>
      </c>
      <c r="H1548" t="s">
        <v>14</v>
      </c>
      <c r="I1548" t="s">
        <v>2569</v>
      </c>
      <c r="J1548" t="s">
        <v>2568</v>
      </c>
      <c r="K1548" t="s">
        <v>2567</v>
      </c>
      <c r="L1548" t="s">
        <v>2566</v>
      </c>
      <c r="M1548" t="s">
        <v>2565</v>
      </c>
      <c r="N1548">
        <v>5</v>
      </c>
      <c r="O1548" t="s">
        <v>2564</v>
      </c>
      <c r="P1548" t="s">
        <v>2563</v>
      </c>
      <c r="Q1548" t="s">
        <v>2562</v>
      </c>
      <c r="R1548" s="7">
        <v>38718</v>
      </c>
      <c r="S1548" s="8">
        <f t="shared" si="192"/>
        <v>2006</v>
      </c>
      <c r="T1548" s="8">
        <v>2006</v>
      </c>
      <c r="U1548" s="8">
        <f t="shared" si="193"/>
        <v>16</v>
      </c>
      <c r="V1548" s="7">
        <v>2006</v>
      </c>
      <c r="W1548" t="s">
        <v>1022</v>
      </c>
      <c r="X1548" s="2">
        <v>0.21099999999999999</v>
      </c>
      <c r="Y1548" s="6">
        <f t="shared" si="198"/>
        <v>5.6325244921384904E-3</v>
      </c>
      <c r="AA1548">
        <v>9168516</v>
      </c>
      <c r="AB1548">
        <v>18936</v>
      </c>
      <c r="AC1548">
        <v>17451345</v>
      </c>
      <c r="AD1548" t="s">
        <v>7</v>
      </c>
      <c r="AE1548" t="s">
        <v>1021</v>
      </c>
      <c r="AF1548">
        <v>3</v>
      </c>
      <c r="AH1548" t="s">
        <v>2561</v>
      </c>
      <c r="AI1548" t="s">
        <v>2560</v>
      </c>
      <c r="AJ1548" t="s">
        <v>2559</v>
      </c>
      <c r="AK1548" t="s">
        <v>2558</v>
      </c>
      <c r="AL1548">
        <v>8</v>
      </c>
      <c r="AM1548" s="5">
        <f t="shared" si="194"/>
        <v>0.5</v>
      </c>
      <c r="AN1548" s="4">
        <f t="shared" si="199"/>
        <v>7.572889057175312E-4</v>
      </c>
      <c r="AO1548" s="3"/>
      <c r="AP1548">
        <v>0</v>
      </c>
      <c r="AR1548" t="s">
        <v>1</v>
      </c>
      <c r="AT1548" s="2">
        <v>0.52500000000000002</v>
      </c>
      <c r="AU1548" s="1">
        <f t="shared" si="195"/>
        <v>0.41699538162122024</v>
      </c>
      <c r="AV1548" s="1">
        <f t="shared" si="196"/>
        <v>0.31949066989280112</v>
      </c>
      <c r="AW1548" s="1">
        <f t="shared" si="197"/>
        <v>0.22198595816438188</v>
      </c>
    </row>
    <row r="1549" spans="1:49" x14ac:dyDescent="0.2">
      <c r="A1549">
        <v>1547</v>
      </c>
      <c r="B1549" t="s">
        <v>2557</v>
      </c>
      <c r="C1549" t="s">
        <v>2556</v>
      </c>
      <c r="F1549" t="s">
        <v>2555</v>
      </c>
      <c r="G1549" t="s">
        <v>15</v>
      </c>
      <c r="H1549" t="s">
        <v>14</v>
      </c>
      <c r="I1549" t="s">
        <v>2554</v>
      </c>
      <c r="J1549" t="s">
        <v>2553</v>
      </c>
      <c r="K1549" t="s">
        <v>2552</v>
      </c>
      <c r="L1549" t="s">
        <v>2551</v>
      </c>
      <c r="M1549" t="s">
        <v>1026</v>
      </c>
      <c r="N1549">
        <v>3</v>
      </c>
      <c r="O1549" t="s">
        <v>2550</v>
      </c>
      <c r="P1549" t="s">
        <v>2549</v>
      </c>
      <c r="Q1549" t="s">
        <v>2548</v>
      </c>
      <c r="R1549" s="7">
        <v>38718</v>
      </c>
      <c r="S1549" s="8">
        <f t="shared" si="192"/>
        <v>2006</v>
      </c>
      <c r="T1549" s="8">
        <v>2006</v>
      </c>
      <c r="U1549" s="8">
        <f t="shared" si="193"/>
        <v>16</v>
      </c>
      <c r="V1549" s="7">
        <v>2006</v>
      </c>
      <c r="W1549" t="s">
        <v>1022</v>
      </c>
      <c r="X1549" s="2">
        <v>0.21099999999999999</v>
      </c>
      <c r="Y1549" s="6">
        <f t="shared" si="198"/>
        <v>5.6325244921384904E-3</v>
      </c>
      <c r="AA1549">
        <v>9168516</v>
      </c>
      <c r="AB1549">
        <v>18936</v>
      </c>
      <c r="AC1549">
        <v>17451345</v>
      </c>
      <c r="AD1549" t="s">
        <v>7</v>
      </c>
      <c r="AE1549" t="s">
        <v>1021</v>
      </c>
      <c r="AF1549">
        <v>2</v>
      </c>
      <c r="AH1549" t="s">
        <v>2547</v>
      </c>
      <c r="AI1549" t="s">
        <v>2546</v>
      </c>
      <c r="AJ1549" t="s">
        <v>2545</v>
      </c>
      <c r="AK1549" t="s">
        <v>2544</v>
      </c>
      <c r="AL1549">
        <v>6</v>
      </c>
      <c r="AM1549" s="5">
        <f t="shared" si="194"/>
        <v>0.375</v>
      </c>
      <c r="AN1549" s="4">
        <f t="shared" si="199"/>
        <v>5.6796667928814845E-4</v>
      </c>
      <c r="AO1549" s="3"/>
      <c r="AP1549">
        <v>0</v>
      </c>
      <c r="AR1549" t="s">
        <v>1</v>
      </c>
      <c r="AT1549" s="2">
        <v>0.52500000000000002</v>
      </c>
      <c r="AU1549" s="1">
        <f t="shared" si="195"/>
        <v>0.41131571482833873</v>
      </c>
      <c r="AV1549" s="1">
        <f t="shared" si="196"/>
        <v>0.31002455857133193</v>
      </c>
      <c r="AW1549" s="1">
        <f t="shared" si="197"/>
        <v>0.20873340231432508</v>
      </c>
    </row>
    <row r="1550" spans="1:49" x14ac:dyDescent="0.2">
      <c r="A1550">
        <v>1548</v>
      </c>
      <c r="B1550" t="s">
        <v>2543</v>
      </c>
      <c r="C1550" t="s">
        <v>2542</v>
      </c>
      <c r="F1550" t="s">
        <v>2541</v>
      </c>
      <c r="G1550" t="s">
        <v>15</v>
      </c>
      <c r="H1550" t="s">
        <v>14</v>
      </c>
      <c r="I1550" t="s">
        <v>2540</v>
      </c>
      <c r="J1550">
        <v>60004739</v>
      </c>
      <c r="K1550" t="s">
        <v>2539</v>
      </c>
      <c r="L1550" t="s">
        <v>2538</v>
      </c>
      <c r="M1550" t="s">
        <v>136</v>
      </c>
      <c r="N1550">
        <v>3</v>
      </c>
      <c r="O1550" t="s">
        <v>2537</v>
      </c>
      <c r="P1550" t="s">
        <v>2536</v>
      </c>
      <c r="Q1550" t="s">
        <v>2535</v>
      </c>
      <c r="R1550" s="7">
        <v>38718</v>
      </c>
      <c r="S1550" s="8">
        <f t="shared" si="192"/>
        <v>2006</v>
      </c>
      <c r="T1550" s="8">
        <v>2006</v>
      </c>
      <c r="U1550" s="8">
        <f t="shared" si="193"/>
        <v>16</v>
      </c>
      <c r="V1550" s="7">
        <v>2006</v>
      </c>
      <c r="W1550" t="s">
        <v>1022</v>
      </c>
      <c r="X1550" s="2">
        <v>0.21099999999999999</v>
      </c>
      <c r="Y1550" s="6">
        <f t="shared" si="198"/>
        <v>5.6325244921384904E-3</v>
      </c>
      <c r="AA1550">
        <v>9168516</v>
      </c>
      <c r="AB1550">
        <v>18936</v>
      </c>
      <c r="AC1550">
        <v>17451345</v>
      </c>
      <c r="AD1550" t="s">
        <v>7</v>
      </c>
      <c r="AE1550" t="s">
        <v>1021</v>
      </c>
      <c r="AF1550">
        <v>2</v>
      </c>
      <c r="AH1550" t="s">
        <v>2534</v>
      </c>
      <c r="AI1550" t="s">
        <v>2533</v>
      </c>
      <c r="AJ1550" t="s">
        <v>2532</v>
      </c>
      <c r="AK1550" t="s">
        <v>2531</v>
      </c>
      <c r="AL1550">
        <v>12</v>
      </c>
      <c r="AM1550" s="5">
        <f t="shared" si="194"/>
        <v>0.75</v>
      </c>
      <c r="AN1550" s="4">
        <f t="shared" si="199"/>
        <v>1.1359333585762969E-3</v>
      </c>
      <c r="AO1550" s="3"/>
      <c r="AP1550">
        <v>0</v>
      </c>
      <c r="AR1550" t="s">
        <v>1</v>
      </c>
      <c r="AT1550" s="2">
        <v>0.52500000000000002</v>
      </c>
      <c r="AU1550" s="1">
        <f t="shared" si="195"/>
        <v>0.42835471520698321</v>
      </c>
      <c r="AV1550" s="1">
        <f t="shared" si="196"/>
        <v>0.33842289253573937</v>
      </c>
      <c r="AW1550" s="1">
        <f t="shared" si="197"/>
        <v>0.24849106986449551</v>
      </c>
    </row>
    <row r="1551" spans="1:49" x14ac:dyDescent="0.2">
      <c r="A1551">
        <v>1549</v>
      </c>
      <c r="B1551" t="s">
        <v>2530</v>
      </c>
      <c r="C1551" t="s">
        <v>2529</v>
      </c>
      <c r="F1551" t="s">
        <v>2528</v>
      </c>
      <c r="G1551" t="s">
        <v>15</v>
      </c>
      <c r="H1551" t="s">
        <v>14</v>
      </c>
      <c r="I1551" t="s">
        <v>2527</v>
      </c>
      <c r="J1551" t="s">
        <v>2526</v>
      </c>
      <c r="K1551" t="s">
        <v>2525</v>
      </c>
      <c r="L1551" t="s">
        <v>2524</v>
      </c>
      <c r="M1551" t="s">
        <v>88</v>
      </c>
      <c r="N1551">
        <v>4</v>
      </c>
      <c r="O1551" t="s">
        <v>2523</v>
      </c>
      <c r="P1551" t="s">
        <v>2522</v>
      </c>
      <c r="Q1551" t="s">
        <v>2521</v>
      </c>
      <c r="R1551" s="7">
        <v>38718</v>
      </c>
      <c r="S1551" s="8">
        <f t="shared" si="192"/>
        <v>2006</v>
      </c>
      <c r="T1551" s="8">
        <v>2006</v>
      </c>
      <c r="U1551" s="8">
        <f t="shared" si="193"/>
        <v>16</v>
      </c>
      <c r="V1551" s="7">
        <v>2006</v>
      </c>
      <c r="W1551" t="s">
        <v>1022</v>
      </c>
      <c r="X1551" s="2">
        <v>0.21099999999999999</v>
      </c>
      <c r="Y1551" s="6">
        <f t="shared" si="198"/>
        <v>5.6325244921384904E-3</v>
      </c>
      <c r="AA1551">
        <v>9168516</v>
      </c>
      <c r="AB1551">
        <v>18936</v>
      </c>
      <c r="AC1551">
        <v>17451345</v>
      </c>
      <c r="AD1551" t="s">
        <v>7</v>
      </c>
      <c r="AE1551" t="s">
        <v>1021</v>
      </c>
      <c r="AF1551">
        <v>3</v>
      </c>
      <c r="AH1551" t="s">
        <v>2520</v>
      </c>
      <c r="AI1551" t="s">
        <v>2519</v>
      </c>
      <c r="AJ1551" t="s">
        <v>2518</v>
      </c>
      <c r="AK1551" t="s">
        <v>2517</v>
      </c>
      <c r="AL1551">
        <v>3</v>
      </c>
      <c r="AM1551" s="5">
        <f t="shared" si="194"/>
        <v>0.1875</v>
      </c>
      <c r="AN1551" s="4">
        <f t="shared" si="199"/>
        <v>2.8398333964407423E-4</v>
      </c>
      <c r="AO1551" s="3"/>
      <c r="AP1551">
        <v>0</v>
      </c>
      <c r="AR1551" t="s">
        <v>1</v>
      </c>
      <c r="AT1551" s="2">
        <v>0.52500000000000002</v>
      </c>
      <c r="AU1551" s="1">
        <f t="shared" si="195"/>
        <v>0.40279621463901649</v>
      </c>
      <c r="AV1551" s="1">
        <f t="shared" si="196"/>
        <v>0.29582539158912824</v>
      </c>
      <c r="AW1551" s="1">
        <f t="shared" si="197"/>
        <v>0.1888545685392399</v>
      </c>
    </row>
    <row r="1552" spans="1:49" x14ac:dyDescent="0.2">
      <c r="A1552">
        <v>1550</v>
      </c>
      <c r="B1552" t="s">
        <v>2516</v>
      </c>
      <c r="C1552" t="s">
        <v>2515</v>
      </c>
      <c r="F1552" t="s">
        <v>2514</v>
      </c>
      <c r="G1552" t="s">
        <v>15</v>
      </c>
      <c r="H1552" t="s">
        <v>14</v>
      </c>
      <c r="I1552" t="s">
        <v>2513</v>
      </c>
      <c r="J1552" t="s">
        <v>2512</v>
      </c>
      <c r="K1552" t="s">
        <v>2511</v>
      </c>
      <c r="L1552" t="s">
        <v>2510</v>
      </c>
      <c r="M1552" t="s">
        <v>2090</v>
      </c>
      <c r="N1552">
        <v>3</v>
      </c>
      <c r="O1552" t="s">
        <v>2509</v>
      </c>
      <c r="P1552" t="s">
        <v>2508</v>
      </c>
      <c r="Q1552" t="s">
        <v>2507</v>
      </c>
      <c r="R1552" s="7">
        <v>38718</v>
      </c>
      <c r="S1552" s="8">
        <f t="shared" si="192"/>
        <v>2006</v>
      </c>
      <c r="T1552" s="8">
        <v>2006</v>
      </c>
      <c r="U1552" s="8">
        <f t="shared" si="193"/>
        <v>16</v>
      </c>
      <c r="V1552" s="7">
        <v>2006</v>
      </c>
      <c r="W1552" t="s">
        <v>1022</v>
      </c>
      <c r="X1552" s="2">
        <v>0.21099999999999999</v>
      </c>
      <c r="Y1552" s="6">
        <f t="shared" si="198"/>
        <v>5.6325244921384904E-3</v>
      </c>
      <c r="AA1552">
        <v>9168516</v>
      </c>
      <c r="AB1552">
        <v>18936</v>
      </c>
      <c r="AC1552">
        <v>17451345</v>
      </c>
      <c r="AD1552" t="s">
        <v>7</v>
      </c>
      <c r="AE1552" t="s">
        <v>1021</v>
      </c>
      <c r="AF1552">
        <v>2</v>
      </c>
      <c r="AH1552" t="s">
        <v>2506</v>
      </c>
      <c r="AI1552" t="s">
        <v>2505</v>
      </c>
      <c r="AJ1552" t="s">
        <v>2504</v>
      </c>
      <c r="AK1552" t="s">
        <v>2503</v>
      </c>
      <c r="AL1552">
        <v>0</v>
      </c>
      <c r="AM1552" s="5">
        <f t="shared" si="194"/>
        <v>0</v>
      </c>
      <c r="AN1552" s="4">
        <f t="shared" si="199"/>
        <v>0</v>
      </c>
      <c r="AO1552" s="3"/>
      <c r="AP1552">
        <v>0</v>
      </c>
      <c r="AR1552" t="s">
        <v>1</v>
      </c>
      <c r="AT1552" s="2">
        <v>0.52500000000000002</v>
      </c>
      <c r="AU1552" s="1">
        <f t="shared" si="195"/>
        <v>0.39427671444969431</v>
      </c>
      <c r="AV1552" s="1">
        <f t="shared" si="196"/>
        <v>0.28162622460692455</v>
      </c>
      <c r="AW1552" s="1">
        <f t="shared" si="197"/>
        <v>0.1689757347641547</v>
      </c>
    </row>
    <row r="1553" spans="1:49" x14ac:dyDescent="0.2">
      <c r="A1553">
        <v>1551</v>
      </c>
      <c r="B1553" t="s">
        <v>2502</v>
      </c>
      <c r="C1553" t="s">
        <v>2501</v>
      </c>
      <c r="F1553" t="s">
        <v>2500</v>
      </c>
      <c r="G1553" t="s">
        <v>15</v>
      </c>
      <c r="H1553" t="s">
        <v>14</v>
      </c>
      <c r="I1553" t="s">
        <v>2499</v>
      </c>
      <c r="J1553" t="s">
        <v>2498</v>
      </c>
      <c r="K1553" t="s">
        <v>2497</v>
      </c>
      <c r="L1553" t="s">
        <v>2496</v>
      </c>
      <c r="M1553" t="s">
        <v>2495</v>
      </c>
      <c r="N1553">
        <v>3</v>
      </c>
      <c r="O1553" t="s">
        <v>2494</v>
      </c>
      <c r="P1553" t="s">
        <v>2493</v>
      </c>
      <c r="Q1553" t="s">
        <v>2492</v>
      </c>
      <c r="R1553" s="7">
        <v>38718</v>
      </c>
      <c r="S1553" s="8">
        <f t="shared" si="192"/>
        <v>2006</v>
      </c>
      <c r="T1553" s="8">
        <v>2006</v>
      </c>
      <c r="U1553" s="8">
        <f t="shared" si="193"/>
        <v>16</v>
      </c>
      <c r="V1553" s="7">
        <v>2006</v>
      </c>
      <c r="W1553" t="s">
        <v>1022</v>
      </c>
      <c r="X1553" s="2">
        <v>0.21099999999999999</v>
      </c>
      <c r="Y1553" s="6">
        <f t="shared" si="198"/>
        <v>5.6325244921384904E-3</v>
      </c>
      <c r="AA1553">
        <v>9168516</v>
      </c>
      <c r="AB1553">
        <v>18936</v>
      </c>
      <c r="AC1553">
        <v>17451345</v>
      </c>
      <c r="AD1553" t="s">
        <v>7</v>
      </c>
      <c r="AE1553" t="s">
        <v>1021</v>
      </c>
      <c r="AF1553">
        <v>2</v>
      </c>
      <c r="AH1553" t="s">
        <v>2491</v>
      </c>
      <c r="AI1553" t="s">
        <v>2490</v>
      </c>
      <c r="AJ1553" t="s">
        <v>2489</v>
      </c>
      <c r="AK1553" t="s">
        <v>2488</v>
      </c>
      <c r="AL1553">
        <v>31</v>
      </c>
      <c r="AM1553" s="5">
        <f t="shared" si="194"/>
        <v>1.9375</v>
      </c>
      <c r="AN1553" s="4">
        <f t="shared" si="199"/>
        <v>2.9344945096554335E-3</v>
      </c>
      <c r="AO1553" s="3"/>
      <c r="AP1553">
        <v>0</v>
      </c>
      <c r="AR1553" t="s">
        <v>1</v>
      </c>
      <c r="AT1553" s="2">
        <v>0.52500000000000002</v>
      </c>
      <c r="AU1553" s="1">
        <f t="shared" si="195"/>
        <v>0.48231154973935725</v>
      </c>
      <c r="AV1553" s="1">
        <f t="shared" si="196"/>
        <v>0.42835095008969626</v>
      </c>
      <c r="AW1553" s="1">
        <f t="shared" si="197"/>
        <v>0.37439035044003505</v>
      </c>
    </row>
    <row r="1554" spans="1:49" x14ac:dyDescent="0.2">
      <c r="A1554">
        <v>1552</v>
      </c>
      <c r="B1554" t="s">
        <v>2487</v>
      </c>
      <c r="C1554" t="s">
        <v>2486</v>
      </c>
      <c r="F1554" t="s">
        <v>2485</v>
      </c>
      <c r="G1554" t="s">
        <v>15</v>
      </c>
      <c r="H1554" t="s">
        <v>14</v>
      </c>
      <c r="I1554" t="s">
        <v>2484</v>
      </c>
      <c r="J1554" t="s">
        <v>2483</v>
      </c>
      <c r="K1554" t="s">
        <v>2482</v>
      </c>
      <c r="L1554" t="s">
        <v>2481</v>
      </c>
      <c r="M1554" t="s">
        <v>2480</v>
      </c>
      <c r="N1554">
        <v>2</v>
      </c>
      <c r="O1554" t="s">
        <v>2479</v>
      </c>
      <c r="P1554" t="s">
        <v>2478</v>
      </c>
      <c r="Q1554" t="s">
        <v>2477</v>
      </c>
      <c r="R1554" s="7">
        <v>38718</v>
      </c>
      <c r="S1554" s="8">
        <f t="shared" si="192"/>
        <v>2006</v>
      </c>
      <c r="T1554" s="8">
        <v>2006</v>
      </c>
      <c r="U1554" s="8">
        <f t="shared" si="193"/>
        <v>16</v>
      </c>
      <c r="V1554" s="7">
        <v>2006</v>
      </c>
      <c r="W1554" t="s">
        <v>1022</v>
      </c>
      <c r="X1554" s="2">
        <v>0.21099999999999999</v>
      </c>
      <c r="Y1554" s="6">
        <f t="shared" si="198"/>
        <v>5.6325244921384904E-3</v>
      </c>
      <c r="AA1554">
        <v>9168516</v>
      </c>
      <c r="AB1554">
        <v>18936</v>
      </c>
      <c r="AC1554">
        <v>17451345</v>
      </c>
      <c r="AD1554" t="s">
        <v>7</v>
      </c>
      <c r="AE1554" t="s">
        <v>1021</v>
      </c>
      <c r="AF1554">
        <v>3</v>
      </c>
      <c r="AH1554" t="s">
        <v>2476</v>
      </c>
      <c r="AI1554" t="s">
        <v>2475</v>
      </c>
      <c r="AJ1554" t="s">
        <v>2474</v>
      </c>
      <c r="AK1554" t="s">
        <v>2473</v>
      </c>
      <c r="AL1554">
        <v>4</v>
      </c>
      <c r="AM1554" s="5">
        <f t="shared" si="194"/>
        <v>0.25</v>
      </c>
      <c r="AN1554" s="4">
        <f t="shared" si="199"/>
        <v>3.786444528587656E-4</v>
      </c>
      <c r="AO1554" s="3"/>
      <c r="AP1554">
        <v>0</v>
      </c>
      <c r="AR1554" t="s">
        <v>1</v>
      </c>
      <c r="AT1554" s="2">
        <v>0.52500000000000002</v>
      </c>
      <c r="AU1554" s="1">
        <f t="shared" si="195"/>
        <v>0.40563604803545722</v>
      </c>
      <c r="AV1554" s="1">
        <f t="shared" si="196"/>
        <v>0.3005584472498628</v>
      </c>
      <c r="AW1554" s="1">
        <f t="shared" si="197"/>
        <v>0.1954808464642683</v>
      </c>
    </row>
    <row r="1555" spans="1:49" x14ac:dyDescent="0.2">
      <c r="A1555">
        <v>1553</v>
      </c>
      <c r="B1555" t="s">
        <v>2472</v>
      </c>
      <c r="C1555" t="s">
        <v>2471</v>
      </c>
      <c r="F1555" t="s">
        <v>2470</v>
      </c>
      <c r="G1555" t="s">
        <v>15</v>
      </c>
      <c r="H1555" t="s">
        <v>14</v>
      </c>
      <c r="I1555" t="s">
        <v>2469</v>
      </c>
      <c r="J1555" t="s">
        <v>2468</v>
      </c>
      <c r="K1555" t="s">
        <v>2467</v>
      </c>
      <c r="L1555" t="s">
        <v>2466</v>
      </c>
      <c r="M1555" t="s">
        <v>2465</v>
      </c>
      <c r="N1555">
        <v>2</v>
      </c>
      <c r="O1555" t="s">
        <v>2464</v>
      </c>
      <c r="P1555" t="s">
        <v>2463</v>
      </c>
      <c r="Q1555" t="s">
        <v>2462</v>
      </c>
      <c r="R1555" s="7">
        <v>38718</v>
      </c>
      <c r="S1555" s="8">
        <f t="shared" si="192"/>
        <v>2006</v>
      </c>
      <c r="T1555" s="8">
        <v>2006</v>
      </c>
      <c r="U1555" s="8">
        <f t="shared" si="193"/>
        <v>16</v>
      </c>
      <c r="V1555" s="7">
        <v>2006</v>
      </c>
      <c r="W1555" t="s">
        <v>1005</v>
      </c>
      <c r="X1555" s="2">
        <v>0.188</v>
      </c>
      <c r="Y1555" s="6">
        <f t="shared" si="198"/>
        <v>5.0185526280665223E-3</v>
      </c>
      <c r="AA1555">
        <v>9168508</v>
      </c>
      <c r="AB1555">
        <v>26076</v>
      </c>
      <c r="AC1555">
        <v>17451337</v>
      </c>
      <c r="AD1555" t="s">
        <v>7</v>
      </c>
      <c r="AE1555" t="s">
        <v>1004</v>
      </c>
      <c r="AF1555">
        <v>3</v>
      </c>
      <c r="AH1555" t="s">
        <v>2461</v>
      </c>
      <c r="AI1555" t="s">
        <v>2460</v>
      </c>
      <c r="AJ1555" t="s">
        <v>2459</v>
      </c>
      <c r="AK1555" t="s">
        <v>2458</v>
      </c>
      <c r="AL1555">
        <v>0</v>
      </c>
      <c r="AM1555" s="5">
        <f t="shared" si="194"/>
        <v>0</v>
      </c>
      <c r="AN1555" s="4">
        <f t="shared" si="199"/>
        <v>0</v>
      </c>
      <c r="AO1555" s="3"/>
      <c r="AP1555">
        <v>0</v>
      </c>
      <c r="AR1555" t="s">
        <v>1</v>
      </c>
      <c r="AT1555" s="2" t="s">
        <v>20</v>
      </c>
      <c r="AU1555" s="1">
        <f t="shared" si="195"/>
        <v>0.35129868396465652</v>
      </c>
      <c r="AV1555" s="1">
        <f t="shared" si="196"/>
        <v>0.25092763140332613</v>
      </c>
      <c r="AW1555" s="1">
        <f t="shared" si="197"/>
        <v>0.15055657884199566</v>
      </c>
    </row>
    <row r="1556" spans="1:49" x14ac:dyDescent="0.2">
      <c r="A1556">
        <v>1554</v>
      </c>
      <c r="B1556" t="s">
        <v>2457</v>
      </c>
      <c r="C1556" t="s">
        <v>2456</v>
      </c>
      <c r="F1556" t="s">
        <v>2455</v>
      </c>
      <c r="G1556" t="s">
        <v>15</v>
      </c>
      <c r="H1556" t="s">
        <v>14</v>
      </c>
      <c r="I1556" t="s">
        <v>2454</v>
      </c>
      <c r="J1556">
        <v>60008250</v>
      </c>
      <c r="K1556" t="s">
        <v>2453</v>
      </c>
      <c r="L1556" t="s">
        <v>2452</v>
      </c>
      <c r="M1556" t="s">
        <v>378</v>
      </c>
      <c r="N1556">
        <v>2</v>
      </c>
      <c r="O1556" t="s">
        <v>2451</v>
      </c>
      <c r="P1556" t="s">
        <v>2450</v>
      </c>
      <c r="Q1556" t="s">
        <v>2449</v>
      </c>
      <c r="R1556" s="7">
        <v>38718</v>
      </c>
      <c r="S1556" s="8">
        <f t="shared" si="192"/>
        <v>2006</v>
      </c>
      <c r="T1556" s="8">
        <v>2006</v>
      </c>
      <c r="U1556" s="8">
        <f t="shared" si="193"/>
        <v>16</v>
      </c>
      <c r="V1556" s="7">
        <v>38777</v>
      </c>
      <c r="W1556" t="s">
        <v>1315</v>
      </c>
      <c r="X1556" s="2">
        <v>0.74099999999999999</v>
      </c>
      <c r="Y1556" s="6">
        <f t="shared" si="198"/>
        <v>1.9780571794666454E-2</v>
      </c>
      <c r="AA1556">
        <v>7403224</v>
      </c>
      <c r="AB1556">
        <v>12341</v>
      </c>
      <c r="AD1556" t="s">
        <v>7</v>
      </c>
      <c r="AE1556">
        <v>23</v>
      </c>
      <c r="AF1556">
        <v>3</v>
      </c>
      <c r="AH1556" t="s">
        <v>2448</v>
      </c>
      <c r="AI1556" t="s">
        <v>2447</v>
      </c>
      <c r="AK1556" t="s">
        <v>2446</v>
      </c>
      <c r="AL1556">
        <v>14</v>
      </c>
      <c r="AM1556" s="5">
        <f t="shared" si="194"/>
        <v>0.875</v>
      </c>
      <c r="AN1556" s="4">
        <f t="shared" si="199"/>
        <v>1.3252555850056798E-3</v>
      </c>
      <c r="AO1556" s="3"/>
      <c r="AP1556">
        <v>0</v>
      </c>
      <c r="AR1556" t="s">
        <v>1</v>
      </c>
      <c r="AT1556" s="2" t="s">
        <v>20</v>
      </c>
      <c r="AU1556" s="1">
        <f t="shared" si="195"/>
        <v>1.4243976931768221</v>
      </c>
      <c r="AV1556" s="1">
        <f t="shared" si="196"/>
        <v>1.0552913689836068</v>
      </c>
      <c r="AW1556" s="1">
        <f t="shared" si="197"/>
        <v>0.68618504479039122</v>
      </c>
    </row>
    <row r="1557" spans="1:49" x14ac:dyDescent="0.2">
      <c r="A1557">
        <v>1555</v>
      </c>
      <c r="B1557" t="s">
        <v>2445</v>
      </c>
      <c r="C1557" t="s">
        <v>2444</v>
      </c>
      <c r="F1557" t="s">
        <v>2443</v>
      </c>
      <c r="G1557" t="s">
        <v>15</v>
      </c>
      <c r="H1557" t="s">
        <v>14</v>
      </c>
      <c r="I1557" t="s">
        <v>2442</v>
      </c>
      <c r="J1557" t="s">
        <v>2441</v>
      </c>
      <c r="K1557" t="s">
        <v>2440</v>
      </c>
      <c r="L1557" t="s">
        <v>2439</v>
      </c>
      <c r="M1557" t="s">
        <v>1405</v>
      </c>
      <c r="N1557">
        <v>2</v>
      </c>
      <c r="O1557" t="s">
        <v>2438</v>
      </c>
      <c r="P1557" t="s">
        <v>2437</v>
      </c>
      <c r="Q1557" t="s">
        <v>2436</v>
      </c>
      <c r="R1557" s="7">
        <v>38718</v>
      </c>
      <c r="S1557" s="8">
        <f t="shared" si="192"/>
        <v>2006</v>
      </c>
      <c r="T1557" s="8">
        <v>2006</v>
      </c>
      <c r="U1557" s="8">
        <f t="shared" si="193"/>
        <v>16</v>
      </c>
      <c r="V1557" s="7">
        <v>2006</v>
      </c>
      <c r="W1557" t="s">
        <v>1022</v>
      </c>
      <c r="X1557" s="2">
        <v>0.21099999999999999</v>
      </c>
      <c r="Y1557" s="6">
        <f t="shared" si="198"/>
        <v>5.6325244921384904E-3</v>
      </c>
      <c r="AA1557">
        <v>9168516</v>
      </c>
      <c r="AB1557">
        <v>18936</v>
      </c>
      <c r="AC1557">
        <v>17451345</v>
      </c>
      <c r="AD1557" t="s">
        <v>7</v>
      </c>
      <c r="AE1557" t="s">
        <v>1021</v>
      </c>
      <c r="AF1557">
        <v>2</v>
      </c>
      <c r="AH1557" t="s">
        <v>2435</v>
      </c>
      <c r="AI1557" t="s">
        <v>2434</v>
      </c>
      <c r="AJ1557" t="s">
        <v>2433</v>
      </c>
      <c r="AK1557" t="s">
        <v>2432</v>
      </c>
      <c r="AL1557">
        <v>1</v>
      </c>
      <c r="AM1557" s="5">
        <f t="shared" si="194"/>
        <v>6.25E-2</v>
      </c>
      <c r="AN1557" s="4">
        <f t="shared" si="199"/>
        <v>9.46611132146914E-5</v>
      </c>
      <c r="AO1557" s="3"/>
      <c r="AP1557">
        <v>0</v>
      </c>
      <c r="AR1557" t="s">
        <v>1</v>
      </c>
      <c r="AT1557" s="2">
        <v>0.52500000000000002</v>
      </c>
      <c r="AU1557" s="1">
        <f t="shared" si="195"/>
        <v>0.39711654784613498</v>
      </c>
      <c r="AV1557" s="1">
        <f t="shared" si="196"/>
        <v>0.28635928026765911</v>
      </c>
      <c r="AW1557" s="1">
        <f t="shared" si="197"/>
        <v>0.1756020126891831</v>
      </c>
    </row>
    <row r="1558" spans="1:49" x14ac:dyDescent="0.2">
      <c r="A1558">
        <v>1556</v>
      </c>
      <c r="B1558" t="s">
        <v>2431</v>
      </c>
      <c r="C1558" t="s">
        <v>2430</v>
      </c>
      <c r="E1558">
        <v>16339851</v>
      </c>
      <c r="F1558" t="s">
        <v>2429</v>
      </c>
      <c r="G1558" t="s">
        <v>15</v>
      </c>
      <c r="H1558" t="s">
        <v>14</v>
      </c>
      <c r="I1558" t="s">
        <v>2428</v>
      </c>
      <c r="J1558" t="s">
        <v>2427</v>
      </c>
      <c r="K1558" t="s">
        <v>2426</v>
      </c>
      <c r="L1558" t="s">
        <v>2425</v>
      </c>
      <c r="M1558" t="s">
        <v>2424</v>
      </c>
      <c r="N1558">
        <v>4</v>
      </c>
      <c r="O1558" t="s">
        <v>2423</v>
      </c>
      <c r="P1558" t="s">
        <v>2422</v>
      </c>
      <c r="Q1558" t="s">
        <v>2421</v>
      </c>
      <c r="R1558" s="7">
        <v>38718</v>
      </c>
      <c r="S1558" s="8">
        <f t="shared" si="192"/>
        <v>2006</v>
      </c>
      <c r="T1558" s="8">
        <v>2006</v>
      </c>
      <c r="U1558" s="8">
        <f t="shared" si="193"/>
        <v>16</v>
      </c>
      <c r="V1558" s="7">
        <v>38718</v>
      </c>
      <c r="W1558" t="s">
        <v>2420</v>
      </c>
      <c r="X1558" s="2">
        <v>5.3239999999999998</v>
      </c>
      <c r="Y1558" s="6">
        <f t="shared" si="198"/>
        <v>0.14212113931822429</v>
      </c>
      <c r="AA1558">
        <v>10404651</v>
      </c>
      <c r="AB1558">
        <v>16594</v>
      </c>
      <c r="AD1558" t="s">
        <v>7</v>
      </c>
      <c r="AE1558">
        <v>18</v>
      </c>
      <c r="AF1558">
        <v>1</v>
      </c>
      <c r="AH1558" t="s">
        <v>2419</v>
      </c>
      <c r="AI1558" t="s">
        <v>2418</v>
      </c>
      <c r="AK1558" t="s">
        <v>2417</v>
      </c>
      <c r="AL1558">
        <v>97</v>
      </c>
      <c r="AM1558" s="5">
        <f t="shared" si="194"/>
        <v>6.0625</v>
      </c>
      <c r="AN1558" s="4">
        <f t="shared" si="199"/>
        <v>9.1821279818250657E-3</v>
      </c>
      <c r="AO1558" s="3"/>
      <c r="AP1558">
        <v>1</v>
      </c>
      <c r="AR1558" t="s">
        <v>1</v>
      </c>
      <c r="AT1558" s="2">
        <v>11.276999999999999</v>
      </c>
      <c r="AU1558" s="1">
        <f t="shared" si="195"/>
        <v>10.223943591730452</v>
      </c>
      <c r="AV1558" s="1">
        <f t="shared" si="196"/>
        <v>7.5651633650024683</v>
      </c>
      <c r="AW1558" s="1">
        <f t="shared" si="197"/>
        <v>4.9063831382744834</v>
      </c>
    </row>
    <row r="1559" spans="1:49" x14ac:dyDescent="0.2">
      <c r="A1559">
        <v>1557</v>
      </c>
      <c r="B1559" t="s">
        <v>2416</v>
      </c>
      <c r="C1559" t="s">
        <v>2415</v>
      </c>
      <c r="F1559" t="s">
        <v>2414</v>
      </c>
      <c r="G1559" t="s">
        <v>15</v>
      </c>
      <c r="H1559" t="s">
        <v>14</v>
      </c>
      <c r="I1559" t="s">
        <v>2413</v>
      </c>
      <c r="J1559" t="s">
        <v>2412</v>
      </c>
      <c r="K1559" t="s">
        <v>2411</v>
      </c>
      <c r="L1559" t="s">
        <v>2410</v>
      </c>
      <c r="M1559" t="s">
        <v>2409</v>
      </c>
      <c r="N1559">
        <v>3</v>
      </c>
      <c r="O1559" t="s">
        <v>2408</v>
      </c>
      <c r="P1559" t="s">
        <v>2407</v>
      </c>
      <c r="Q1559" t="s">
        <v>2406</v>
      </c>
      <c r="R1559" s="7">
        <v>38718</v>
      </c>
      <c r="S1559" s="8">
        <f t="shared" si="192"/>
        <v>2006</v>
      </c>
      <c r="T1559" s="8">
        <v>2006</v>
      </c>
      <c r="U1559" s="8">
        <f t="shared" si="193"/>
        <v>16</v>
      </c>
      <c r="V1559" s="7">
        <v>2006</v>
      </c>
      <c r="W1559" t="s">
        <v>1022</v>
      </c>
      <c r="X1559" s="2">
        <v>0.21099999999999999</v>
      </c>
      <c r="Y1559" s="6">
        <f t="shared" si="198"/>
        <v>5.6325244921384904E-3</v>
      </c>
      <c r="AA1559">
        <v>9168516</v>
      </c>
      <c r="AB1559">
        <v>18936</v>
      </c>
      <c r="AC1559">
        <v>17451345</v>
      </c>
      <c r="AD1559" t="s">
        <v>7</v>
      </c>
      <c r="AE1559" t="s">
        <v>1021</v>
      </c>
      <c r="AF1559">
        <v>2</v>
      </c>
      <c r="AH1559" t="s">
        <v>2405</v>
      </c>
      <c r="AI1559" t="s">
        <v>2404</v>
      </c>
      <c r="AJ1559" t="s">
        <v>2403</v>
      </c>
      <c r="AK1559" t="s">
        <v>2402</v>
      </c>
      <c r="AL1559">
        <v>11</v>
      </c>
      <c r="AM1559" s="5">
        <f t="shared" si="194"/>
        <v>0.6875</v>
      </c>
      <c r="AN1559" s="4">
        <f t="shared" si="199"/>
        <v>1.0412722453616054E-3</v>
      </c>
      <c r="AO1559" s="3"/>
      <c r="AP1559">
        <v>0</v>
      </c>
      <c r="AR1559" t="s">
        <v>1</v>
      </c>
      <c r="AT1559" s="2">
        <v>0.52500000000000002</v>
      </c>
      <c r="AU1559" s="1">
        <f t="shared" si="195"/>
        <v>0.42551488181054248</v>
      </c>
      <c r="AV1559" s="1">
        <f t="shared" si="196"/>
        <v>0.33368983687500481</v>
      </c>
      <c r="AW1559" s="1">
        <f t="shared" si="197"/>
        <v>0.24186479193946708</v>
      </c>
    </row>
    <row r="1560" spans="1:49" x14ac:dyDescent="0.2">
      <c r="A1560">
        <v>1558</v>
      </c>
      <c r="B1560" t="s">
        <v>2401</v>
      </c>
      <c r="C1560" t="s">
        <v>2400</v>
      </c>
      <c r="F1560" t="s">
        <v>2399</v>
      </c>
      <c r="G1560" t="s">
        <v>15</v>
      </c>
      <c r="H1560" t="s">
        <v>14</v>
      </c>
      <c r="I1560" t="s">
        <v>2398</v>
      </c>
      <c r="J1560" t="s">
        <v>2397</v>
      </c>
      <c r="K1560" t="s">
        <v>2396</v>
      </c>
      <c r="L1560" t="s">
        <v>2395</v>
      </c>
      <c r="M1560" t="s">
        <v>1886</v>
      </c>
      <c r="N1560">
        <v>2</v>
      </c>
      <c r="O1560" t="s">
        <v>2394</v>
      </c>
      <c r="P1560" t="s">
        <v>2393</v>
      </c>
      <c r="Q1560" t="s">
        <v>2392</v>
      </c>
      <c r="R1560" s="7">
        <v>38718</v>
      </c>
      <c r="S1560" s="8">
        <f t="shared" si="192"/>
        <v>2006</v>
      </c>
      <c r="T1560" s="8">
        <v>2006</v>
      </c>
      <c r="U1560" s="8">
        <f t="shared" si="193"/>
        <v>16</v>
      </c>
      <c r="V1560" s="7">
        <v>2006</v>
      </c>
      <c r="W1560" t="s">
        <v>2391</v>
      </c>
      <c r="X1560" s="2">
        <v>0.218</v>
      </c>
      <c r="Y1560" s="6">
        <f t="shared" si="198"/>
        <v>5.8193854942473512E-3</v>
      </c>
      <c r="AA1560">
        <v>3772063</v>
      </c>
      <c r="AB1560">
        <v>130012</v>
      </c>
      <c r="AC1560" t="s">
        <v>2390</v>
      </c>
      <c r="AD1560" t="s">
        <v>7</v>
      </c>
      <c r="AE1560">
        <v>52</v>
      </c>
      <c r="AF1560">
        <v>1</v>
      </c>
      <c r="AH1560" s="10">
        <v>44472</v>
      </c>
      <c r="AI1560" t="s">
        <v>2389</v>
      </c>
      <c r="AK1560" t="s">
        <v>2388</v>
      </c>
      <c r="AL1560">
        <v>1</v>
      </c>
      <c r="AM1560" s="5">
        <f t="shared" si="194"/>
        <v>6.25E-2</v>
      </c>
      <c r="AN1560" s="4">
        <f t="shared" si="199"/>
        <v>9.46611132146914E-5</v>
      </c>
      <c r="AO1560" s="3"/>
      <c r="AP1560">
        <v>0</v>
      </c>
      <c r="AQ1560" t="s">
        <v>2387</v>
      </c>
      <c r="AR1560" t="s">
        <v>1</v>
      </c>
      <c r="AS1560" t="s">
        <v>2386</v>
      </c>
      <c r="AT1560" s="2">
        <v>2.3330000000000002</v>
      </c>
      <c r="AU1560" s="1">
        <f t="shared" si="195"/>
        <v>0.41019681799375529</v>
      </c>
      <c r="AV1560" s="1">
        <f t="shared" si="196"/>
        <v>0.29570233037310212</v>
      </c>
      <c r="AW1560" s="1">
        <f t="shared" si="197"/>
        <v>0.18120784275244892</v>
      </c>
    </row>
    <row r="1561" spans="1:49" x14ac:dyDescent="0.2">
      <c r="A1561">
        <v>1559</v>
      </c>
      <c r="B1561" t="s">
        <v>2385</v>
      </c>
      <c r="C1561" t="s">
        <v>2384</v>
      </c>
      <c r="F1561" t="s">
        <v>2383</v>
      </c>
      <c r="G1561" t="s">
        <v>15</v>
      </c>
      <c r="H1561" t="s">
        <v>14</v>
      </c>
      <c r="I1561" t="s">
        <v>2382</v>
      </c>
      <c r="J1561">
        <v>60029738</v>
      </c>
      <c r="K1561" t="s">
        <v>2381</v>
      </c>
      <c r="L1561" t="s">
        <v>2380</v>
      </c>
      <c r="M1561" t="s">
        <v>378</v>
      </c>
      <c r="N1561">
        <v>1</v>
      </c>
      <c r="O1561" t="s">
        <v>2379</v>
      </c>
      <c r="P1561">
        <v>7102894931</v>
      </c>
      <c r="Q1561">
        <v>60029738</v>
      </c>
      <c r="R1561" s="7">
        <v>38718</v>
      </c>
      <c r="S1561" s="8">
        <f t="shared" si="192"/>
        <v>2006</v>
      </c>
      <c r="T1561" s="8">
        <v>2006</v>
      </c>
      <c r="U1561" s="8">
        <f t="shared" si="193"/>
        <v>16</v>
      </c>
      <c r="V1561" s="7">
        <v>38808</v>
      </c>
      <c r="W1561" t="s">
        <v>1449</v>
      </c>
      <c r="X1561" s="2">
        <v>1.6519999999999999</v>
      </c>
      <c r="Y1561" s="6">
        <f t="shared" si="198"/>
        <v>4.409919649769093E-2</v>
      </c>
      <c r="AA1561" t="s">
        <v>1448</v>
      </c>
      <c r="AB1561">
        <v>17337</v>
      </c>
      <c r="AD1561" t="s">
        <v>7</v>
      </c>
      <c r="AE1561">
        <v>54</v>
      </c>
      <c r="AF1561">
        <v>4</v>
      </c>
      <c r="AH1561" t="s">
        <v>2378</v>
      </c>
      <c r="AI1561" t="s">
        <v>2377</v>
      </c>
      <c r="AJ1561" t="s">
        <v>2376</v>
      </c>
      <c r="AK1561" t="s">
        <v>2375</v>
      </c>
      <c r="AL1561">
        <v>11</v>
      </c>
      <c r="AM1561" s="5">
        <f t="shared" si="194"/>
        <v>0.6875</v>
      </c>
      <c r="AN1561" s="4">
        <f t="shared" si="199"/>
        <v>1.0412722453616054E-3</v>
      </c>
      <c r="AO1561" s="3"/>
      <c r="AP1561">
        <v>0</v>
      </c>
      <c r="AR1561" t="s">
        <v>1</v>
      </c>
      <c r="AT1561" s="2" t="s">
        <v>20</v>
      </c>
      <c r="AU1561" s="1">
        <f t="shared" si="195"/>
        <v>3.1181819221992133</v>
      </c>
      <c r="AV1561" s="1">
        <f t="shared" si="196"/>
        <v>2.2570234371526268</v>
      </c>
      <c r="AW1561" s="1">
        <f t="shared" si="197"/>
        <v>1.3958649521060402</v>
      </c>
    </row>
    <row r="1562" spans="1:49" x14ac:dyDescent="0.2">
      <c r="A1562">
        <v>1560</v>
      </c>
      <c r="B1562" t="s">
        <v>2374</v>
      </c>
      <c r="C1562" t="s">
        <v>2373</v>
      </c>
      <c r="F1562" t="s">
        <v>2372</v>
      </c>
      <c r="G1562" t="s">
        <v>15</v>
      </c>
      <c r="H1562" t="s">
        <v>14</v>
      </c>
      <c r="I1562" t="s">
        <v>2371</v>
      </c>
      <c r="J1562" t="s">
        <v>2366</v>
      </c>
      <c r="K1562" t="s">
        <v>2370</v>
      </c>
      <c r="L1562" t="s">
        <v>2369</v>
      </c>
      <c r="M1562" t="s">
        <v>299</v>
      </c>
      <c r="N1562">
        <v>2</v>
      </c>
      <c r="O1562" t="s">
        <v>2368</v>
      </c>
      <c r="P1562" t="s">
        <v>2367</v>
      </c>
      <c r="Q1562" t="s">
        <v>2366</v>
      </c>
      <c r="R1562" s="7">
        <v>38718</v>
      </c>
      <c r="S1562" s="8">
        <f t="shared" si="192"/>
        <v>2006</v>
      </c>
      <c r="T1562" s="8">
        <v>2006</v>
      </c>
      <c r="U1562" s="8">
        <f t="shared" si="193"/>
        <v>16</v>
      </c>
      <c r="V1562" s="7">
        <v>38718</v>
      </c>
      <c r="W1562" t="s">
        <v>1274</v>
      </c>
      <c r="X1562" s="2">
        <v>2.3759999999999999</v>
      </c>
      <c r="Y1562" s="6">
        <f t="shared" si="198"/>
        <v>6.3425963001521576E-2</v>
      </c>
      <c r="AA1562" t="s">
        <v>1273</v>
      </c>
      <c r="AB1562">
        <v>26765</v>
      </c>
      <c r="AC1562">
        <v>15384357</v>
      </c>
      <c r="AD1562" t="s">
        <v>7</v>
      </c>
      <c r="AE1562">
        <v>636</v>
      </c>
      <c r="AF1562" t="s">
        <v>1272</v>
      </c>
      <c r="AH1562" t="s">
        <v>2365</v>
      </c>
      <c r="AI1562" t="s">
        <v>2364</v>
      </c>
      <c r="AJ1562" t="s">
        <v>2363</v>
      </c>
      <c r="AK1562" t="s">
        <v>2362</v>
      </c>
      <c r="AL1562">
        <v>34</v>
      </c>
      <c r="AM1562" s="5">
        <f t="shared" si="194"/>
        <v>2.125</v>
      </c>
      <c r="AN1562" s="4">
        <f t="shared" si="199"/>
        <v>3.2184778492995079E-3</v>
      </c>
      <c r="AO1562" s="3"/>
      <c r="AP1562">
        <v>0</v>
      </c>
      <c r="AR1562" t="s">
        <v>1</v>
      </c>
      <c r="AT1562" s="2">
        <v>5.8739999999999997</v>
      </c>
      <c r="AU1562" s="1">
        <f t="shared" si="195"/>
        <v>4.5363717455854946</v>
      </c>
      <c r="AV1562" s="1">
        <f t="shared" si="196"/>
        <v>3.332222042541054</v>
      </c>
      <c r="AW1562" s="1">
        <f t="shared" si="197"/>
        <v>2.128072339496613</v>
      </c>
    </row>
    <row r="1563" spans="1:49" x14ac:dyDescent="0.2">
      <c r="A1563">
        <v>1561</v>
      </c>
      <c r="B1563" t="s">
        <v>2361</v>
      </c>
      <c r="C1563" t="s">
        <v>2360</v>
      </c>
      <c r="F1563" t="s">
        <v>2359</v>
      </c>
      <c r="G1563" t="s">
        <v>15</v>
      </c>
      <c r="H1563" t="s">
        <v>14</v>
      </c>
      <c r="I1563" t="s">
        <v>2358</v>
      </c>
      <c r="J1563">
        <v>60013301</v>
      </c>
      <c r="K1563" t="s">
        <v>2357</v>
      </c>
      <c r="L1563" t="s">
        <v>2356</v>
      </c>
      <c r="M1563" t="s">
        <v>107</v>
      </c>
      <c r="N1563">
        <v>2</v>
      </c>
      <c r="O1563" t="s">
        <v>2355</v>
      </c>
      <c r="P1563" t="s">
        <v>2354</v>
      </c>
      <c r="Q1563" t="s">
        <v>2353</v>
      </c>
      <c r="R1563" s="7">
        <v>38718</v>
      </c>
      <c r="S1563" s="8">
        <f t="shared" si="192"/>
        <v>2006</v>
      </c>
      <c r="T1563" s="8">
        <v>2006</v>
      </c>
      <c r="U1563" s="8">
        <f t="shared" si="193"/>
        <v>16</v>
      </c>
      <c r="V1563" s="7">
        <v>38718</v>
      </c>
      <c r="W1563" t="s">
        <v>2312</v>
      </c>
      <c r="X1563" s="2">
        <v>2.9860000000000002</v>
      </c>
      <c r="Y1563" s="6">
        <f t="shared" si="198"/>
        <v>7.9709564613865094E-2</v>
      </c>
      <c r="AA1563">
        <v>7338716</v>
      </c>
      <c r="AB1563">
        <v>18902</v>
      </c>
      <c r="AD1563" t="s">
        <v>7</v>
      </c>
      <c r="AE1563">
        <v>24</v>
      </c>
      <c r="AF1563">
        <v>1</v>
      </c>
      <c r="AH1563" t="s">
        <v>2352</v>
      </c>
      <c r="AI1563" t="s">
        <v>2351</v>
      </c>
      <c r="AJ1563" t="s">
        <v>2350</v>
      </c>
      <c r="AK1563" t="s">
        <v>2349</v>
      </c>
      <c r="AL1563">
        <v>4</v>
      </c>
      <c r="AM1563" s="5">
        <f t="shared" si="194"/>
        <v>0.25</v>
      </c>
      <c r="AN1563" s="4">
        <f t="shared" si="199"/>
        <v>3.786444528587656E-4</v>
      </c>
      <c r="AO1563" s="3"/>
      <c r="AP1563">
        <v>0</v>
      </c>
      <c r="AQ1563" t="s">
        <v>195</v>
      </c>
      <c r="AR1563" t="s">
        <v>2348</v>
      </c>
      <c r="AS1563" t="s">
        <v>194</v>
      </c>
      <c r="AT1563" s="2" t="s">
        <v>20</v>
      </c>
      <c r="AU1563" s="1">
        <f t="shared" si="195"/>
        <v>5.5910288565563189</v>
      </c>
      <c r="AV1563" s="1">
        <f t="shared" si="196"/>
        <v>4.0044104533361926</v>
      </c>
      <c r="AW1563" s="1">
        <f t="shared" si="197"/>
        <v>2.4177920501160663</v>
      </c>
    </row>
    <row r="1564" spans="1:49" x14ac:dyDescent="0.2">
      <c r="A1564">
        <v>1562</v>
      </c>
      <c r="B1564" t="s">
        <v>2347</v>
      </c>
      <c r="C1564" t="s">
        <v>2346</v>
      </c>
      <c r="F1564" t="s">
        <v>2345</v>
      </c>
      <c r="G1564" t="s">
        <v>15</v>
      </c>
      <c r="H1564" t="s">
        <v>14</v>
      </c>
      <c r="I1564" t="s">
        <v>2344</v>
      </c>
      <c r="J1564">
        <v>60025225</v>
      </c>
      <c r="K1564" t="s">
        <v>2343</v>
      </c>
      <c r="L1564" t="s">
        <v>2342</v>
      </c>
      <c r="M1564" t="s">
        <v>378</v>
      </c>
      <c r="N1564">
        <v>1</v>
      </c>
      <c r="O1564" t="s">
        <v>2341</v>
      </c>
      <c r="P1564">
        <v>7406275562</v>
      </c>
      <c r="Q1564">
        <v>60025225</v>
      </c>
      <c r="R1564" s="7">
        <v>38718</v>
      </c>
      <c r="S1564" s="8">
        <f t="shared" si="192"/>
        <v>2006</v>
      </c>
      <c r="T1564" s="8">
        <v>2006</v>
      </c>
      <c r="U1564" s="8">
        <f t="shared" si="193"/>
        <v>16</v>
      </c>
      <c r="V1564" s="7">
        <v>38718</v>
      </c>
      <c r="W1564" t="s">
        <v>2312</v>
      </c>
      <c r="X1564" s="2">
        <v>2.9860000000000002</v>
      </c>
      <c r="Y1564" s="6">
        <f t="shared" si="198"/>
        <v>7.9709564613865094E-2</v>
      </c>
      <c r="AA1564">
        <v>7338716</v>
      </c>
      <c r="AB1564">
        <v>18902</v>
      </c>
      <c r="AD1564" t="s">
        <v>7</v>
      </c>
      <c r="AE1564">
        <v>24</v>
      </c>
      <c r="AF1564">
        <v>1</v>
      </c>
      <c r="AH1564" t="s">
        <v>2340</v>
      </c>
      <c r="AI1564" t="s">
        <v>2339</v>
      </c>
      <c r="AJ1564" t="s">
        <v>2338</v>
      </c>
      <c r="AK1564" t="s">
        <v>2337</v>
      </c>
      <c r="AL1564">
        <v>25</v>
      </c>
      <c r="AM1564" s="5">
        <f t="shared" si="194"/>
        <v>1.5625</v>
      </c>
      <c r="AN1564" s="4">
        <f t="shared" si="199"/>
        <v>2.3665278303672851E-3</v>
      </c>
      <c r="AO1564" s="3"/>
      <c r="AP1564">
        <v>0</v>
      </c>
      <c r="AQ1564" t="s">
        <v>2336</v>
      </c>
      <c r="AR1564">
        <v>249142</v>
      </c>
      <c r="AS1564" t="s">
        <v>2335</v>
      </c>
      <c r="AT1564" s="2" t="s">
        <v>20</v>
      </c>
      <c r="AU1564" s="1">
        <f t="shared" si="195"/>
        <v>5.6506653578815751</v>
      </c>
      <c r="AV1564" s="1">
        <f t="shared" si="196"/>
        <v>4.1038046222116185</v>
      </c>
      <c r="AW1564" s="1">
        <f t="shared" si="197"/>
        <v>2.5569438865416627</v>
      </c>
    </row>
    <row r="1565" spans="1:49" x14ac:dyDescent="0.2">
      <c r="A1565">
        <v>1563</v>
      </c>
      <c r="B1565" t="s">
        <v>2334</v>
      </c>
      <c r="C1565" t="s">
        <v>2333</v>
      </c>
      <c r="F1565" t="s">
        <v>2332</v>
      </c>
      <c r="G1565" t="s">
        <v>15</v>
      </c>
      <c r="H1565" t="s">
        <v>14</v>
      </c>
      <c r="I1565" t="s">
        <v>2331</v>
      </c>
      <c r="J1565">
        <v>60012708</v>
      </c>
      <c r="K1565" t="s">
        <v>2330</v>
      </c>
      <c r="L1565" t="s">
        <v>2329</v>
      </c>
      <c r="M1565" t="s">
        <v>107</v>
      </c>
      <c r="N1565">
        <v>2</v>
      </c>
      <c r="O1565" t="s">
        <v>2328</v>
      </c>
      <c r="P1565" t="s">
        <v>2327</v>
      </c>
      <c r="Q1565" t="s">
        <v>2326</v>
      </c>
      <c r="R1565" s="7">
        <v>38718</v>
      </c>
      <c r="S1565" s="8">
        <f t="shared" si="192"/>
        <v>2006</v>
      </c>
      <c r="T1565" s="8">
        <v>2006</v>
      </c>
      <c r="U1565" s="8">
        <f t="shared" si="193"/>
        <v>16</v>
      </c>
      <c r="V1565" s="7" t="s">
        <v>2235</v>
      </c>
      <c r="W1565" t="s">
        <v>2325</v>
      </c>
      <c r="X1565" s="2">
        <v>1.1779999999999999</v>
      </c>
      <c r="Y1565" s="6">
        <f t="shared" si="198"/>
        <v>3.1446037212033845E-2</v>
      </c>
      <c r="AA1565">
        <v>168033</v>
      </c>
      <c r="AB1565">
        <v>27965</v>
      </c>
      <c r="AD1565" t="s">
        <v>7</v>
      </c>
      <c r="AE1565">
        <v>71</v>
      </c>
      <c r="AF1565">
        <v>2</v>
      </c>
      <c r="AI1565" t="s">
        <v>2324</v>
      </c>
      <c r="AJ1565" t="s">
        <v>2323</v>
      </c>
      <c r="AK1565" t="s">
        <v>2322</v>
      </c>
      <c r="AL1565">
        <v>21</v>
      </c>
      <c r="AM1565" s="5">
        <f t="shared" si="194"/>
        <v>1.3125</v>
      </c>
      <c r="AN1565" s="4">
        <f t="shared" si="199"/>
        <v>1.9878833775085194E-3</v>
      </c>
      <c r="AO1565" s="3"/>
      <c r="AP1565">
        <v>0</v>
      </c>
      <c r="AR1565" t="s">
        <v>1</v>
      </c>
      <c r="AT1565" s="2">
        <v>2.9279999999999999</v>
      </c>
      <c r="AU1565" s="1">
        <f t="shared" si="195"/>
        <v>2.2608591061676249</v>
      </c>
      <c r="AV1565" s="1">
        <f t="shared" si="196"/>
        <v>1.6716960294771184</v>
      </c>
      <c r="AW1565" s="1">
        <f t="shared" si="197"/>
        <v>1.0825329527866117</v>
      </c>
    </row>
    <row r="1566" spans="1:49" x14ac:dyDescent="0.2">
      <c r="A1566">
        <v>1564</v>
      </c>
      <c r="B1566" t="s">
        <v>2321</v>
      </c>
      <c r="C1566" t="s">
        <v>2320</v>
      </c>
      <c r="F1566" t="s">
        <v>2319</v>
      </c>
      <c r="G1566" t="s">
        <v>15</v>
      </c>
      <c r="H1566" t="s">
        <v>14</v>
      </c>
      <c r="I1566" t="s">
        <v>2318</v>
      </c>
      <c r="J1566">
        <v>60020547</v>
      </c>
      <c r="K1566" t="s">
        <v>2317</v>
      </c>
      <c r="L1566" t="s">
        <v>2316</v>
      </c>
      <c r="M1566" t="s">
        <v>107</v>
      </c>
      <c r="N1566">
        <v>2</v>
      </c>
      <c r="O1566" t="s">
        <v>2315</v>
      </c>
      <c r="P1566" t="s">
        <v>2314</v>
      </c>
      <c r="Q1566" t="s">
        <v>2313</v>
      </c>
      <c r="R1566" s="7">
        <v>38718</v>
      </c>
      <c r="S1566" s="8">
        <f t="shared" ref="S1566:S1629" si="200">YEAR(R1566)</f>
        <v>2006</v>
      </c>
      <c r="T1566" s="8">
        <v>2006</v>
      </c>
      <c r="U1566" s="8">
        <f t="shared" ref="U1566:U1629" si="201">2022-T1566</f>
        <v>16</v>
      </c>
      <c r="V1566" s="7">
        <v>38718</v>
      </c>
      <c r="W1566" t="s">
        <v>2312</v>
      </c>
      <c r="X1566" s="2">
        <v>2.9860000000000002</v>
      </c>
      <c r="Y1566" s="6">
        <f t="shared" si="198"/>
        <v>7.9709564613865094E-2</v>
      </c>
      <c r="AA1566">
        <v>7338716</v>
      </c>
      <c r="AB1566">
        <v>18902</v>
      </c>
      <c r="AD1566" t="s">
        <v>7</v>
      </c>
      <c r="AE1566">
        <v>24</v>
      </c>
      <c r="AF1566">
        <v>1</v>
      </c>
      <c r="AH1566" t="s">
        <v>2311</v>
      </c>
      <c r="AI1566" t="s">
        <v>2310</v>
      </c>
      <c r="AJ1566" t="s">
        <v>2309</v>
      </c>
      <c r="AK1566" t="s">
        <v>2308</v>
      </c>
      <c r="AL1566">
        <v>38</v>
      </c>
      <c r="AM1566" s="5">
        <f t="shared" ref="AM1566:AM1629" si="202">AL1566/U1566</f>
        <v>2.375</v>
      </c>
      <c r="AN1566" s="4">
        <f t="shared" si="199"/>
        <v>3.5971223021582736E-3</v>
      </c>
      <c r="AO1566" s="3"/>
      <c r="AP1566">
        <v>0</v>
      </c>
      <c r="AQ1566" t="s">
        <v>195</v>
      </c>
      <c r="AR1566" t="s">
        <v>2307</v>
      </c>
      <c r="AS1566" t="s">
        <v>194</v>
      </c>
      <c r="AT1566" s="2" t="s">
        <v>20</v>
      </c>
      <c r="AU1566" s="1">
        <f t="shared" ref="AU1566:AU1629" si="203">(Y1566*0.7+AN1566*0.3)*100</f>
        <v>5.6875831920353042</v>
      </c>
      <c r="AV1566" s="1">
        <f t="shared" ref="AV1566:AV1629" si="204">(Y1566*0.5+AN1566*0.5)*100</f>
        <v>4.1653343458011687</v>
      </c>
      <c r="AW1566" s="1">
        <f t="shared" ref="AW1566:AW1629" si="205">(Y1566*0.3+AN1566*0.7)*100</f>
        <v>2.6430854995670319</v>
      </c>
    </row>
    <row r="1567" spans="1:49" x14ac:dyDescent="0.2">
      <c r="A1567">
        <v>1565</v>
      </c>
      <c r="B1567" t="s">
        <v>2306</v>
      </c>
      <c r="C1567" t="s">
        <v>2305</v>
      </c>
      <c r="F1567" t="s">
        <v>2304</v>
      </c>
      <c r="G1567" t="s">
        <v>15</v>
      </c>
      <c r="H1567" t="s">
        <v>14</v>
      </c>
      <c r="I1567" t="s">
        <v>2303</v>
      </c>
      <c r="J1567">
        <v>60068801</v>
      </c>
      <c r="K1567" t="s">
        <v>2302</v>
      </c>
      <c r="L1567" t="s">
        <v>2301</v>
      </c>
      <c r="M1567" t="s">
        <v>2300</v>
      </c>
      <c r="N1567">
        <v>1</v>
      </c>
      <c r="O1567" t="s">
        <v>2299</v>
      </c>
      <c r="P1567">
        <v>16308856000</v>
      </c>
      <c r="Q1567">
        <v>60068801</v>
      </c>
      <c r="R1567" s="7">
        <v>38718</v>
      </c>
      <c r="S1567" s="8">
        <f t="shared" si="200"/>
        <v>2006</v>
      </c>
      <c r="T1567" s="8">
        <v>2006</v>
      </c>
      <c r="U1567" s="8">
        <f t="shared" si="201"/>
        <v>16</v>
      </c>
      <c r="V1567" s="7">
        <v>38749</v>
      </c>
      <c r="W1567" t="s">
        <v>1814</v>
      </c>
      <c r="X1567" s="2">
        <v>0.30399999999999999</v>
      </c>
      <c r="Y1567" s="6">
        <f t="shared" si="198"/>
        <v>8.115106377299057E-3</v>
      </c>
      <c r="AA1567">
        <v>8952477</v>
      </c>
      <c r="AB1567">
        <v>12250</v>
      </c>
      <c r="AD1567" t="s">
        <v>7</v>
      </c>
      <c r="AE1567">
        <v>48</v>
      </c>
      <c r="AF1567">
        <v>2</v>
      </c>
      <c r="AH1567" t="s">
        <v>2298</v>
      </c>
      <c r="AI1567" t="s">
        <v>2297</v>
      </c>
      <c r="AJ1567" t="s">
        <v>2296</v>
      </c>
      <c r="AK1567" t="s">
        <v>2295</v>
      </c>
      <c r="AL1567">
        <v>13</v>
      </c>
      <c r="AM1567" s="5">
        <f t="shared" si="202"/>
        <v>0.8125</v>
      </c>
      <c r="AN1567" s="4">
        <f t="shared" si="199"/>
        <v>1.2305944717909882E-3</v>
      </c>
      <c r="AO1567" s="3"/>
      <c r="AP1567">
        <v>0</v>
      </c>
      <c r="AR1567" t="s">
        <v>1</v>
      </c>
      <c r="AT1567" s="2" t="s">
        <v>20</v>
      </c>
      <c r="AU1567" s="1">
        <f t="shared" si="203"/>
        <v>0.60497528056466354</v>
      </c>
      <c r="AV1567" s="1">
        <f t="shared" si="204"/>
        <v>0.46728504245450225</v>
      </c>
      <c r="AW1567" s="1">
        <f t="shared" si="205"/>
        <v>0.32959480434434091</v>
      </c>
    </row>
    <row r="1568" spans="1:49" x14ac:dyDescent="0.2">
      <c r="A1568">
        <v>1566</v>
      </c>
      <c r="B1568" t="s">
        <v>2294</v>
      </c>
      <c r="C1568" t="s">
        <v>2293</v>
      </c>
      <c r="F1568" t="s">
        <v>2292</v>
      </c>
      <c r="G1568" t="s">
        <v>15</v>
      </c>
      <c r="H1568" t="s">
        <v>14</v>
      </c>
      <c r="I1568" t="s">
        <v>2291</v>
      </c>
      <c r="J1568">
        <v>60117981</v>
      </c>
      <c r="K1568" t="s">
        <v>2290</v>
      </c>
      <c r="L1568" t="s">
        <v>2289</v>
      </c>
      <c r="M1568" t="s">
        <v>721</v>
      </c>
      <c r="N1568">
        <v>4</v>
      </c>
      <c r="O1568" t="s">
        <v>2288</v>
      </c>
      <c r="P1568" t="s">
        <v>2287</v>
      </c>
      <c r="Q1568" t="s">
        <v>2286</v>
      </c>
      <c r="R1568" s="7">
        <v>38718</v>
      </c>
      <c r="S1568" s="8">
        <f t="shared" si="200"/>
        <v>2006</v>
      </c>
      <c r="T1568" s="8">
        <v>2006</v>
      </c>
      <c r="U1568" s="8">
        <f t="shared" si="201"/>
        <v>16</v>
      </c>
      <c r="V1568" s="7">
        <v>38718</v>
      </c>
      <c r="W1568" t="s">
        <v>2285</v>
      </c>
      <c r="X1568" s="2" t="s">
        <v>20</v>
      </c>
      <c r="Y1568" s="6" t="e">
        <f t="shared" si="198"/>
        <v>#VALUE!</v>
      </c>
      <c r="AA1568">
        <v>10093095</v>
      </c>
      <c r="AB1568">
        <v>22713</v>
      </c>
      <c r="AD1568" t="s">
        <v>7</v>
      </c>
      <c r="AE1568">
        <v>7</v>
      </c>
      <c r="AF1568">
        <v>1</v>
      </c>
      <c r="AH1568" t="s">
        <v>2284</v>
      </c>
      <c r="AI1568" t="s">
        <v>2283</v>
      </c>
      <c r="AJ1568" t="s">
        <v>2282</v>
      </c>
      <c r="AK1568" t="s">
        <v>2281</v>
      </c>
      <c r="AL1568">
        <v>0</v>
      </c>
      <c r="AM1568" s="5">
        <f t="shared" si="202"/>
        <v>0</v>
      </c>
      <c r="AN1568" s="4">
        <f t="shared" si="199"/>
        <v>0</v>
      </c>
      <c r="AO1568" s="3"/>
      <c r="AP1568">
        <v>0</v>
      </c>
      <c r="AR1568" t="s">
        <v>1</v>
      </c>
      <c r="AS1568" t="s">
        <v>2280</v>
      </c>
      <c r="AT1568" s="2" t="s">
        <v>20</v>
      </c>
      <c r="AU1568" s="1" t="e">
        <f t="shared" si="203"/>
        <v>#VALUE!</v>
      </c>
      <c r="AV1568" s="1" t="e">
        <f t="shared" si="204"/>
        <v>#VALUE!</v>
      </c>
      <c r="AW1568" s="1" t="e">
        <f t="shared" si="205"/>
        <v>#VALUE!</v>
      </c>
    </row>
    <row r="1569" spans="1:49" x14ac:dyDescent="0.2">
      <c r="A1569">
        <v>1567</v>
      </c>
      <c r="B1569" t="s">
        <v>2279</v>
      </c>
      <c r="C1569" t="s">
        <v>2278</v>
      </c>
      <c r="D1569" t="s">
        <v>2277</v>
      </c>
      <c r="F1569" t="s">
        <v>2276</v>
      </c>
      <c r="G1569" t="s">
        <v>15</v>
      </c>
      <c r="H1569" t="s">
        <v>14</v>
      </c>
      <c r="I1569" t="s">
        <v>2275</v>
      </c>
      <c r="J1569" t="s">
        <v>2274</v>
      </c>
      <c r="K1569" t="s">
        <v>2273</v>
      </c>
      <c r="L1569" t="s">
        <v>2272</v>
      </c>
      <c r="M1569" t="s">
        <v>2271</v>
      </c>
      <c r="N1569">
        <v>16</v>
      </c>
      <c r="O1569" t="s">
        <v>2270</v>
      </c>
      <c r="P1569" t="s">
        <v>2269</v>
      </c>
      <c r="Q1569" t="s">
        <v>2268</v>
      </c>
      <c r="R1569" s="7">
        <v>38718</v>
      </c>
      <c r="S1569" s="8">
        <f t="shared" si="200"/>
        <v>2006</v>
      </c>
      <c r="T1569" s="8">
        <v>2006</v>
      </c>
      <c r="U1569" s="8">
        <f t="shared" si="201"/>
        <v>16</v>
      </c>
      <c r="V1569" s="7">
        <v>2006</v>
      </c>
      <c r="W1569" t="s">
        <v>2267</v>
      </c>
      <c r="X1569" s="2">
        <v>0.68200000000000005</v>
      </c>
      <c r="Y1569" s="6">
        <f t="shared" si="198"/>
        <v>1.8205600491177493E-2</v>
      </c>
      <c r="AA1569">
        <v>2731177</v>
      </c>
      <c r="AB1569">
        <v>12375</v>
      </c>
      <c r="AD1569" t="s">
        <v>7</v>
      </c>
      <c r="AE1569">
        <v>37</v>
      </c>
      <c r="AF1569">
        <v>4</v>
      </c>
      <c r="AH1569" t="s">
        <v>2266</v>
      </c>
      <c r="AI1569" t="s">
        <v>2265</v>
      </c>
      <c r="AJ1569" t="s">
        <v>2264</v>
      </c>
      <c r="AK1569" t="s">
        <v>2263</v>
      </c>
      <c r="AL1569">
        <v>389</v>
      </c>
      <c r="AM1569" s="5">
        <f t="shared" si="202"/>
        <v>24.3125</v>
      </c>
      <c r="AN1569" s="4">
        <f t="shared" si="199"/>
        <v>3.6823173040514953E-2</v>
      </c>
      <c r="AO1569" s="3"/>
      <c r="AP1569">
        <v>0</v>
      </c>
      <c r="AQ1569" t="s">
        <v>2262</v>
      </c>
      <c r="AR1569" t="s">
        <v>2261</v>
      </c>
      <c r="AS1569" t="s">
        <v>2260</v>
      </c>
      <c r="AT1569" s="2">
        <v>2.1520000000000001</v>
      </c>
      <c r="AU1569" s="1">
        <f t="shared" si="203"/>
        <v>2.379087225597873</v>
      </c>
      <c r="AV1569" s="1">
        <f t="shared" si="204"/>
        <v>2.7514386765846224</v>
      </c>
      <c r="AW1569" s="1">
        <f t="shared" si="205"/>
        <v>3.1237901275713713</v>
      </c>
    </row>
    <row r="1570" spans="1:49" x14ac:dyDescent="0.2">
      <c r="A1570">
        <v>1568</v>
      </c>
      <c r="B1570" t="s">
        <v>2259</v>
      </c>
      <c r="C1570" t="s">
        <v>2258</v>
      </c>
      <c r="F1570" t="s">
        <v>2257</v>
      </c>
      <c r="G1570" t="s">
        <v>15</v>
      </c>
      <c r="H1570" t="s">
        <v>14</v>
      </c>
      <c r="I1570" t="s">
        <v>2256</v>
      </c>
      <c r="J1570" t="s">
        <v>2255</v>
      </c>
      <c r="K1570" t="s">
        <v>2254</v>
      </c>
      <c r="L1570" t="s">
        <v>2253</v>
      </c>
      <c r="M1570" t="s">
        <v>317</v>
      </c>
      <c r="N1570">
        <v>4</v>
      </c>
      <c r="O1570" t="s">
        <v>2252</v>
      </c>
      <c r="P1570" t="s">
        <v>2251</v>
      </c>
      <c r="Q1570" t="s">
        <v>2250</v>
      </c>
      <c r="R1570" s="7">
        <v>38718</v>
      </c>
      <c r="S1570" s="8">
        <f t="shared" si="200"/>
        <v>2006</v>
      </c>
      <c r="T1570" s="8">
        <v>2006</v>
      </c>
      <c r="U1570" s="8">
        <f t="shared" si="201"/>
        <v>16</v>
      </c>
      <c r="V1570" s="7" t="s">
        <v>2235</v>
      </c>
      <c r="W1570" t="s">
        <v>2234</v>
      </c>
      <c r="X1570" s="2">
        <v>1.573</v>
      </c>
      <c r="Y1570" s="6">
        <f t="shared" si="198"/>
        <v>4.1990336616748086E-2</v>
      </c>
      <c r="AA1570">
        <v>7315090</v>
      </c>
      <c r="AB1570">
        <v>29586</v>
      </c>
      <c r="AC1570">
        <v>15333884</v>
      </c>
      <c r="AD1570" t="s">
        <v>7</v>
      </c>
      <c r="AE1570">
        <v>29</v>
      </c>
      <c r="AF1570">
        <v>2</v>
      </c>
      <c r="AH1570" t="s">
        <v>2249</v>
      </c>
      <c r="AI1570" t="s">
        <v>2248</v>
      </c>
      <c r="AK1570" t="s">
        <v>2247</v>
      </c>
      <c r="AL1570">
        <v>4</v>
      </c>
      <c r="AM1570" s="5">
        <f t="shared" si="202"/>
        <v>0.25</v>
      </c>
      <c r="AN1570" s="4">
        <f t="shared" si="199"/>
        <v>3.786444528587656E-4</v>
      </c>
      <c r="AO1570" s="3"/>
      <c r="AP1570">
        <v>0</v>
      </c>
      <c r="AR1570" t="s">
        <v>1</v>
      </c>
      <c r="AT1570" s="2" t="s">
        <v>20</v>
      </c>
      <c r="AU1570" s="1">
        <f t="shared" si="203"/>
        <v>2.9506828967581287</v>
      </c>
      <c r="AV1570" s="1">
        <f t="shared" si="204"/>
        <v>2.1184490534803428</v>
      </c>
      <c r="AW1570" s="1">
        <f t="shared" si="205"/>
        <v>1.2862152102025561</v>
      </c>
    </row>
    <row r="1571" spans="1:49" x14ac:dyDescent="0.2">
      <c r="A1571">
        <v>1569</v>
      </c>
      <c r="B1571" t="s">
        <v>2246</v>
      </c>
      <c r="C1571" t="s">
        <v>2245</v>
      </c>
      <c r="F1571" t="s">
        <v>2244</v>
      </c>
      <c r="G1571" t="s">
        <v>15</v>
      </c>
      <c r="H1571" t="s">
        <v>14</v>
      </c>
      <c r="I1571" t="s">
        <v>2243</v>
      </c>
      <c r="J1571" t="s">
        <v>2242</v>
      </c>
      <c r="K1571" t="s">
        <v>2241</v>
      </c>
      <c r="L1571" t="s">
        <v>2240</v>
      </c>
      <c r="M1571" t="s">
        <v>2239</v>
      </c>
      <c r="N1571">
        <v>3</v>
      </c>
      <c r="O1571" t="s">
        <v>2238</v>
      </c>
      <c r="P1571" t="s">
        <v>2237</v>
      </c>
      <c r="Q1571" t="s">
        <v>2236</v>
      </c>
      <c r="R1571" s="7">
        <v>38718</v>
      </c>
      <c r="S1571" s="8">
        <f t="shared" si="200"/>
        <v>2006</v>
      </c>
      <c r="T1571" s="8">
        <v>2006</v>
      </c>
      <c r="U1571" s="8">
        <f t="shared" si="201"/>
        <v>16</v>
      </c>
      <c r="V1571" s="7" t="s">
        <v>2235</v>
      </c>
      <c r="W1571" t="s">
        <v>2234</v>
      </c>
      <c r="X1571" s="2">
        <v>1.573</v>
      </c>
      <c r="Y1571" s="6">
        <f t="shared" si="198"/>
        <v>4.1990336616748086E-2</v>
      </c>
      <c r="AA1571">
        <v>7315090</v>
      </c>
      <c r="AB1571">
        <v>29586</v>
      </c>
      <c r="AC1571">
        <v>15333884</v>
      </c>
      <c r="AD1571" t="s">
        <v>7</v>
      </c>
      <c r="AE1571">
        <v>29</v>
      </c>
      <c r="AF1571">
        <v>2</v>
      </c>
      <c r="AH1571" t="s">
        <v>2233</v>
      </c>
      <c r="AI1571" t="s">
        <v>2232</v>
      </c>
      <c r="AK1571" t="s">
        <v>2231</v>
      </c>
      <c r="AL1571">
        <v>324</v>
      </c>
      <c r="AM1571" s="5">
        <f t="shared" si="202"/>
        <v>20.25</v>
      </c>
      <c r="AN1571" s="4">
        <f t="shared" si="199"/>
        <v>3.0670200681560015E-2</v>
      </c>
      <c r="AO1571" s="3"/>
      <c r="AP1571">
        <v>0</v>
      </c>
      <c r="AR1571" t="s">
        <v>1</v>
      </c>
      <c r="AT1571" s="2" t="s">
        <v>20</v>
      </c>
      <c r="AU1571" s="1">
        <f t="shared" si="203"/>
        <v>3.8594295836191663</v>
      </c>
      <c r="AV1571" s="1">
        <f t="shared" si="204"/>
        <v>3.6330268649154047</v>
      </c>
      <c r="AW1571" s="1">
        <f t="shared" si="205"/>
        <v>3.4066241462116431</v>
      </c>
    </row>
    <row r="1572" spans="1:49" x14ac:dyDescent="0.2">
      <c r="A1572">
        <v>1570</v>
      </c>
      <c r="B1572" t="s">
        <v>2230</v>
      </c>
      <c r="C1572" t="s">
        <v>2229</v>
      </c>
      <c r="E1572">
        <v>16583728</v>
      </c>
      <c r="F1572" t="s">
        <v>2228</v>
      </c>
      <c r="G1572" t="s">
        <v>15</v>
      </c>
      <c r="H1572" t="s">
        <v>14</v>
      </c>
      <c r="I1572" t="s">
        <v>2227</v>
      </c>
      <c r="J1572">
        <v>60004772</v>
      </c>
      <c r="K1572" t="s">
        <v>2226</v>
      </c>
      <c r="L1572" t="s">
        <v>2225</v>
      </c>
      <c r="M1572" t="s">
        <v>693</v>
      </c>
      <c r="N1572">
        <v>4</v>
      </c>
      <c r="O1572" t="s">
        <v>2224</v>
      </c>
      <c r="P1572" t="s">
        <v>2223</v>
      </c>
      <c r="Q1572" t="s">
        <v>2222</v>
      </c>
      <c r="R1572" s="7">
        <v>38718</v>
      </c>
      <c r="S1572" s="8">
        <f t="shared" si="200"/>
        <v>2006</v>
      </c>
      <c r="T1572" s="8">
        <v>2006</v>
      </c>
      <c r="U1572" s="8">
        <f t="shared" si="201"/>
        <v>16</v>
      </c>
      <c r="V1572" s="7">
        <v>38749</v>
      </c>
      <c r="W1572" t="s">
        <v>2221</v>
      </c>
      <c r="X1572" s="2">
        <v>0.52200000000000002</v>
      </c>
      <c r="Y1572" s="6">
        <f t="shared" si="198"/>
        <v>1.393449187154641E-2</v>
      </c>
      <c r="AA1572">
        <v>3171671</v>
      </c>
      <c r="AB1572">
        <v>14836</v>
      </c>
      <c r="AD1572" t="s">
        <v>7</v>
      </c>
      <c r="AE1572">
        <v>33</v>
      </c>
      <c r="AF1572">
        <v>1</v>
      </c>
      <c r="AH1572" t="s">
        <v>2220</v>
      </c>
      <c r="AI1572" t="s">
        <v>2219</v>
      </c>
      <c r="AK1572" t="s">
        <v>2218</v>
      </c>
      <c r="AL1572">
        <v>13</v>
      </c>
      <c r="AM1572" s="5">
        <f t="shared" si="202"/>
        <v>0.8125</v>
      </c>
      <c r="AN1572" s="4">
        <f t="shared" si="199"/>
        <v>1.2305944717909882E-3</v>
      </c>
      <c r="AO1572" s="3"/>
      <c r="AP1572">
        <v>1</v>
      </c>
      <c r="AR1572" t="s">
        <v>1</v>
      </c>
      <c r="AT1572" s="2" t="s">
        <v>20</v>
      </c>
      <c r="AU1572" s="1">
        <f t="shared" si="203"/>
        <v>1.0123322651619784</v>
      </c>
      <c r="AV1572" s="1">
        <f t="shared" si="204"/>
        <v>0.75825431716686986</v>
      </c>
      <c r="AW1572" s="1">
        <f t="shared" si="205"/>
        <v>0.50417636917176145</v>
      </c>
    </row>
    <row r="1573" spans="1:49" x14ac:dyDescent="0.2">
      <c r="A1573">
        <v>1571</v>
      </c>
      <c r="B1573" t="s">
        <v>2217</v>
      </c>
      <c r="C1573" t="s">
        <v>2216</v>
      </c>
      <c r="E1573">
        <v>16489922</v>
      </c>
      <c r="F1573" t="s">
        <v>2215</v>
      </c>
      <c r="G1573" t="s">
        <v>15</v>
      </c>
      <c r="H1573" t="s">
        <v>14</v>
      </c>
      <c r="I1573" t="s">
        <v>2214</v>
      </c>
      <c r="J1573">
        <v>60071958</v>
      </c>
      <c r="K1573" t="s">
        <v>2213</v>
      </c>
      <c r="L1573" t="s">
        <v>2212</v>
      </c>
      <c r="M1573" t="s">
        <v>2211</v>
      </c>
      <c r="N1573">
        <v>3</v>
      </c>
      <c r="O1573" t="s">
        <v>2210</v>
      </c>
      <c r="P1573" t="s">
        <v>2209</v>
      </c>
      <c r="Q1573" t="s">
        <v>2208</v>
      </c>
      <c r="R1573" s="7">
        <v>38718</v>
      </c>
      <c r="S1573" s="8">
        <f t="shared" si="200"/>
        <v>2006</v>
      </c>
      <c r="T1573" s="8">
        <v>2006</v>
      </c>
      <c r="U1573" s="8">
        <f t="shared" si="201"/>
        <v>16</v>
      </c>
      <c r="V1573" s="7">
        <v>38718</v>
      </c>
      <c r="W1573" t="s">
        <v>2207</v>
      </c>
      <c r="X1573" s="2">
        <v>0.747</v>
      </c>
      <c r="Y1573" s="6">
        <f t="shared" si="198"/>
        <v>1.9940738367902621E-2</v>
      </c>
      <c r="AA1573">
        <v>62979</v>
      </c>
      <c r="AB1573">
        <v>16869</v>
      </c>
      <c r="AC1573">
        <v>16083040</v>
      </c>
      <c r="AD1573" t="s">
        <v>7</v>
      </c>
      <c r="AE1573">
        <v>71</v>
      </c>
      <c r="AF1573">
        <v>2</v>
      </c>
      <c r="AH1573" t="s">
        <v>2206</v>
      </c>
      <c r="AI1573" t="s">
        <v>2205</v>
      </c>
      <c r="AJ1573" t="s">
        <v>2204</v>
      </c>
      <c r="AK1573" t="s">
        <v>2203</v>
      </c>
      <c r="AL1573">
        <v>9</v>
      </c>
      <c r="AM1573" s="5">
        <f t="shared" si="202"/>
        <v>0.5625</v>
      </c>
      <c r="AN1573" s="4">
        <f t="shared" si="199"/>
        <v>8.5195001893222262E-4</v>
      </c>
      <c r="AO1573" s="3"/>
      <c r="AP1573">
        <v>0</v>
      </c>
      <c r="AR1573" t="s">
        <v>1</v>
      </c>
      <c r="AT1573" s="2" t="s">
        <v>20</v>
      </c>
      <c r="AU1573" s="1">
        <f t="shared" si="203"/>
        <v>1.4214101863211501</v>
      </c>
      <c r="AV1573" s="1">
        <f t="shared" si="204"/>
        <v>1.0396344193417422</v>
      </c>
      <c r="AW1573" s="1">
        <f t="shared" si="205"/>
        <v>0.65785865236233421</v>
      </c>
    </row>
    <row r="1574" spans="1:49" x14ac:dyDescent="0.2">
      <c r="A1574">
        <v>1572</v>
      </c>
      <c r="B1574" t="s">
        <v>2202</v>
      </c>
      <c r="C1574" t="s">
        <v>2201</v>
      </c>
      <c r="F1574" t="s">
        <v>2200</v>
      </c>
      <c r="G1574" t="s">
        <v>15</v>
      </c>
      <c r="H1574" t="s">
        <v>14</v>
      </c>
      <c r="I1574" t="s">
        <v>2199</v>
      </c>
      <c r="J1574" t="s">
        <v>2198</v>
      </c>
      <c r="K1574" t="s">
        <v>2197</v>
      </c>
      <c r="L1574" t="s">
        <v>2196</v>
      </c>
      <c r="M1574" t="s">
        <v>1453</v>
      </c>
      <c r="N1574">
        <v>4</v>
      </c>
      <c r="O1574" t="s">
        <v>2195</v>
      </c>
      <c r="P1574" t="s">
        <v>2194</v>
      </c>
      <c r="Q1574" t="s">
        <v>2193</v>
      </c>
      <c r="R1574" s="7">
        <v>38718</v>
      </c>
      <c r="S1574" s="8">
        <f t="shared" si="200"/>
        <v>2006</v>
      </c>
      <c r="T1574" s="8">
        <v>2006</v>
      </c>
      <c r="U1574" s="8">
        <f t="shared" si="201"/>
        <v>16</v>
      </c>
      <c r="V1574" s="7">
        <v>38718</v>
      </c>
      <c r="W1574" t="s">
        <v>1814</v>
      </c>
      <c r="X1574" s="2">
        <v>0.30399999999999999</v>
      </c>
      <c r="Y1574" s="6">
        <f t="shared" si="198"/>
        <v>8.115106377299057E-3</v>
      </c>
      <c r="AA1574">
        <v>8952477</v>
      </c>
      <c r="AB1574">
        <v>12250</v>
      </c>
      <c r="AD1574" t="s">
        <v>7</v>
      </c>
      <c r="AE1574">
        <v>48</v>
      </c>
      <c r="AF1574">
        <v>1</v>
      </c>
      <c r="AH1574" t="s">
        <v>2192</v>
      </c>
      <c r="AI1574" t="s">
        <v>2191</v>
      </c>
      <c r="AJ1574" t="s">
        <v>2190</v>
      </c>
      <c r="AK1574" t="s">
        <v>2189</v>
      </c>
      <c r="AL1574">
        <v>1</v>
      </c>
      <c r="AM1574" s="5">
        <f t="shared" si="202"/>
        <v>6.25E-2</v>
      </c>
      <c r="AN1574" s="4">
        <f t="shared" si="199"/>
        <v>9.46611132146914E-5</v>
      </c>
      <c r="AO1574" s="3"/>
      <c r="AP1574">
        <v>0</v>
      </c>
      <c r="AR1574" t="s">
        <v>1</v>
      </c>
      <c r="AT1574" s="2" t="s">
        <v>20</v>
      </c>
      <c r="AU1574" s="1">
        <f t="shared" si="203"/>
        <v>0.5708972798073747</v>
      </c>
      <c r="AV1574" s="1">
        <f t="shared" si="204"/>
        <v>0.41048837452568748</v>
      </c>
      <c r="AW1574" s="1">
        <f t="shared" si="205"/>
        <v>0.25007946924400015</v>
      </c>
    </row>
    <row r="1575" spans="1:49" x14ac:dyDescent="0.2">
      <c r="A1575">
        <v>1573</v>
      </c>
      <c r="B1575" t="s">
        <v>2188</v>
      </c>
      <c r="C1575" t="s">
        <v>2187</v>
      </c>
      <c r="F1575" t="s">
        <v>2186</v>
      </c>
      <c r="G1575" t="s">
        <v>15</v>
      </c>
      <c r="H1575" t="s">
        <v>14</v>
      </c>
      <c r="I1575" t="s">
        <v>2185</v>
      </c>
      <c r="J1575">
        <v>60003965</v>
      </c>
      <c r="K1575" t="s">
        <v>2184</v>
      </c>
      <c r="L1575" t="s">
        <v>2183</v>
      </c>
      <c r="M1575" t="s">
        <v>224</v>
      </c>
      <c r="N1575">
        <v>4</v>
      </c>
      <c r="O1575" t="s">
        <v>2182</v>
      </c>
      <c r="P1575" t="s">
        <v>2181</v>
      </c>
      <c r="Q1575" t="s">
        <v>2180</v>
      </c>
      <c r="R1575" s="7">
        <v>38718</v>
      </c>
      <c r="S1575" s="8">
        <f t="shared" si="200"/>
        <v>2006</v>
      </c>
      <c r="T1575" s="8">
        <v>2006</v>
      </c>
      <c r="U1575" s="8">
        <f t="shared" si="201"/>
        <v>16</v>
      </c>
      <c r="V1575" s="7">
        <v>38718</v>
      </c>
      <c r="W1575" t="s">
        <v>1814</v>
      </c>
      <c r="X1575" s="2">
        <v>0.30399999999999999</v>
      </c>
      <c r="Y1575" s="6">
        <f t="shared" si="198"/>
        <v>8.115106377299057E-3</v>
      </c>
      <c r="AA1575">
        <v>8952477</v>
      </c>
      <c r="AB1575">
        <v>12250</v>
      </c>
      <c r="AD1575" t="s">
        <v>7</v>
      </c>
      <c r="AE1575">
        <v>48</v>
      </c>
      <c r="AF1575">
        <v>1</v>
      </c>
      <c r="AH1575" t="s">
        <v>2179</v>
      </c>
      <c r="AI1575" t="s">
        <v>2178</v>
      </c>
      <c r="AJ1575" t="s">
        <v>2177</v>
      </c>
      <c r="AK1575" t="s">
        <v>2176</v>
      </c>
      <c r="AL1575">
        <v>7</v>
      </c>
      <c r="AM1575" s="5">
        <f t="shared" si="202"/>
        <v>0.4375</v>
      </c>
      <c r="AN1575" s="4">
        <f t="shared" si="199"/>
        <v>6.6262779250283988E-4</v>
      </c>
      <c r="AO1575" s="3"/>
      <c r="AP1575">
        <v>0</v>
      </c>
      <c r="AR1575" t="s">
        <v>1</v>
      </c>
      <c r="AT1575" s="2" t="s">
        <v>20</v>
      </c>
      <c r="AU1575" s="1">
        <f t="shared" si="203"/>
        <v>0.58793628018601907</v>
      </c>
      <c r="AV1575" s="1">
        <f t="shared" si="204"/>
        <v>0.43888670849009487</v>
      </c>
      <c r="AW1575" s="1">
        <f t="shared" si="205"/>
        <v>0.2898371367941705</v>
      </c>
    </row>
    <row r="1576" spans="1:49" x14ac:dyDescent="0.2">
      <c r="A1576">
        <v>1574</v>
      </c>
      <c r="B1576" t="s">
        <v>2175</v>
      </c>
      <c r="C1576" t="s">
        <v>2174</v>
      </c>
      <c r="F1576" t="s">
        <v>2173</v>
      </c>
      <c r="G1576" t="s">
        <v>15</v>
      </c>
      <c r="H1576" t="s">
        <v>14</v>
      </c>
      <c r="I1576" t="s">
        <v>2172</v>
      </c>
      <c r="J1576">
        <v>60017818</v>
      </c>
      <c r="K1576" t="s">
        <v>2171</v>
      </c>
      <c r="L1576" t="s">
        <v>2170</v>
      </c>
      <c r="M1576" t="s">
        <v>136</v>
      </c>
      <c r="N1576">
        <v>2</v>
      </c>
      <c r="O1576" t="s">
        <v>2169</v>
      </c>
      <c r="P1576" t="s">
        <v>2168</v>
      </c>
      <c r="Q1576" t="s">
        <v>2167</v>
      </c>
      <c r="R1576" s="7">
        <v>38718</v>
      </c>
      <c r="S1576" s="8">
        <f t="shared" si="200"/>
        <v>2006</v>
      </c>
      <c r="T1576" s="8">
        <v>2006</v>
      </c>
      <c r="U1576" s="8">
        <f t="shared" si="201"/>
        <v>16</v>
      </c>
      <c r="V1576" s="7">
        <v>38718</v>
      </c>
      <c r="W1576" t="s">
        <v>1814</v>
      </c>
      <c r="X1576" s="2">
        <v>0.30399999999999999</v>
      </c>
      <c r="Y1576" s="6">
        <f t="shared" si="198"/>
        <v>8.115106377299057E-3</v>
      </c>
      <c r="AA1576">
        <v>8952477</v>
      </c>
      <c r="AB1576">
        <v>12250</v>
      </c>
      <c r="AD1576" t="s">
        <v>7</v>
      </c>
      <c r="AE1576">
        <v>48</v>
      </c>
      <c r="AF1576">
        <v>1</v>
      </c>
      <c r="AH1576" t="s">
        <v>2166</v>
      </c>
      <c r="AI1576" t="s">
        <v>2165</v>
      </c>
      <c r="AJ1576" t="s">
        <v>2164</v>
      </c>
      <c r="AK1576" t="s">
        <v>2163</v>
      </c>
      <c r="AL1576">
        <v>9</v>
      </c>
      <c r="AM1576" s="5">
        <f t="shared" si="202"/>
        <v>0.5625</v>
      </c>
      <c r="AN1576" s="4">
        <f t="shared" si="199"/>
        <v>8.5195001893222262E-4</v>
      </c>
      <c r="AO1576" s="3"/>
      <c r="AP1576">
        <v>0</v>
      </c>
      <c r="AR1576" t="s">
        <v>1</v>
      </c>
      <c r="AT1576" s="2" t="s">
        <v>20</v>
      </c>
      <c r="AU1576" s="1">
        <f t="shared" si="203"/>
        <v>0.59361594697890063</v>
      </c>
      <c r="AV1576" s="1">
        <f t="shared" si="204"/>
        <v>0.448352819811564</v>
      </c>
      <c r="AW1576" s="1">
        <f t="shared" si="205"/>
        <v>0.3030896926442273</v>
      </c>
    </row>
    <row r="1577" spans="1:49" x14ac:dyDescent="0.2">
      <c r="A1577">
        <v>1575</v>
      </c>
      <c r="B1577" t="s">
        <v>2162</v>
      </c>
      <c r="C1577" t="s">
        <v>2161</v>
      </c>
      <c r="F1577" t="s">
        <v>2160</v>
      </c>
      <c r="G1577" t="s">
        <v>15</v>
      </c>
      <c r="H1577" t="s">
        <v>14</v>
      </c>
      <c r="I1577" t="s">
        <v>2159</v>
      </c>
      <c r="J1577">
        <v>60024690</v>
      </c>
      <c r="K1577" t="s">
        <v>2158</v>
      </c>
      <c r="L1577" t="s">
        <v>2157</v>
      </c>
      <c r="M1577" t="s">
        <v>152</v>
      </c>
      <c r="N1577">
        <v>5</v>
      </c>
      <c r="O1577" t="s">
        <v>2156</v>
      </c>
      <c r="P1577" t="s">
        <v>2155</v>
      </c>
      <c r="Q1577" t="s">
        <v>2154</v>
      </c>
      <c r="R1577" s="7">
        <v>38718</v>
      </c>
      <c r="S1577" s="8">
        <f t="shared" si="200"/>
        <v>2006</v>
      </c>
      <c r="T1577" s="8">
        <v>2006</v>
      </c>
      <c r="U1577" s="8">
        <f t="shared" si="201"/>
        <v>16</v>
      </c>
      <c r="V1577" s="7">
        <v>38718</v>
      </c>
      <c r="W1577" t="s">
        <v>1814</v>
      </c>
      <c r="X1577" s="2">
        <v>0.30399999999999999</v>
      </c>
      <c r="Y1577" s="6">
        <f t="shared" si="198"/>
        <v>8.115106377299057E-3</v>
      </c>
      <c r="AA1577">
        <v>8952477</v>
      </c>
      <c r="AB1577">
        <v>12250</v>
      </c>
      <c r="AD1577" t="s">
        <v>7</v>
      </c>
      <c r="AE1577">
        <v>48</v>
      </c>
      <c r="AF1577">
        <v>1</v>
      </c>
      <c r="AH1577" t="s">
        <v>2153</v>
      </c>
      <c r="AI1577" t="s">
        <v>2152</v>
      </c>
      <c r="AJ1577" t="s">
        <v>2151</v>
      </c>
      <c r="AK1577" t="s">
        <v>2150</v>
      </c>
      <c r="AL1577">
        <v>5</v>
      </c>
      <c r="AM1577" s="5">
        <f t="shared" si="202"/>
        <v>0.3125</v>
      </c>
      <c r="AN1577" s="4">
        <f t="shared" si="199"/>
        <v>4.7330556607345703E-4</v>
      </c>
      <c r="AO1577" s="3"/>
      <c r="AP1577">
        <v>0</v>
      </c>
      <c r="AR1577" t="s">
        <v>1</v>
      </c>
      <c r="AT1577" s="2" t="s">
        <v>20</v>
      </c>
      <c r="AU1577" s="1">
        <f t="shared" si="203"/>
        <v>0.58225661339313772</v>
      </c>
      <c r="AV1577" s="1">
        <f t="shared" si="204"/>
        <v>0.42942059716862574</v>
      </c>
      <c r="AW1577" s="1">
        <f t="shared" si="205"/>
        <v>0.2765845809441137</v>
      </c>
    </row>
    <row r="1578" spans="1:49" x14ac:dyDescent="0.2">
      <c r="A1578">
        <v>1576</v>
      </c>
      <c r="B1578" t="s">
        <v>2149</v>
      </c>
      <c r="C1578" t="s">
        <v>2148</v>
      </c>
      <c r="F1578" t="s">
        <v>2147</v>
      </c>
      <c r="G1578" t="s">
        <v>15</v>
      </c>
      <c r="H1578" t="s">
        <v>14</v>
      </c>
      <c r="I1578" t="s">
        <v>2146</v>
      </c>
      <c r="J1578">
        <v>60005465</v>
      </c>
      <c r="K1578" t="s">
        <v>2145</v>
      </c>
      <c r="L1578" t="s">
        <v>2144</v>
      </c>
      <c r="M1578" t="s">
        <v>721</v>
      </c>
      <c r="N1578">
        <v>3</v>
      </c>
      <c r="O1578" t="s">
        <v>2143</v>
      </c>
      <c r="P1578" t="s">
        <v>2142</v>
      </c>
      <c r="Q1578" t="s">
        <v>2141</v>
      </c>
      <c r="R1578" s="7">
        <v>38718</v>
      </c>
      <c r="S1578" s="8">
        <f t="shared" si="200"/>
        <v>2006</v>
      </c>
      <c r="T1578" s="8">
        <v>2006</v>
      </c>
      <c r="U1578" s="8">
        <f t="shared" si="201"/>
        <v>16</v>
      </c>
      <c r="V1578" s="7">
        <v>38718</v>
      </c>
      <c r="W1578" t="s">
        <v>1814</v>
      </c>
      <c r="X1578" s="2">
        <v>0.30399999999999999</v>
      </c>
      <c r="Y1578" s="6">
        <f t="shared" si="198"/>
        <v>8.115106377299057E-3</v>
      </c>
      <c r="AA1578">
        <v>8952477</v>
      </c>
      <c r="AB1578">
        <v>12250</v>
      </c>
      <c r="AD1578" t="s">
        <v>7</v>
      </c>
      <c r="AE1578">
        <v>48</v>
      </c>
      <c r="AF1578">
        <v>1</v>
      </c>
      <c r="AH1578" t="s">
        <v>2140</v>
      </c>
      <c r="AI1578" t="s">
        <v>2139</v>
      </c>
      <c r="AJ1578" t="s">
        <v>2138</v>
      </c>
      <c r="AK1578" t="s">
        <v>2137</v>
      </c>
      <c r="AL1578">
        <v>5</v>
      </c>
      <c r="AM1578" s="5">
        <f t="shared" si="202"/>
        <v>0.3125</v>
      </c>
      <c r="AN1578" s="4">
        <f t="shared" si="199"/>
        <v>4.7330556607345703E-4</v>
      </c>
      <c r="AO1578" s="3"/>
      <c r="AP1578">
        <v>0</v>
      </c>
      <c r="AR1578" t="s">
        <v>1</v>
      </c>
      <c r="AT1578" s="2" t="s">
        <v>20</v>
      </c>
      <c r="AU1578" s="1">
        <f t="shared" si="203"/>
        <v>0.58225661339313772</v>
      </c>
      <c r="AV1578" s="1">
        <f t="shared" si="204"/>
        <v>0.42942059716862574</v>
      </c>
      <c r="AW1578" s="1">
        <f t="shared" si="205"/>
        <v>0.2765845809441137</v>
      </c>
    </row>
    <row r="1579" spans="1:49" x14ac:dyDescent="0.2">
      <c r="A1579">
        <v>1577</v>
      </c>
      <c r="B1579" t="s">
        <v>2136</v>
      </c>
      <c r="C1579" t="s">
        <v>2135</v>
      </c>
      <c r="F1579" t="s">
        <v>2134</v>
      </c>
      <c r="G1579" t="s">
        <v>15</v>
      </c>
      <c r="H1579" t="s">
        <v>14</v>
      </c>
      <c r="I1579" t="s">
        <v>2133</v>
      </c>
      <c r="J1579" t="s">
        <v>2132</v>
      </c>
      <c r="K1579" t="s">
        <v>2131</v>
      </c>
      <c r="L1579" t="s">
        <v>2130</v>
      </c>
      <c r="M1579" t="s">
        <v>2129</v>
      </c>
      <c r="N1579">
        <v>3</v>
      </c>
      <c r="O1579" t="s">
        <v>2128</v>
      </c>
      <c r="P1579" t="s">
        <v>2127</v>
      </c>
      <c r="Q1579" t="s">
        <v>2126</v>
      </c>
      <c r="R1579" s="7">
        <v>38718</v>
      </c>
      <c r="S1579" s="8">
        <f t="shared" si="200"/>
        <v>2006</v>
      </c>
      <c r="T1579" s="8">
        <v>2006</v>
      </c>
      <c r="U1579" s="8">
        <f t="shared" si="201"/>
        <v>16</v>
      </c>
      <c r="V1579" s="7">
        <v>38718</v>
      </c>
      <c r="W1579" t="s">
        <v>1814</v>
      </c>
      <c r="X1579" s="2">
        <v>0.30399999999999999</v>
      </c>
      <c r="Y1579" s="6">
        <f t="shared" si="198"/>
        <v>8.115106377299057E-3</v>
      </c>
      <c r="AA1579">
        <v>8952477</v>
      </c>
      <c r="AB1579">
        <v>12250</v>
      </c>
      <c r="AD1579" t="s">
        <v>7</v>
      </c>
      <c r="AE1579">
        <v>48</v>
      </c>
      <c r="AF1579">
        <v>1</v>
      </c>
      <c r="AH1579" s="10">
        <v>44412</v>
      </c>
      <c r="AI1579" t="s">
        <v>2125</v>
      </c>
      <c r="AJ1579" t="s">
        <v>2124</v>
      </c>
      <c r="AK1579" t="s">
        <v>2123</v>
      </c>
      <c r="AL1579">
        <v>7</v>
      </c>
      <c r="AM1579" s="5">
        <f t="shared" si="202"/>
        <v>0.4375</v>
      </c>
      <c r="AN1579" s="4">
        <f t="shared" si="199"/>
        <v>6.6262779250283988E-4</v>
      </c>
      <c r="AO1579" s="3"/>
      <c r="AP1579">
        <v>0</v>
      </c>
      <c r="AR1579" t="s">
        <v>1</v>
      </c>
      <c r="AT1579" s="2" t="s">
        <v>20</v>
      </c>
      <c r="AU1579" s="1">
        <f t="shared" si="203"/>
        <v>0.58793628018601907</v>
      </c>
      <c r="AV1579" s="1">
        <f t="shared" si="204"/>
        <v>0.43888670849009487</v>
      </c>
      <c r="AW1579" s="1">
        <f t="shared" si="205"/>
        <v>0.2898371367941705</v>
      </c>
    </row>
    <row r="1580" spans="1:49" x14ac:dyDescent="0.2">
      <c r="A1580">
        <v>1578</v>
      </c>
      <c r="B1580" t="s">
        <v>2122</v>
      </c>
      <c r="C1580" t="s">
        <v>2121</v>
      </c>
      <c r="F1580" t="s">
        <v>2120</v>
      </c>
      <c r="G1580" t="s">
        <v>15</v>
      </c>
      <c r="H1580" t="s">
        <v>14</v>
      </c>
      <c r="I1580" t="s">
        <v>2119</v>
      </c>
      <c r="J1580" t="s">
        <v>2118</v>
      </c>
      <c r="K1580" t="s">
        <v>2117</v>
      </c>
      <c r="L1580" t="s">
        <v>2116</v>
      </c>
      <c r="M1580" t="s">
        <v>2115</v>
      </c>
      <c r="N1580">
        <v>3</v>
      </c>
      <c r="O1580" t="s">
        <v>2114</v>
      </c>
      <c r="P1580" t="s">
        <v>2113</v>
      </c>
      <c r="Q1580" t="s">
        <v>2112</v>
      </c>
      <c r="R1580" s="7">
        <v>38718</v>
      </c>
      <c r="S1580" s="8">
        <f t="shared" si="200"/>
        <v>2006</v>
      </c>
      <c r="T1580" s="8">
        <v>2006</v>
      </c>
      <c r="U1580" s="8">
        <f t="shared" si="201"/>
        <v>16</v>
      </c>
      <c r="V1580" s="7">
        <v>38718</v>
      </c>
      <c r="W1580" t="s">
        <v>1814</v>
      </c>
      <c r="X1580" s="2">
        <v>0.30399999999999999</v>
      </c>
      <c r="Y1580" s="6">
        <f t="shared" si="198"/>
        <v>8.115106377299057E-3</v>
      </c>
      <c r="AA1580">
        <v>8952477</v>
      </c>
      <c r="AB1580">
        <v>12250</v>
      </c>
      <c r="AD1580" t="s">
        <v>7</v>
      </c>
      <c r="AE1580">
        <v>48</v>
      </c>
      <c r="AF1580">
        <v>1</v>
      </c>
      <c r="AH1580" t="s">
        <v>2111</v>
      </c>
      <c r="AI1580" t="s">
        <v>2110</v>
      </c>
      <c r="AJ1580" t="s">
        <v>2109</v>
      </c>
      <c r="AK1580" t="s">
        <v>2108</v>
      </c>
      <c r="AL1580">
        <v>5</v>
      </c>
      <c r="AM1580" s="5">
        <f t="shared" si="202"/>
        <v>0.3125</v>
      </c>
      <c r="AN1580" s="4">
        <f t="shared" si="199"/>
        <v>4.7330556607345703E-4</v>
      </c>
      <c r="AO1580" s="3"/>
      <c r="AP1580">
        <v>0</v>
      </c>
      <c r="AR1580" t="s">
        <v>1</v>
      </c>
      <c r="AT1580" s="2" t="s">
        <v>20</v>
      </c>
      <c r="AU1580" s="1">
        <f t="shared" si="203"/>
        <v>0.58225661339313772</v>
      </c>
      <c r="AV1580" s="1">
        <f t="shared" si="204"/>
        <v>0.42942059716862574</v>
      </c>
      <c r="AW1580" s="1">
        <f t="shared" si="205"/>
        <v>0.2765845809441137</v>
      </c>
    </row>
    <row r="1581" spans="1:49" x14ac:dyDescent="0.2">
      <c r="A1581">
        <v>1579</v>
      </c>
      <c r="B1581" t="s">
        <v>2107</v>
      </c>
      <c r="C1581" t="s">
        <v>2106</v>
      </c>
      <c r="F1581" t="s">
        <v>2105</v>
      </c>
      <c r="G1581" t="s">
        <v>15</v>
      </c>
      <c r="H1581" t="s">
        <v>14</v>
      </c>
      <c r="I1581" t="s">
        <v>2104</v>
      </c>
      <c r="J1581">
        <v>60019330</v>
      </c>
      <c r="K1581" t="s">
        <v>2103</v>
      </c>
      <c r="L1581" t="s">
        <v>1980</v>
      </c>
      <c r="M1581" t="s">
        <v>1901</v>
      </c>
      <c r="N1581">
        <v>1</v>
      </c>
      <c r="O1581" t="s">
        <v>2102</v>
      </c>
      <c r="P1581">
        <v>7407157045</v>
      </c>
      <c r="Q1581">
        <v>60019330</v>
      </c>
      <c r="R1581" s="7">
        <v>38718</v>
      </c>
      <c r="S1581" s="8">
        <f t="shared" si="200"/>
        <v>2006</v>
      </c>
      <c r="T1581" s="8">
        <v>2006</v>
      </c>
      <c r="U1581" s="8">
        <f t="shared" si="201"/>
        <v>16</v>
      </c>
      <c r="V1581" s="7">
        <v>38718</v>
      </c>
      <c r="W1581" t="s">
        <v>1814</v>
      </c>
      <c r="X1581" s="2">
        <v>0.30399999999999999</v>
      </c>
      <c r="Y1581" s="6">
        <f t="shared" si="198"/>
        <v>8.115106377299057E-3</v>
      </c>
      <c r="AA1581">
        <v>8952477</v>
      </c>
      <c r="AB1581">
        <v>12250</v>
      </c>
      <c r="AD1581" t="s">
        <v>7</v>
      </c>
      <c r="AE1581">
        <v>48</v>
      </c>
      <c r="AF1581">
        <v>1</v>
      </c>
      <c r="AH1581" t="s">
        <v>2101</v>
      </c>
      <c r="AI1581" t="s">
        <v>2100</v>
      </c>
      <c r="AJ1581" t="s">
        <v>2099</v>
      </c>
      <c r="AK1581" t="s">
        <v>2098</v>
      </c>
      <c r="AL1581">
        <v>1</v>
      </c>
      <c r="AM1581" s="5">
        <f t="shared" si="202"/>
        <v>6.25E-2</v>
      </c>
      <c r="AN1581" s="4">
        <f t="shared" si="199"/>
        <v>9.46611132146914E-5</v>
      </c>
      <c r="AO1581" s="3"/>
      <c r="AP1581">
        <v>0</v>
      </c>
      <c r="AR1581" t="s">
        <v>1</v>
      </c>
      <c r="AT1581" s="2" t="s">
        <v>20</v>
      </c>
      <c r="AU1581" s="1">
        <f t="shared" si="203"/>
        <v>0.5708972798073747</v>
      </c>
      <c r="AV1581" s="1">
        <f t="shared" si="204"/>
        <v>0.41048837452568748</v>
      </c>
      <c r="AW1581" s="1">
        <f t="shared" si="205"/>
        <v>0.25007946924400015</v>
      </c>
    </row>
    <row r="1582" spans="1:49" x14ac:dyDescent="0.2">
      <c r="A1582">
        <v>1580</v>
      </c>
      <c r="B1582" t="s">
        <v>2097</v>
      </c>
      <c r="C1582" t="s">
        <v>2096</v>
      </c>
      <c r="F1582" t="s">
        <v>2095</v>
      </c>
      <c r="G1582" t="s">
        <v>15</v>
      </c>
      <c r="H1582" t="s">
        <v>14</v>
      </c>
      <c r="I1582" t="s">
        <v>2094</v>
      </c>
      <c r="J1582" t="s">
        <v>2093</v>
      </c>
      <c r="K1582" t="s">
        <v>2092</v>
      </c>
      <c r="L1582" t="s">
        <v>2091</v>
      </c>
      <c r="M1582" t="s">
        <v>2090</v>
      </c>
      <c r="N1582">
        <v>3</v>
      </c>
      <c r="O1582" t="s">
        <v>2089</v>
      </c>
      <c r="P1582" t="s">
        <v>2088</v>
      </c>
      <c r="Q1582" t="s">
        <v>2087</v>
      </c>
      <c r="R1582" s="7">
        <v>38718</v>
      </c>
      <c r="S1582" s="8">
        <f t="shared" si="200"/>
        <v>2006</v>
      </c>
      <c r="T1582" s="8">
        <v>2006</v>
      </c>
      <c r="U1582" s="8">
        <f t="shared" si="201"/>
        <v>16</v>
      </c>
      <c r="V1582" s="7">
        <v>38718</v>
      </c>
      <c r="W1582" t="s">
        <v>1814</v>
      </c>
      <c r="X1582" s="2">
        <v>0.30399999999999999</v>
      </c>
      <c r="Y1582" s="6">
        <f t="shared" si="198"/>
        <v>8.115106377299057E-3</v>
      </c>
      <c r="AA1582">
        <v>8952477</v>
      </c>
      <c r="AB1582">
        <v>12250</v>
      </c>
      <c r="AD1582" t="s">
        <v>7</v>
      </c>
      <c r="AE1582">
        <v>48</v>
      </c>
      <c r="AF1582">
        <v>1</v>
      </c>
      <c r="AH1582" t="s">
        <v>2086</v>
      </c>
      <c r="AI1582" t="s">
        <v>2085</v>
      </c>
      <c r="AJ1582" t="s">
        <v>2084</v>
      </c>
      <c r="AK1582" t="s">
        <v>2083</v>
      </c>
      <c r="AL1582">
        <v>34</v>
      </c>
      <c r="AM1582" s="5">
        <f t="shared" si="202"/>
        <v>2.125</v>
      </c>
      <c r="AN1582" s="4">
        <f t="shared" si="199"/>
        <v>3.2184778492995079E-3</v>
      </c>
      <c r="AO1582" s="3"/>
      <c r="AP1582">
        <v>0</v>
      </c>
      <c r="AR1582" t="s">
        <v>1</v>
      </c>
      <c r="AT1582" s="2" t="s">
        <v>20</v>
      </c>
      <c r="AU1582" s="1">
        <f t="shared" si="203"/>
        <v>0.6646117818899191</v>
      </c>
      <c r="AV1582" s="1">
        <f t="shared" si="204"/>
        <v>0.56667921132992827</v>
      </c>
      <c r="AW1582" s="1">
        <f t="shared" si="205"/>
        <v>0.46874664076993722</v>
      </c>
    </row>
    <row r="1583" spans="1:49" x14ac:dyDescent="0.2">
      <c r="A1583">
        <v>1581</v>
      </c>
      <c r="B1583" t="s">
        <v>2082</v>
      </c>
      <c r="F1583" t="s">
        <v>2081</v>
      </c>
      <c r="G1583" t="s">
        <v>15</v>
      </c>
      <c r="H1583" t="s">
        <v>14</v>
      </c>
      <c r="I1583" t="s">
        <v>2080</v>
      </c>
      <c r="J1583">
        <v>60023345</v>
      </c>
      <c r="K1583" t="s">
        <v>2079</v>
      </c>
      <c r="L1583" t="s">
        <v>2078</v>
      </c>
      <c r="M1583" t="s">
        <v>646</v>
      </c>
      <c r="N1583">
        <v>2</v>
      </c>
      <c r="O1583" t="s">
        <v>2077</v>
      </c>
      <c r="P1583" t="s">
        <v>2076</v>
      </c>
      <c r="Q1583" t="s">
        <v>2075</v>
      </c>
      <c r="R1583" s="7">
        <v>38718</v>
      </c>
      <c r="S1583" s="8">
        <f t="shared" si="200"/>
        <v>2006</v>
      </c>
      <c r="T1583" s="8">
        <v>2006</v>
      </c>
      <c r="U1583" s="8">
        <f t="shared" si="201"/>
        <v>16</v>
      </c>
      <c r="V1583" s="7">
        <v>38718</v>
      </c>
      <c r="W1583" t="s">
        <v>2074</v>
      </c>
      <c r="X1583" s="2">
        <v>0.10100000000000001</v>
      </c>
      <c r="Y1583" s="6">
        <f t="shared" si="198"/>
        <v>2.6961373161421215E-3</v>
      </c>
      <c r="AA1583">
        <v>9711600</v>
      </c>
      <c r="AB1583">
        <v>29590</v>
      </c>
      <c r="AD1583" t="s">
        <v>7</v>
      </c>
      <c r="AE1583">
        <v>16</v>
      </c>
      <c r="AF1583">
        <v>1</v>
      </c>
      <c r="AH1583" t="s">
        <v>2073</v>
      </c>
      <c r="AI1583" t="s">
        <v>2072</v>
      </c>
      <c r="AJ1583" t="s">
        <v>2071</v>
      </c>
      <c r="AK1583" t="s">
        <v>2070</v>
      </c>
      <c r="AL1583">
        <v>0</v>
      </c>
      <c r="AM1583" s="5">
        <f t="shared" si="202"/>
        <v>0</v>
      </c>
      <c r="AN1583" s="4">
        <f t="shared" si="199"/>
        <v>0</v>
      </c>
      <c r="AO1583" s="3"/>
      <c r="AP1583">
        <v>0</v>
      </c>
      <c r="AR1583" t="s">
        <v>1</v>
      </c>
      <c r="AT1583" s="2" t="s">
        <v>20</v>
      </c>
      <c r="AU1583" s="1">
        <f t="shared" si="203"/>
        <v>0.18872961212994849</v>
      </c>
      <c r="AV1583" s="1">
        <f t="shared" si="204"/>
        <v>0.13480686580710607</v>
      </c>
      <c r="AW1583" s="1">
        <f t="shared" si="205"/>
        <v>8.0884119484263647E-2</v>
      </c>
    </row>
    <row r="1584" spans="1:49" x14ac:dyDescent="0.2">
      <c r="A1584">
        <v>1582</v>
      </c>
      <c r="B1584" t="s">
        <v>2069</v>
      </c>
      <c r="C1584" t="s">
        <v>2068</v>
      </c>
      <c r="F1584" t="s">
        <v>2067</v>
      </c>
      <c r="G1584" t="s">
        <v>15</v>
      </c>
      <c r="H1584" t="s">
        <v>14</v>
      </c>
      <c r="I1584" t="s">
        <v>2066</v>
      </c>
      <c r="J1584">
        <v>60013983</v>
      </c>
      <c r="K1584" t="s">
        <v>2065</v>
      </c>
      <c r="L1584" t="s">
        <v>2064</v>
      </c>
      <c r="M1584" t="s">
        <v>980</v>
      </c>
      <c r="N1584">
        <v>2</v>
      </c>
      <c r="O1584" t="s">
        <v>2063</v>
      </c>
      <c r="P1584" t="s">
        <v>2062</v>
      </c>
      <c r="Q1584" t="s">
        <v>2061</v>
      </c>
      <c r="R1584" s="7">
        <v>38718</v>
      </c>
      <c r="S1584" s="8">
        <f t="shared" si="200"/>
        <v>2006</v>
      </c>
      <c r="T1584" s="8">
        <v>2006</v>
      </c>
      <c r="U1584" s="8">
        <f t="shared" si="201"/>
        <v>16</v>
      </c>
      <c r="V1584" s="7">
        <v>38718</v>
      </c>
      <c r="W1584" t="s">
        <v>1814</v>
      </c>
      <c r="X1584" s="2">
        <v>0.30399999999999999</v>
      </c>
      <c r="Y1584" s="6">
        <f t="shared" si="198"/>
        <v>8.115106377299057E-3</v>
      </c>
      <c r="AA1584">
        <v>8952477</v>
      </c>
      <c r="AB1584">
        <v>12250</v>
      </c>
      <c r="AD1584" t="s">
        <v>7</v>
      </c>
      <c r="AE1584">
        <v>48</v>
      </c>
      <c r="AF1584">
        <v>1</v>
      </c>
      <c r="AH1584" t="s">
        <v>2060</v>
      </c>
      <c r="AI1584" t="s">
        <v>2059</v>
      </c>
      <c r="AJ1584" t="s">
        <v>2058</v>
      </c>
      <c r="AK1584" t="s">
        <v>2057</v>
      </c>
      <c r="AL1584">
        <v>1</v>
      </c>
      <c r="AM1584" s="5">
        <f t="shared" si="202"/>
        <v>6.25E-2</v>
      </c>
      <c r="AN1584" s="4">
        <f t="shared" si="199"/>
        <v>9.46611132146914E-5</v>
      </c>
      <c r="AO1584" s="3"/>
      <c r="AP1584">
        <v>0</v>
      </c>
      <c r="AR1584" t="s">
        <v>1</v>
      </c>
      <c r="AT1584" s="2" t="s">
        <v>20</v>
      </c>
      <c r="AU1584" s="1">
        <f t="shared" si="203"/>
        <v>0.5708972798073747</v>
      </c>
      <c r="AV1584" s="1">
        <f t="shared" si="204"/>
        <v>0.41048837452568748</v>
      </c>
      <c r="AW1584" s="1">
        <f t="shared" si="205"/>
        <v>0.25007946924400015</v>
      </c>
    </row>
    <row r="1585" spans="1:49" x14ac:dyDescent="0.2">
      <c r="A1585">
        <v>1583</v>
      </c>
      <c r="B1585" t="s">
        <v>2056</v>
      </c>
      <c r="C1585" t="s">
        <v>2055</v>
      </c>
      <c r="F1585" t="s">
        <v>2054</v>
      </c>
      <c r="G1585" t="s">
        <v>15</v>
      </c>
      <c r="H1585" t="s">
        <v>14</v>
      </c>
      <c r="I1585" t="s">
        <v>2053</v>
      </c>
      <c r="J1585" t="s">
        <v>2052</v>
      </c>
      <c r="K1585" t="s">
        <v>2051</v>
      </c>
      <c r="L1585" t="s">
        <v>2050</v>
      </c>
      <c r="M1585" t="s">
        <v>2049</v>
      </c>
      <c r="N1585">
        <v>4</v>
      </c>
      <c r="O1585" t="s">
        <v>2048</v>
      </c>
      <c r="P1585" t="s">
        <v>2047</v>
      </c>
      <c r="Q1585" t="s">
        <v>2046</v>
      </c>
      <c r="R1585" s="7">
        <v>38718</v>
      </c>
      <c r="S1585" s="8">
        <f t="shared" si="200"/>
        <v>2006</v>
      </c>
      <c r="T1585" s="8">
        <v>2006</v>
      </c>
      <c r="U1585" s="8">
        <f t="shared" si="201"/>
        <v>16</v>
      </c>
      <c r="V1585" s="7">
        <v>38718</v>
      </c>
      <c r="W1585" t="s">
        <v>1814</v>
      </c>
      <c r="X1585" s="2">
        <v>0.30399999999999999</v>
      </c>
      <c r="Y1585" s="6">
        <f t="shared" si="198"/>
        <v>8.115106377299057E-3</v>
      </c>
      <c r="AA1585">
        <v>8952477</v>
      </c>
      <c r="AB1585">
        <v>12250</v>
      </c>
      <c r="AD1585" t="s">
        <v>7</v>
      </c>
      <c r="AE1585">
        <v>48</v>
      </c>
      <c r="AF1585">
        <v>1</v>
      </c>
      <c r="AH1585" s="9">
        <v>43070</v>
      </c>
      <c r="AI1585" t="s">
        <v>2045</v>
      </c>
      <c r="AJ1585" t="s">
        <v>2044</v>
      </c>
      <c r="AK1585" t="s">
        <v>2043</v>
      </c>
      <c r="AL1585">
        <v>0</v>
      </c>
      <c r="AM1585" s="5">
        <f t="shared" si="202"/>
        <v>0</v>
      </c>
      <c r="AN1585" s="4">
        <f t="shared" si="199"/>
        <v>0</v>
      </c>
      <c r="AO1585" s="3"/>
      <c r="AP1585">
        <v>0</v>
      </c>
      <c r="AR1585" t="s">
        <v>1</v>
      </c>
      <c r="AT1585" s="2" t="s">
        <v>20</v>
      </c>
      <c r="AU1585" s="1">
        <f t="shared" si="203"/>
        <v>0.56805744641093392</v>
      </c>
      <c r="AV1585" s="1">
        <f t="shared" si="204"/>
        <v>0.40575531886495286</v>
      </c>
      <c r="AW1585" s="1">
        <f t="shared" si="205"/>
        <v>0.24345319131897172</v>
      </c>
    </row>
    <row r="1586" spans="1:49" x14ac:dyDescent="0.2">
      <c r="A1586">
        <v>1584</v>
      </c>
      <c r="B1586" t="s">
        <v>2042</v>
      </c>
      <c r="C1586" t="s">
        <v>2041</v>
      </c>
      <c r="F1586" t="s">
        <v>2040</v>
      </c>
      <c r="G1586" t="s">
        <v>15</v>
      </c>
      <c r="H1586" t="s">
        <v>14</v>
      </c>
      <c r="I1586" t="s">
        <v>2039</v>
      </c>
      <c r="J1586">
        <v>60103653</v>
      </c>
      <c r="K1586" t="s">
        <v>2038</v>
      </c>
      <c r="L1586" t="s">
        <v>2037</v>
      </c>
      <c r="M1586" t="s">
        <v>2036</v>
      </c>
      <c r="N1586">
        <v>3</v>
      </c>
      <c r="O1586" t="s">
        <v>2035</v>
      </c>
      <c r="P1586" t="s">
        <v>2034</v>
      </c>
      <c r="Q1586" t="s">
        <v>2033</v>
      </c>
      <c r="R1586" s="7">
        <v>38718</v>
      </c>
      <c r="S1586" s="8">
        <f t="shared" si="200"/>
        <v>2006</v>
      </c>
      <c r="T1586" s="8">
        <v>2006</v>
      </c>
      <c r="U1586" s="8">
        <f t="shared" si="201"/>
        <v>16</v>
      </c>
      <c r="V1586" s="7">
        <v>38718</v>
      </c>
      <c r="W1586" t="s">
        <v>1814</v>
      </c>
      <c r="X1586" s="2">
        <v>0.30399999999999999</v>
      </c>
      <c r="Y1586" s="6">
        <f t="shared" si="198"/>
        <v>8.115106377299057E-3</v>
      </c>
      <c r="AA1586">
        <v>8952477</v>
      </c>
      <c r="AB1586">
        <v>12250</v>
      </c>
      <c r="AD1586" t="s">
        <v>7</v>
      </c>
      <c r="AE1586">
        <v>48</v>
      </c>
      <c r="AF1586">
        <v>1</v>
      </c>
      <c r="AH1586" t="s">
        <v>2032</v>
      </c>
      <c r="AI1586" t="s">
        <v>2031</v>
      </c>
      <c r="AJ1586" t="s">
        <v>2030</v>
      </c>
      <c r="AK1586" t="s">
        <v>2029</v>
      </c>
      <c r="AL1586">
        <v>1</v>
      </c>
      <c r="AM1586" s="5">
        <f t="shared" si="202"/>
        <v>6.25E-2</v>
      </c>
      <c r="AN1586" s="4">
        <f t="shared" si="199"/>
        <v>9.46611132146914E-5</v>
      </c>
      <c r="AO1586" s="3"/>
      <c r="AP1586">
        <v>0</v>
      </c>
      <c r="AR1586" t="s">
        <v>1</v>
      </c>
      <c r="AT1586" s="2" t="s">
        <v>20</v>
      </c>
      <c r="AU1586" s="1">
        <f t="shared" si="203"/>
        <v>0.5708972798073747</v>
      </c>
      <c r="AV1586" s="1">
        <f t="shared" si="204"/>
        <v>0.41048837452568748</v>
      </c>
      <c r="AW1586" s="1">
        <f t="shared" si="205"/>
        <v>0.25007946924400015</v>
      </c>
    </row>
    <row r="1587" spans="1:49" x14ac:dyDescent="0.2">
      <c r="A1587">
        <v>1585</v>
      </c>
      <c r="B1587" t="s">
        <v>2028</v>
      </c>
      <c r="C1587" t="s">
        <v>2027</v>
      </c>
      <c r="F1587" t="s">
        <v>2026</v>
      </c>
      <c r="G1587" t="s">
        <v>15</v>
      </c>
      <c r="H1587" t="s">
        <v>14</v>
      </c>
      <c r="I1587" t="s">
        <v>2025</v>
      </c>
      <c r="J1587">
        <v>60014153</v>
      </c>
      <c r="K1587" t="s">
        <v>2024</v>
      </c>
      <c r="L1587" t="s">
        <v>2023</v>
      </c>
      <c r="M1587" t="s">
        <v>646</v>
      </c>
      <c r="N1587">
        <v>2</v>
      </c>
      <c r="O1587" t="s">
        <v>2022</v>
      </c>
      <c r="P1587" t="s">
        <v>2021</v>
      </c>
      <c r="Q1587" t="s">
        <v>2020</v>
      </c>
      <c r="R1587" s="7">
        <v>38718</v>
      </c>
      <c r="S1587" s="8">
        <f t="shared" si="200"/>
        <v>2006</v>
      </c>
      <c r="T1587" s="8">
        <v>2006</v>
      </c>
      <c r="U1587" s="8">
        <f t="shared" si="201"/>
        <v>16</v>
      </c>
      <c r="V1587" s="7">
        <v>38718</v>
      </c>
      <c r="W1587" t="s">
        <v>1814</v>
      </c>
      <c r="X1587" s="2">
        <v>0.30399999999999999</v>
      </c>
      <c r="Y1587" s="6">
        <f t="shared" si="198"/>
        <v>8.115106377299057E-3</v>
      </c>
      <c r="AA1587">
        <v>8952477</v>
      </c>
      <c r="AB1587">
        <v>12250</v>
      </c>
      <c r="AD1587" t="s">
        <v>7</v>
      </c>
      <c r="AE1587">
        <v>48</v>
      </c>
      <c r="AF1587">
        <v>1</v>
      </c>
      <c r="AH1587" t="s">
        <v>2019</v>
      </c>
      <c r="AI1587" t="s">
        <v>2018</v>
      </c>
      <c r="AJ1587" t="s">
        <v>2017</v>
      </c>
      <c r="AK1587" t="s">
        <v>2016</v>
      </c>
      <c r="AL1587">
        <v>17</v>
      </c>
      <c r="AM1587" s="5">
        <f t="shared" si="202"/>
        <v>1.0625</v>
      </c>
      <c r="AN1587" s="4">
        <f t="shared" si="199"/>
        <v>1.6092389246497539E-3</v>
      </c>
      <c r="AO1587" s="3"/>
      <c r="AP1587">
        <v>0</v>
      </c>
      <c r="AR1587" t="s">
        <v>1</v>
      </c>
      <c r="AT1587" s="2" t="s">
        <v>20</v>
      </c>
      <c r="AU1587" s="1">
        <f t="shared" si="203"/>
        <v>0.61633461415042656</v>
      </c>
      <c r="AV1587" s="1">
        <f t="shared" si="204"/>
        <v>0.48621726509744051</v>
      </c>
      <c r="AW1587" s="1">
        <f t="shared" si="205"/>
        <v>0.35609991604445446</v>
      </c>
    </row>
    <row r="1588" spans="1:49" x14ac:dyDescent="0.2">
      <c r="A1588">
        <v>1586</v>
      </c>
      <c r="B1588" t="s">
        <v>2015</v>
      </c>
      <c r="C1588" t="s">
        <v>2014</v>
      </c>
      <c r="F1588" t="s">
        <v>2013</v>
      </c>
      <c r="G1588" t="s">
        <v>15</v>
      </c>
      <c r="H1588" t="s">
        <v>14</v>
      </c>
      <c r="I1588" t="s">
        <v>2012</v>
      </c>
      <c r="J1588" t="s">
        <v>2011</v>
      </c>
      <c r="K1588" t="s">
        <v>2010</v>
      </c>
      <c r="L1588" t="s">
        <v>2009</v>
      </c>
      <c r="M1588" t="s">
        <v>2008</v>
      </c>
      <c r="N1588">
        <v>4</v>
      </c>
      <c r="O1588" t="s">
        <v>2007</v>
      </c>
      <c r="P1588" t="s">
        <v>2006</v>
      </c>
      <c r="Q1588" t="s">
        <v>2005</v>
      </c>
      <c r="R1588" s="7">
        <v>38718</v>
      </c>
      <c r="S1588" s="8">
        <f t="shared" si="200"/>
        <v>2006</v>
      </c>
      <c r="T1588" s="8">
        <v>2006</v>
      </c>
      <c r="U1588" s="8">
        <f t="shared" si="201"/>
        <v>16</v>
      </c>
      <c r="V1588" s="7">
        <v>38718</v>
      </c>
      <c r="W1588" t="s">
        <v>1814</v>
      </c>
      <c r="X1588" s="2">
        <v>0.30399999999999999</v>
      </c>
      <c r="Y1588" s="6">
        <f t="shared" si="198"/>
        <v>8.115106377299057E-3</v>
      </c>
      <c r="AA1588">
        <v>8952477</v>
      </c>
      <c r="AB1588">
        <v>12250</v>
      </c>
      <c r="AD1588" t="s">
        <v>7</v>
      </c>
      <c r="AE1588">
        <v>48</v>
      </c>
      <c r="AF1588">
        <v>1</v>
      </c>
      <c r="AH1588" t="s">
        <v>2004</v>
      </c>
      <c r="AI1588" t="s">
        <v>2003</v>
      </c>
      <c r="AJ1588" t="s">
        <v>2002</v>
      </c>
      <c r="AK1588" t="s">
        <v>2001</v>
      </c>
      <c r="AL1588">
        <v>2</v>
      </c>
      <c r="AM1588" s="5">
        <f t="shared" si="202"/>
        <v>0.125</v>
      </c>
      <c r="AN1588" s="4">
        <f t="shared" si="199"/>
        <v>1.893222264293828E-4</v>
      </c>
      <c r="AO1588" s="3"/>
      <c r="AP1588">
        <v>0</v>
      </c>
      <c r="AR1588" t="s">
        <v>1</v>
      </c>
      <c r="AT1588" s="2" t="s">
        <v>20</v>
      </c>
      <c r="AU1588" s="1">
        <f t="shared" si="203"/>
        <v>0.57373711320381549</v>
      </c>
      <c r="AV1588" s="1">
        <f t="shared" si="204"/>
        <v>0.41522143018642199</v>
      </c>
      <c r="AW1588" s="1">
        <f t="shared" si="205"/>
        <v>0.2567057471690285</v>
      </c>
    </row>
    <row r="1589" spans="1:49" x14ac:dyDescent="0.2">
      <c r="A1589">
        <v>1587</v>
      </c>
      <c r="B1589" t="s">
        <v>2000</v>
      </c>
      <c r="C1589" t="s">
        <v>1999</v>
      </c>
      <c r="F1589" t="s">
        <v>1998</v>
      </c>
      <c r="G1589" t="s">
        <v>15</v>
      </c>
      <c r="H1589" t="s">
        <v>14</v>
      </c>
      <c r="I1589" t="s">
        <v>1997</v>
      </c>
      <c r="J1589" t="s">
        <v>1996</v>
      </c>
      <c r="K1589" t="s">
        <v>1995</v>
      </c>
      <c r="L1589" t="s">
        <v>1994</v>
      </c>
      <c r="M1589" t="s">
        <v>1993</v>
      </c>
      <c r="N1589">
        <v>3</v>
      </c>
      <c r="O1589" t="s">
        <v>1992</v>
      </c>
      <c r="P1589" t="s">
        <v>1991</v>
      </c>
      <c r="Q1589" t="s">
        <v>1990</v>
      </c>
      <c r="R1589" s="7">
        <v>38718</v>
      </c>
      <c r="S1589" s="8">
        <f t="shared" si="200"/>
        <v>2006</v>
      </c>
      <c r="T1589" s="8">
        <v>2006</v>
      </c>
      <c r="U1589" s="8">
        <f t="shared" si="201"/>
        <v>16</v>
      </c>
      <c r="V1589" s="7">
        <v>38718</v>
      </c>
      <c r="W1589" t="s">
        <v>1814</v>
      </c>
      <c r="X1589" s="2">
        <v>0.30399999999999999</v>
      </c>
      <c r="Y1589" s="6">
        <f t="shared" si="198"/>
        <v>8.115106377299057E-3</v>
      </c>
      <c r="AA1589">
        <v>8952477</v>
      </c>
      <c r="AB1589">
        <v>12250</v>
      </c>
      <c r="AD1589" t="s">
        <v>7</v>
      </c>
      <c r="AE1589">
        <v>48</v>
      </c>
      <c r="AF1589">
        <v>1</v>
      </c>
      <c r="AH1589" t="s">
        <v>1989</v>
      </c>
      <c r="AI1589" t="s">
        <v>1988</v>
      </c>
      <c r="AJ1589" t="s">
        <v>1987</v>
      </c>
      <c r="AK1589" t="s">
        <v>1986</v>
      </c>
      <c r="AL1589">
        <v>4</v>
      </c>
      <c r="AM1589" s="5">
        <f t="shared" si="202"/>
        <v>0.25</v>
      </c>
      <c r="AN1589" s="4">
        <f t="shared" si="199"/>
        <v>3.786444528587656E-4</v>
      </c>
      <c r="AO1589" s="3"/>
      <c r="AP1589">
        <v>0</v>
      </c>
      <c r="AR1589" t="s">
        <v>1</v>
      </c>
      <c r="AT1589" s="2" t="s">
        <v>20</v>
      </c>
      <c r="AU1589" s="1">
        <f t="shared" si="203"/>
        <v>0.57941677999669683</v>
      </c>
      <c r="AV1589" s="1">
        <f t="shared" si="204"/>
        <v>0.42468754150789112</v>
      </c>
      <c r="AW1589" s="1">
        <f t="shared" si="205"/>
        <v>0.2699583030190853</v>
      </c>
    </row>
    <row r="1590" spans="1:49" x14ac:dyDescent="0.2">
      <c r="A1590">
        <v>1588</v>
      </c>
      <c r="B1590" t="s">
        <v>1985</v>
      </c>
      <c r="C1590" t="s">
        <v>1984</v>
      </c>
      <c r="F1590" t="s">
        <v>1983</v>
      </c>
      <c r="G1590" t="s">
        <v>15</v>
      </c>
      <c r="H1590" t="s">
        <v>14</v>
      </c>
      <c r="I1590" t="s">
        <v>1982</v>
      </c>
      <c r="J1590">
        <v>60011357</v>
      </c>
      <c r="K1590" t="s">
        <v>1981</v>
      </c>
      <c r="L1590" t="s">
        <v>1980</v>
      </c>
      <c r="M1590" t="s">
        <v>1901</v>
      </c>
      <c r="N1590">
        <v>2</v>
      </c>
      <c r="O1590" t="s">
        <v>1979</v>
      </c>
      <c r="P1590" t="s">
        <v>1978</v>
      </c>
      <c r="Q1590" t="s">
        <v>1977</v>
      </c>
      <c r="R1590" s="7">
        <v>38718</v>
      </c>
      <c r="S1590" s="8">
        <f t="shared" si="200"/>
        <v>2006</v>
      </c>
      <c r="T1590" s="8">
        <v>2006</v>
      </c>
      <c r="U1590" s="8">
        <f t="shared" si="201"/>
        <v>16</v>
      </c>
      <c r="V1590" s="7">
        <v>38718</v>
      </c>
      <c r="W1590" t="s">
        <v>1814</v>
      </c>
      <c r="X1590" s="2">
        <v>0.30399999999999999</v>
      </c>
      <c r="Y1590" s="6">
        <f t="shared" si="198"/>
        <v>8.115106377299057E-3</v>
      </c>
      <c r="AA1590">
        <v>8952477</v>
      </c>
      <c r="AB1590">
        <v>12250</v>
      </c>
      <c r="AD1590" t="s">
        <v>7</v>
      </c>
      <c r="AE1590">
        <v>48</v>
      </c>
      <c r="AF1590">
        <v>1</v>
      </c>
      <c r="AH1590" t="s">
        <v>1976</v>
      </c>
      <c r="AI1590" t="s">
        <v>1975</v>
      </c>
      <c r="AJ1590" t="s">
        <v>1974</v>
      </c>
      <c r="AK1590" t="s">
        <v>1973</v>
      </c>
      <c r="AL1590">
        <v>4</v>
      </c>
      <c r="AM1590" s="5">
        <f t="shared" si="202"/>
        <v>0.25</v>
      </c>
      <c r="AN1590" s="4">
        <f t="shared" si="199"/>
        <v>3.786444528587656E-4</v>
      </c>
      <c r="AO1590" s="3"/>
      <c r="AP1590">
        <v>0</v>
      </c>
      <c r="AR1590" t="s">
        <v>1</v>
      </c>
      <c r="AT1590" s="2" t="s">
        <v>20</v>
      </c>
      <c r="AU1590" s="1">
        <f t="shared" si="203"/>
        <v>0.57941677999669683</v>
      </c>
      <c r="AV1590" s="1">
        <f t="shared" si="204"/>
        <v>0.42468754150789112</v>
      </c>
      <c r="AW1590" s="1">
        <f t="shared" si="205"/>
        <v>0.2699583030190853</v>
      </c>
    </row>
    <row r="1591" spans="1:49" x14ac:dyDescent="0.2">
      <c r="A1591">
        <v>1589</v>
      </c>
      <c r="B1591" t="s">
        <v>1972</v>
      </c>
      <c r="C1591" t="s">
        <v>1971</v>
      </c>
      <c r="E1591">
        <v>16494502</v>
      </c>
      <c r="F1591" t="s">
        <v>1970</v>
      </c>
      <c r="G1591" t="s">
        <v>15</v>
      </c>
      <c r="H1591" t="s">
        <v>14</v>
      </c>
      <c r="I1591" t="s">
        <v>1969</v>
      </c>
      <c r="J1591" t="s">
        <v>1968</v>
      </c>
      <c r="K1591" t="s">
        <v>1967</v>
      </c>
      <c r="L1591" t="s">
        <v>1966</v>
      </c>
      <c r="M1591" t="s">
        <v>1965</v>
      </c>
      <c r="N1591">
        <v>7</v>
      </c>
      <c r="O1591" t="s">
        <v>1964</v>
      </c>
      <c r="P1591" t="s">
        <v>1963</v>
      </c>
      <c r="Q1591" t="s">
        <v>1962</v>
      </c>
      <c r="R1591" s="7">
        <v>38718</v>
      </c>
      <c r="S1591" s="8">
        <f t="shared" si="200"/>
        <v>2006</v>
      </c>
      <c r="T1591" s="8">
        <v>2006</v>
      </c>
      <c r="U1591" s="8">
        <f t="shared" si="201"/>
        <v>16</v>
      </c>
      <c r="V1591" s="7">
        <v>38808</v>
      </c>
      <c r="W1591" t="s">
        <v>1961</v>
      </c>
      <c r="X1591" s="2">
        <v>0.44800000000000001</v>
      </c>
      <c r="Y1591" s="6">
        <f t="shared" si="198"/>
        <v>1.1959104134967032E-2</v>
      </c>
      <c r="AA1591">
        <v>7391102</v>
      </c>
      <c r="AB1591">
        <v>17596</v>
      </c>
      <c r="AC1591">
        <v>15380254</v>
      </c>
      <c r="AD1591" t="s">
        <v>7</v>
      </c>
      <c r="AE1591">
        <v>23</v>
      </c>
      <c r="AF1591">
        <v>5</v>
      </c>
      <c r="AH1591" t="s">
        <v>1960</v>
      </c>
      <c r="AI1591" t="s">
        <v>1959</v>
      </c>
      <c r="AJ1591" t="s">
        <v>1958</v>
      </c>
      <c r="AK1591" t="s">
        <v>1957</v>
      </c>
      <c r="AL1591">
        <v>2</v>
      </c>
      <c r="AM1591" s="5">
        <f t="shared" si="202"/>
        <v>0.125</v>
      </c>
      <c r="AN1591" s="4">
        <f t="shared" si="199"/>
        <v>1.893222264293828E-4</v>
      </c>
      <c r="AO1591" s="3"/>
      <c r="AP1591">
        <v>0</v>
      </c>
      <c r="AQ1591" t="s">
        <v>342</v>
      </c>
      <c r="AR1591">
        <v>10274013</v>
      </c>
      <c r="AS1591" t="s">
        <v>341</v>
      </c>
      <c r="AT1591" s="2" t="s">
        <v>20</v>
      </c>
      <c r="AU1591" s="1">
        <f t="shared" si="203"/>
        <v>0.84281695624057362</v>
      </c>
      <c r="AV1591" s="1">
        <f t="shared" si="204"/>
        <v>0.60742131806982069</v>
      </c>
      <c r="AW1591" s="1">
        <f t="shared" si="205"/>
        <v>0.37202567989906776</v>
      </c>
    </row>
    <row r="1592" spans="1:49" x14ac:dyDescent="0.2">
      <c r="A1592">
        <v>1590</v>
      </c>
      <c r="B1592" t="s">
        <v>1956</v>
      </c>
      <c r="C1592" t="s">
        <v>1955</v>
      </c>
      <c r="F1592" t="s">
        <v>1954</v>
      </c>
      <c r="G1592" t="s">
        <v>15</v>
      </c>
      <c r="H1592" t="s">
        <v>14</v>
      </c>
      <c r="I1592" t="s">
        <v>139</v>
      </c>
      <c r="J1592" t="s">
        <v>1953</v>
      </c>
      <c r="K1592" t="s">
        <v>1952</v>
      </c>
      <c r="L1592" t="s">
        <v>1951</v>
      </c>
      <c r="M1592" t="s">
        <v>1026</v>
      </c>
      <c r="N1592">
        <v>3</v>
      </c>
      <c r="O1592" t="s">
        <v>1950</v>
      </c>
      <c r="P1592" t="s">
        <v>1949</v>
      </c>
      <c r="Q1592" t="s">
        <v>1948</v>
      </c>
      <c r="R1592" s="7">
        <v>38718</v>
      </c>
      <c r="S1592" s="8">
        <f t="shared" si="200"/>
        <v>2006</v>
      </c>
      <c r="T1592" s="8">
        <v>2006</v>
      </c>
      <c r="U1592" s="8">
        <f t="shared" si="201"/>
        <v>16</v>
      </c>
      <c r="V1592" s="7">
        <v>38718</v>
      </c>
      <c r="W1592" t="s">
        <v>1814</v>
      </c>
      <c r="X1592" s="2">
        <v>0.30399999999999999</v>
      </c>
      <c r="Y1592" s="6">
        <f t="shared" si="198"/>
        <v>8.115106377299057E-3</v>
      </c>
      <c r="AA1592">
        <v>8952477</v>
      </c>
      <c r="AB1592">
        <v>12250</v>
      </c>
      <c r="AD1592" t="s">
        <v>7</v>
      </c>
      <c r="AE1592">
        <v>48</v>
      </c>
      <c r="AF1592">
        <v>1</v>
      </c>
      <c r="AH1592" t="s">
        <v>1947</v>
      </c>
      <c r="AI1592" t="s">
        <v>1946</v>
      </c>
      <c r="AJ1592" t="s">
        <v>1945</v>
      </c>
      <c r="AK1592" t="s">
        <v>1944</v>
      </c>
      <c r="AL1592">
        <v>33</v>
      </c>
      <c r="AM1592" s="5">
        <f t="shared" si="202"/>
        <v>2.0625</v>
      </c>
      <c r="AN1592" s="4">
        <f t="shared" si="199"/>
        <v>3.1238167360848165E-3</v>
      </c>
      <c r="AO1592" s="3"/>
      <c r="AP1592">
        <v>0</v>
      </c>
      <c r="AR1592" t="s">
        <v>1</v>
      </c>
      <c r="AT1592" s="2" t="s">
        <v>20</v>
      </c>
      <c r="AU1592" s="1">
        <f t="shared" si="203"/>
        <v>0.66177194849347842</v>
      </c>
      <c r="AV1592" s="1">
        <f t="shared" si="204"/>
        <v>0.5619461556691937</v>
      </c>
      <c r="AW1592" s="1">
        <f t="shared" si="205"/>
        <v>0.46212036284490887</v>
      </c>
    </row>
    <row r="1593" spans="1:49" x14ac:dyDescent="0.2">
      <c r="A1593">
        <v>1591</v>
      </c>
      <c r="B1593" t="s">
        <v>1943</v>
      </c>
      <c r="C1593" t="s">
        <v>1942</v>
      </c>
      <c r="F1593" t="s">
        <v>1941</v>
      </c>
      <c r="G1593" t="s">
        <v>15</v>
      </c>
      <c r="H1593" t="s">
        <v>14</v>
      </c>
      <c r="I1593" t="s">
        <v>1940</v>
      </c>
      <c r="J1593" t="s">
        <v>1939</v>
      </c>
      <c r="K1593" t="s">
        <v>1938</v>
      </c>
      <c r="L1593" t="s">
        <v>1937</v>
      </c>
      <c r="M1593" t="s">
        <v>1936</v>
      </c>
      <c r="N1593">
        <v>3</v>
      </c>
      <c r="O1593" t="s">
        <v>1935</v>
      </c>
      <c r="P1593" t="s">
        <v>1934</v>
      </c>
      <c r="Q1593" t="s">
        <v>1933</v>
      </c>
      <c r="R1593" s="7">
        <v>38718</v>
      </c>
      <c r="S1593" s="8">
        <f t="shared" si="200"/>
        <v>2006</v>
      </c>
      <c r="T1593" s="8">
        <v>2006</v>
      </c>
      <c r="U1593" s="8">
        <f t="shared" si="201"/>
        <v>16</v>
      </c>
      <c r="V1593" s="7">
        <v>38718</v>
      </c>
      <c r="W1593" t="s">
        <v>1814</v>
      </c>
      <c r="X1593" s="2">
        <v>0.30399999999999999</v>
      </c>
      <c r="Y1593" s="6">
        <f t="shared" si="198"/>
        <v>8.115106377299057E-3</v>
      </c>
      <c r="AA1593">
        <v>8952477</v>
      </c>
      <c r="AB1593">
        <v>12250</v>
      </c>
      <c r="AD1593" t="s">
        <v>7</v>
      </c>
      <c r="AE1593">
        <v>48</v>
      </c>
      <c r="AF1593">
        <v>1</v>
      </c>
      <c r="AH1593" t="s">
        <v>1932</v>
      </c>
      <c r="AI1593" t="s">
        <v>1931</v>
      </c>
      <c r="AJ1593" t="s">
        <v>1930</v>
      </c>
      <c r="AK1593" t="s">
        <v>1929</v>
      </c>
      <c r="AL1593">
        <v>2</v>
      </c>
      <c r="AM1593" s="5">
        <f t="shared" si="202"/>
        <v>0.125</v>
      </c>
      <c r="AN1593" s="4">
        <f t="shared" si="199"/>
        <v>1.893222264293828E-4</v>
      </c>
      <c r="AO1593" s="3"/>
      <c r="AP1593">
        <v>0</v>
      </c>
      <c r="AR1593" t="s">
        <v>1</v>
      </c>
      <c r="AT1593" s="2" t="s">
        <v>20</v>
      </c>
      <c r="AU1593" s="1">
        <f t="shared" si="203"/>
        <v>0.57373711320381549</v>
      </c>
      <c r="AV1593" s="1">
        <f t="shared" si="204"/>
        <v>0.41522143018642199</v>
      </c>
      <c r="AW1593" s="1">
        <f t="shared" si="205"/>
        <v>0.2567057471690285</v>
      </c>
    </row>
    <row r="1594" spans="1:49" x14ac:dyDescent="0.2">
      <c r="A1594">
        <v>1592</v>
      </c>
      <c r="B1594" t="s">
        <v>1928</v>
      </c>
      <c r="C1594" t="s">
        <v>1927</v>
      </c>
      <c r="F1594" t="s">
        <v>1926</v>
      </c>
      <c r="G1594" t="s">
        <v>15</v>
      </c>
      <c r="H1594" t="s">
        <v>14</v>
      </c>
      <c r="I1594" t="s">
        <v>1925</v>
      </c>
      <c r="J1594">
        <v>60027892</v>
      </c>
      <c r="K1594" t="s">
        <v>1924</v>
      </c>
      <c r="L1594" t="s">
        <v>1923</v>
      </c>
      <c r="M1594" t="s">
        <v>1261</v>
      </c>
      <c r="N1594">
        <v>4</v>
      </c>
      <c r="O1594" t="s">
        <v>1922</v>
      </c>
      <c r="P1594" t="s">
        <v>1921</v>
      </c>
      <c r="Q1594" t="s">
        <v>1920</v>
      </c>
      <c r="R1594" s="7">
        <v>38718</v>
      </c>
      <c r="S1594" s="8">
        <f t="shared" si="200"/>
        <v>2006</v>
      </c>
      <c r="T1594" s="8">
        <v>2006</v>
      </c>
      <c r="U1594" s="8">
        <f t="shared" si="201"/>
        <v>16</v>
      </c>
      <c r="V1594" s="7">
        <v>38718</v>
      </c>
      <c r="W1594" t="s">
        <v>1814</v>
      </c>
      <c r="X1594" s="2">
        <v>0.30399999999999999</v>
      </c>
      <c r="Y1594" s="6">
        <f t="shared" si="198"/>
        <v>8.115106377299057E-3</v>
      </c>
      <c r="AA1594">
        <v>8952477</v>
      </c>
      <c r="AB1594">
        <v>12250</v>
      </c>
      <c r="AD1594" t="s">
        <v>7</v>
      </c>
      <c r="AE1594">
        <v>48</v>
      </c>
      <c r="AF1594">
        <v>1</v>
      </c>
      <c r="AH1594" t="s">
        <v>1919</v>
      </c>
      <c r="AI1594" t="s">
        <v>1918</v>
      </c>
      <c r="AJ1594" t="s">
        <v>1917</v>
      </c>
      <c r="AK1594" t="s">
        <v>1916</v>
      </c>
      <c r="AL1594">
        <v>5</v>
      </c>
      <c r="AM1594" s="5">
        <f t="shared" si="202"/>
        <v>0.3125</v>
      </c>
      <c r="AN1594" s="4">
        <f t="shared" si="199"/>
        <v>4.7330556607345703E-4</v>
      </c>
      <c r="AO1594" s="3"/>
      <c r="AP1594">
        <v>0</v>
      </c>
      <c r="AR1594" t="s">
        <v>1</v>
      </c>
      <c r="AT1594" s="2" t="s">
        <v>20</v>
      </c>
      <c r="AU1594" s="1">
        <f t="shared" si="203"/>
        <v>0.58225661339313772</v>
      </c>
      <c r="AV1594" s="1">
        <f t="shared" si="204"/>
        <v>0.42942059716862574</v>
      </c>
      <c r="AW1594" s="1">
        <f t="shared" si="205"/>
        <v>0.2765845809441137</v>
      </c>
    </row>
    <row r="1595" spans="1:49" x14ac:dyDescent="0.2">
      <c r="A1595">
        <v>1593</v>
      </c>
      <c r="B1595" t="s">
        <v>1915</v>
      </c>
      <c r="C1595" t="s">
        <v>1914</v>
      </c>
      <c r="F1595" t="s">
        <v>1913</v>
      </c>
      <c r="G1595" t="s">
        <v>15</v>
      </c>
      <c r="H1595" t="s">
        <v>14</v>
      </c>
      <c r="I1595" t="s">
        <v>1860</v>
      </c>
      <c r="J1595" t="s">
        <v>1859</v>
      </c>
      <c r="K1595" t="s">
        <v>1858</v>
      </c>
      <c r="L1595" t="s">
        <v>1857</v>
      </c>
      <c r="M1595" t="s">
        <v>1856</v>
      </c>
      <c r="N1595">
        <v>3</v>
      </c>
      <c r="O1595" t="s">
        <v>1855</v>
      </c>
      <c r="P1595" t="s">
        <v>1854</v>
      </c>
      <c r="Q1595" t="s">
        <v>1912</v>
      </c>
      <c r="R1595" s="7">
        <v>38718</v>
      </c>
      <c r="S1595" s="8">
        <f t="shared" si="200"/>
        <v>2006</v>
      </c>
      <c r="T1595" s="8">
        <v>2006</v>
      </c>
      <c r="U1595" s="8">
        <f t="shared" si="201"/>
        <v>16</v>
      </c>
      <c r="V1595" s="7">
        <v>38718</v>
      </c>
      <c r="W1595" t="s">
        <v>1814</v>
      </c>
      <c r="X1595" s="2">
        <v>0.30399999999999999</v>
      </c>
      <c r="Y1595" s="6">
        <f t="shared" si="198"/>
        <v>8.115106377299057E-3</v>
      </c>
      <c r="AA1595">
        <v>8952477</v>
      </c>
      <c r="AB1595">
        <v>12250</v>
      </c>
      <c r="AD1595" t="s">
        <v>7</v>
      </c>
      <c r="AE1595">
        <v>48</v>
      </c>
      <c r="AF1595">
        <v>1</v>
      </c>
      <c r="AH1595" t="s">
        <v>1911</v>
      </c>
      <c r="AI1595" t="s">
        <v>1910</v>
      </c>
      <c r="AJ1595" t="s">
        <v>1909</v>
      </c>
      <c r="AK1595" t="s">
        <v>1908</v>
      </c>
      <c r="AL1595">
        <v>30</v>
      </c>
      <c r="AM1595" s="5">
        <f t="shared" si="202"/>
        <v>1.875</v>
      </c>
      <c r="AN1595" s="4">
        <f t="shared" si="199"/>
        <v>2.8398333964407422E-3</v>
      </c>
      <c r="AO1595" s="3"/>
      <c r="AP1595">
        <v>0</v>
      </c>
      <c r="AR1595" t="s">
        <v>1</v>
      </c>
      <c r="AT1595" s="2" t="s">
        <v>20</v>
      </c>
      <c r="AU1595" s="1">
        <f t="shared" si="203"/>
        <v>0.65325244830415619</v>
      </c>
      <c r="AV1595" s="1">
        <f t="shared" si="204"/>
        <v>0.5477469886869899</v>
      </c>
      <c r="AW1595" s="1">
        <f t="shared" si="205"/>
        <v>0.44224152906982372</v>
      </c>
    </row>
    <row r="1596" spans="1:49" x14ac:dyDescent="0.2">
      <c r="A1596">
        <v>1594</v>
      </c>
      <c r="B1596" t="s">
        <v>1907</v>
      </c>
      <c r="C1596" t="s">
        <v>1906</v>
      </c>
      <c r="F1596" t="s">
        <v>1905</v>
      </c>
      <c r="G1596" t="s">
        <v>15</v>
      </c>
      <c r="H1596" t="s">
        <v>14</v>
      </c>
      <c r="I1596" t="s">
        <v>1904</v>
      </c>
      <c r="J1596">
        <v>60025864</v>
      </c>
      <c r="K1596" t="s">
        <v>1903</v>
      </c>
      <c r="L1596" t="s">
        <v>1902</v>
      </c>
      <c r="M1596" t="s">
        <v>1901</v>
      </c>
      <c r="N1596">
        <v>2</v>
      </c>
      <c r="O1596" t="s">
        <v>1900</v>
      </c>
      <c r="P1596" t="s">
        <v>1899</v>
      </c>
      <c r="Q1596" t="s">
        <v>1898</v>
      </c>
      <c r="R1596" s="7">
        <v>38718</v>
      </c>
      <c r="S1596" s="8">
        <f t="shared" si="200"/>
        <v>2006</v>
      </c>
      <c r="T1596" s="8">
        <v>2006</v>
      </c>
      <c r="U1596" s="8">
        <f t="shared" si="201"/>
        <v>16</v>
      </c>
      <c r="V1596" s="7">
        <v>38718</v>
      </c>
      <c r="W1596" t="s">
        <v>1814</v>
      </c>
      <c r="X1596" s="2">
        <v>0.30399999999999999</v>
      </c>
      <c r="Y1596" s="6">
        <f t="shared" si="198"/>
        <v>8.115106377299057E-3</v>
      </c>
      <c r="AA1596">
        <v>8952477</v>
      </c>
      <c r="AB1596">
        <v>12250</v>
      </c>
      <c r="AD1596" t="s">
        <v>7</v>
      </c>
      <c r="AE1596">
        <v>48</v>
      </c>
      <c r="AF1596">
        <v>1</v>
      </c>
      <c r="AH1596" t="s">
        <v>1897</v>
      </c>
      <c r="AI1596" t="s">
        <v>1896</v>
      </c>
      <c r="AJ1596" t="s">
        <v>1895</v>
      </c>
      <c r="AK1596" t="s">
        <v>1894</v>
      </c>
      <c r="AL1596">
        <v>4</v>
      </c>
      <c r="AM1596" s="5">
        <f t="shared" si="202"/>
        <v>0.25</v>
      </c>
      <c r="AN1596" s="4">
        <f t="shared" si="199"/>
        <v>3.786444528587656E-4</v>
      </c>
      <c r="AO1596" s="3"/>
      <c r="AP1596">
        <v>0</v>
      </c>
      <c r="AR1596" t="s">
        <v>1</v>
      </c>
      <c r="AT1596" s="2" t="s">
        <v>20</v>
      </c>
      <c r="AU1596" s="1">
        <f t="shared" si="203"/>
        <v>0.57941677999669683</v>
      </c>
      <c r="AV1596" s="1">
        <f t="shared" si="204"/>
        <v>0.42468754150789112</v>
      </c>
      <c r="AW1596" s="1">
        <f t="shared" si="205"/>
        <v>0.2699583030190853</v>
      </c>
    </row>
    <row r="1597" spans="1:49" x14ac:dyDescent="0.2">
      <c r="A1597">
        <v>1595</v>
      </c>
      <c r="B1597" t="s">
        <v>1893</v>
      </c>
      <c r="C1597" t="s">
        <v>1892</v>
      </c>
      <c r="F1597" t="s">
        <v>1891</v>
      </c>
      <c r="G1597" t="s">
        <v>15</v>
      </c>
      <c r="H1597" t="s">
        <v>14</v>
      </c>
      <c r="I1597" t="s">
        <v>1890</v>
      </c>
      <c r="J1597" t="s">
        <v>1889</v>
      </c>
      <c r="K1597" t="s">
        <v>1888</v>
      </c>
      <c r="L1597" t="s">
        <v>1887</v>
      </c>
      <c r="M1597" t="s">
        <v>1886</v>
      </c>
      <c r="N1597">
        <v>6</v>
      </c>
      <c r="O1597" t="s">
        <v>1885</v>
      </c>
      <c r="P1597" t="s">
        <v>1884</v>
      </c>
      <c r="Q1597" t="s">
        <v>1883</v>
      </c>
      <c r="R1597" s="7">
        <v>38718</v>
      </c>
      <c r="S1597" s="8">
        <f t="shared" si="200"/>
        <v>2006</v>
      </c>
      <c r="T1597" s="8">
        <v>2006</v>
      </c>
      <c r="U1597" s="8">
        <f t="shared" si="201"/>
        <v>16</v>
      </c>
      <c r="V1597" s="7">
        <v>38718</v>
      </c>
      <c r="W1597" t="s">
        <v>1814</v>
      </c>
      <c r="X1597" s="2">
        <v>0.30399999999999999</v>
      </c>
      <c r="Y1597" s="6">
        <f t="shared" si="198"/>
        <v>8.115106377299057E-3</v>
      </c>
      <c r="AA1597">
        <v>8952477</v>
      </c>
      <c r="AB1597">
        <v>12250</v>
      </c>
      <c r="AD1597" t="s">
        <v>7</v>
      </c>
      <c r="AE1597">
        <v>48</v>
      </c>
      <c r="AF1597">
        <v>1</v>
      </c>
      <c r="AH1597" t="s">
        <v>1882</v>
      </c>
      <c r="AI1597" t="s">
        <v>1881</v>
      </c>
      <c r="AJ1597" t="s">
        <v>1880</v>
      </c>
      <c r="AK1597" t="s">
        <v>1879</v>
      </c>
      <c r="AL1597">
        <v>17</v>
      </c>
      <c r="AM1597" s="5">
        <f t="shared" si="202"/>
        <v>1.0625</v>
      </c>
      <c r="AN1597" s="4">
        <f t="shared" si="199"/>
        <v>1.6092389246497539E-3</v>
      </c>
      <c r="AO1597" s="3"/>
      <c r="AP1597">
        <v>0</v>
      </c>
      <c r="AR1597" t="s">
        <v>1</v>
      </c>
      <c r="AT1597" s="2" t="s">
        <v>20</v>
      </c>
      <c r="AU1597" s="1">
        <f t="shared" si="203"/>
        <v>0.61633461415042656</v>
      </c>
      <c r="AV1597" s="1">
        <f t="shared" si="204"/>
        <v>0.48621726509744051</v>
      </c>
      <c r="AW1597" s="1">
        <f t="shared" si="205"/>
        <v>0.35609991604445446</v>
      </c>
    </row>
    <row r="1598" spans="1:49" x14ac:dyDescent="0.2">
      <c r="A1598">
        <v>1596</v>
      </c>
      <c r="B1598" t="s">
        <v>1878</v>
      </c>
      <c r="C1598" t="s">
        <v>1877</v>
      </c>
      <c r="F1598" t="s">
        <v>1876</v>
      </c>
      <c r="G1598" t="s">
        <v>15</v>
      </c>
      <c r="H1598" t="s">
        <v>14</v>
      </c>
      <c r="I1598" t="s">
        <v>1875</v>
      </c>
      <c r="J1598" t="s">
        <v>1874</v>
      </c>
      <c r="K1598" t="s">
        <v>1873</v>
      </c>
      <c r="L1598" t="s">
        <v>1872</v>
      </c>
      <c r="M1598" t="s">
        <v>1871</v>
      </c>
      <c r="N1598">
        <v>2</v>
      </c>
      <c r="O1598" t="s">
        <v>1870</v>
      </c>
      <c r="P1598" t="s">
        <v>1869</v>
      </c>
      <c r="Q1598" t="s">
        <v>1868</v>
      </c>
      <c r="R1598" s="7">
        <v>38718</v>
      </c>
      <c r="S1598" s="8">
        <f t="shared" si="200"/>
        <v>2006</v>
      </c>
      <c r="T1598" s="8">
        <v>2006</v>
      </c>
      <c r="U1598" s="8">
        <f t="shared" si="201"/>
        <v>16</v>
      </c>
      <c r="V1598" s="7">
        <v>38718</v>
      </c>
      <c r="W1598" t="s">
        <v>1814</v>
      </c>
      <c r="X1598" s="2">
        <v>0.30399999999999999</v>
      </c>
      <c r="Y1598" s="6">
        <f t="shared" si="198"/>
        <v>8.115106377299057E-3</v>
      </c>
      <c r="AA1598">
        <v>8952477</v>
      </c>
      <c r="AB1598">
        <v>12250</v>
      </c>
      <c r="AD1598" t="s">
        <v>7</v>
      </c>
      <c r="AE1598">
        <v>48</v>
      </c>
      <c r="AF1598">
        <v>1</v>
      </c>
      <c r="AH1598" t="s">
        <v>1867</v>
      </c>
      <c r="AI1598" t="s">
        <v>1866</v>
      </c>
      <c r="AJ1598" t="s">
        <v>1865</v>
      </c>
      <c r="AK1598" t="s">
        <v>1864</v>
      </c>
      <c r="AL1598">
        <v>6</v>
      </c>
      <c r="AM1598" s="5">
        <f t="shared" si="202"/>
        <v>0.375</v>
      </c>
      <c r="AN1598" s="4">
        <f t="shared" si="199"/>
        <v>5.6796667928814845E-4</v>
      </c>
      <c r="AO1598" s="3"/>
      <c r="AP1598">
        <v>0</v>
      </c>
      <c r="AR1598" t="s">
        <v>1</v>
      </c>
      <c r="AT1598" s="2" t="s">
        <v>20</v>
      </c>
      <c r="AU1598" s="1">
        <f t="shared" si="203"/>
        <v>0.58509644678957839</v>
      </c>
      <c r="AV1598" s="1">
        <f t="shared" si="204"/>
        <v>0.43415365282936025</v>
      </c>
      <c r="AW1598" s="1">
        <f t="shared" si="205"/>
        <v>0.2832108588691421</v>
      </c>
    </row>
    <row r="1599" spans="1:49" x14ac:dyDescent="0.2">
      <c r="A1599">
        <v>1597</v>
      </c>
      <c r="B1599" t="s">
        <v>1863</v>
      </c>
      <c r="C1599" t="s">
        <v>1862</v>
      </c>
      <c r="F1599" t="s">
        <v>1861</v>
      </c>
      <c r="G1599" t="s">
        <v>15</v>
      </c>
      <c r="H1599" t="s">
        <v>14</v>
      </c>
      <c r="I1599" t="s">
        <v>1860</v>
      </c>
      <c r="J1599" t="s">
        <v>1859</v>
      </c>
      <c r="K1599" t="s">
        <v>1858</v>
      </c>
      <c r="L1599" t="s">
        <v>1857</v>
      </c>
      <c r="M1599" t="s">
        <v>1856</v>
      </c>
      <c r="N1599">
        <v>3</v>
      </c>
      <c r="O1599" t="s">
        <v>1855</v>
      </c>
      <c r="P1599" t="s">
        <v>1854</v>
      </c>
      <c r="Q1599" t="s">
        <v>1853</v>
      </c>
      <c r="R1599" s="7">
        <v>38718</v>
      </c>
      <c r="S1599" s="8">
        <f t="shared" si="200"/>
        <v>2006</v>
      </c>
      <c r="T1599" s="8">
        <v>2006</v>
      </c>
      <c r="U1599" s="8">
        <f t="shared" si="201"/>
        <v>16</v>
      </c>
      <c r="V1599" s="7">
        <v>38718</v>
      </c>
      <c r="W1599" t="s">
        <v>1814</v>
      </c>
      <c r="X1599" s="2">
        <v>0.30399999999999999</v>
      </c>
      <c r="Y1599" s="6">
        <f t="shared" si="198"/>
        <v>8.115106377299057E-3</v>
      </c>
      <c r="AA1599">
        <v>8952477</v>
      </c>
      <c r="AB1599">
        <v>12250</v>
      </c>
      <c r="AD1599" t="s">
        <v>7</v>
      </c>
      <c r="AE1599">
        <v>48</v>
      </c>
      <c r="AF1599">
        <v>1</v>
      </c>
      <c r="AH1599" t="s">
        <v>1852</v>
      </c>
      <c r="AI1599" t="s">
        <v>1851</v>
      </c>
      <c r="AJ1599" t="s">
        <v>1850</v>
      </c>
      <c r="AK1599" t="s">
        <v>1849</v>
      </c>
      <c r="AL1599">
        <v>83</v>
      </c>
      <c r="AM1599" s="5">
        <f t="shared" si="202"/>
        <v>5.1875</v>
      </c>
      <c r="AN1599" s="4">
        <f t="shared" si="199"/>
        <v>7.8568723968193872E-3</v>
      </c>
      <c r="AO1599" s="3"/>
      <c r="AP1599">
        <v>0</v>
      </c>
      <c r="AR1599" t="s">
        <v>1</v>
      </c>
      <c r="AT1599" s="2" t="s">
        <v>20</v>
      </c>
      <c r="AU1599" s="1">
        <f t="shared" si="203"/>
        <v>0.80376361831551546</v>
      </c>
      <c r="AV1599" s="1">
        <f t="shared" si="204"/>
        <v>0.79859893870592225</v>
      </c>
      <c r="AW1599" s="1">
        <f t="shared" si="205"/>
        <v>0.7934342590963287</v>
      </c>
    </row>
    <row r="1600" spans="1:49" x14ac:dyDescent="0.2">
      <c r="A1600">
        <v>1598</v>
      </c>
      <c r="B1600" t="s">
        <v>1848</v>
      </c>
      <c r="C1600" t="s">
        <v>1847</v>
      </c>
      <c r="F1600" t="s">
        <v>1846</v>
      </c>
      <c r="G1600" t="s">
        <v>15</v>
      </c>
      <c r="H1600" t="s">
        <v>14</v>
      </c>
      <c r="I1600" t="s">
        <v>1845</v>
      </c>
      <c r="J1600">
        <v>60001890</v>
      </c>
      <c r="K1600" t="s">
        <v>1844</v>
      </c>
      <c r="L1600" t="s">
        <v>1843</v>
      </c>
      <c r="M1600" t="s">
        <v>1065</v>
      </c>
      <c r="N1600">
        <v>2</v>
      </c>
      <c r="O1600" t="s">
        <v>1842</v>
      </c>
      <c r="P1600" t="s">
        <v>1841</v>
      </c>
      <c r="Q1600" t="s">
        <v>1840</v>
      </c>
      <c r="R1600" s="7">
        <v>38718</v>
      </c>
      <c r="S1600" s="8">
        <f t="shared" si="200"/>
        <v>2006</v>
      </c>
      <c r="T1600" s="8">
        <v>2006</v>
      </c>
      <c r="U1600" s="8">
        <f t="shared" si="201"/>
        <v>16</v>
      </c>
      <c r="V1600" s="7">
        <v>38718</v>
      </c>
      <c r="W1600" t="s">
        <v>1814</v>
      </c>
      <c r="X1600" s="2">
        <v>0.30399999999999999</v>
      </c>
      <c r="Y1600" s="6">
        <f t="shared" si="198"/>
        <v>8.115106377299057E-3</v>
      </c>
      <c r="AA1600">
        <v>8952477</v>
      </c>
      <c r="AB1600">
        <v>12250</v>
      </c>
      <c r="AD1600" t="s">
        <v>7</v>
      </c>
      <c r="AE1600">
        <v>48</v>
      </c>
      <c r="AF1600">
        <v>1</v>
      </c>
      <c r="AH1600" s="10">
        <v>44538</v>
      </c>
      <c r="AI1600" t="s">
        <v>1839</v>
      </c>
      <c r="AJ1600" t="s">
        <v>1838</v>
      </c>
      <c r="AK1600" t="s">
        <v>1837</v>
      </c>
      <c r="AL1600">
        <v>8</v>
      </c>
      <c r="AM1600" s="5">
        <f t="shared" si="202"/>
        <v>0.5</v>
      </c>
      <c r="AN1600" s="4">
        <f t="shared" si="199"/>
        <v>7.572889057175312E-4</v>
      </c>
      <c r="AO1600" s="3"/>
      <c r="AP1600">
        <v>0</v>
      </c>
      <c r="AR1600" t="s">
        <v>1</v>
      </c>
      <c r="AT1600" s="2" t="s">
        <v>20</v>
      </c>
      <c r="AU1600" s="1">
        <f t="shared" si="203"/>
        <v>0.59077611358245985</v>
      </c>
      <c r="AV1600" s="1">
        <f t="shared" si="204"/>
        <v>0.44361976415082938</v>
      </c>
      <c r="AW1600" s="1">
        <f t="shared" si="205"/>
        <v>0.2964634147191989</v>
      </c>
    </row>
    <row r="1601" spans="1:49" x14ac:dyDescent="0.2">
      <c r="A1601">
        <v>1599</v>
      </c>
      <c r="B1601" t="s">
        <v>1836</v>
      </c>
      <c r="C1601" t="s">
        <v>1835</v>
      </c>
      <c r="F1601" t="s">
        <v>1834</v>
      </c>
      <c r="G1601" t="s">
        <v>15</v>
      </c>
      <c r="H1601" t="s">
        <v>14</v>
      </c>
      <c r="I1601" t="s">
        <v>1833</v>
      </c>
      <c r="J1601">
        <v>60105585</v>
      </c>
      <c r="K1601" t="s">
        <v>1832</v>
      </c>
      <c r="L1601" t="s">
        <v>1831</v>
      </c>
      <c r="M1601" t="s">
        <v>1261</v>
      </c>
      <c r="N1601">
        <v>2</v>
      </c>
      <c r="O1601" t="s">
        <v>1830</v>
      </c>
      <c r="P1601" t="s">
        <v>1829</v>
      </c>
      <c r="Q1601" t="s">
        <v>1828</v>
      </c>
      <c r="R1601" s="7">
        <v>38718</v>
      </c>
      <c r="S1601" s="8">
        <f t="shared" si="200"/>
        <v>2006</v>
      </c>
      <c r="T1601" s="8">
        <v>2006</v>
      </c>
      <c r="U1601" s="8">
        <f t="shared" si="201"/>
        <v>16</v>
      </c>
      <c r="V1601" s="7">
        <v>38718</v>
      </c>
      <c r="W1601" t="s">
        <v>1814</v>
      </c>
      <c r="X1601" s="2">
        <v>0.30399999999999999</v>
      </c>
      <c r="Y1601" s="6">
        <f t="shared" si="198"/>
        <v>8.115106377299057E-3</v>
      </c>
      <c r="AA1601">
        <v>8952477</v>
      </c>
      <c r="AB1601">
        <v>12250</v>
      </c>
      <c r="AD1601" t="s">
        <v>7</v>
      </c>
      <c r="AE1601">
        <v>48</v>
      </c>
      <c r="AF1601">
        <v>1</v>
      </c>
      <c r="AH1601" t="s">
        <v>1827</v>
      </c>
      <c r="AI1601" t="s">
        <v>1826</v>
      </c>
      <c r="AJ1601" t="s">
        <v>1825</v>
      </c>
      <c r="AK1601" t="s">
        <v>1824</v>
      </c>
      <c r="AL1601">
        <v>3</v>
      </c>
      <c r="AM1601" s="5">
        <f t="shared" si="202"/>
        <v>0.1875</v>
      </c>
      <c r="AN1601" s="4">
        <f t="shared" si="199"/>
        <v>2.8398333964407423E-4</v>
      </c>
      <c r="AO1601" s="3"/>
      <c r="AP1601">
        <v>0</v>
      </c>
      <c r="AR1601" t="s">
        <v>1</v>
      </c>
      <c r="AT1601" s="2" t="s">
        <v>20</v>
      </c>
      <c r="AU1601" s="1">
        <f t="shared" si="203"/>
        <v>0.57657694660025616</v>
      </c>
      <c r="AV1601" s="1">
        <f t="shared" si="204"/>
        <v>0.41995448584715661</v>
      </c>
      <c r="AW1601" s="1">
        <f t="shared" si="205"/>
        <v>0.26333202509405695</v>
      </c>
    </row>
    <row r="1602" spans="1:49" x14ac:dyDescent="0.2">
      <c r="A1602">
        <v>1600</v>
      </c>
      <c r="B1602" t="s">
        <v>1823</v>
      </c>
      <c r="C1602" t="s">
        <v>1822</v>
      </c>
      <c r="F1602" t="s">
        <v>1821</v>
      </c>
      <c r="G1602" t="s">
        <v>15</v>
      </c>
      <c r="H1602" t="s">
        <v>14</v>
      </c>
      <c r="I1602" t="s">
        <v>1820</v>
      </c>
      <c r="J1602">
        <v>60021120</v>
      </c>
      <c r="K1602" t="s">
        <v>1819</v>
      </c>
      <c r="L1602" t="s">
        <v>1818</v>
      </c>
      <c r="M1602" t="s">
        <v>678</v>
      </c>
      <c r="N1602">
        <v>3</v>
      </c>
      <c r="O1602" t="s">
        <v>1817</v>
      </c>
      <c r="P1602" t="s">
        <v>1816</v>
      </c>
      <c r="Q1602" t="s">
        <v>1815</v>
      </c>
      <c r="R1602" s="7">
        <v>38718</v>
      </c>
      <c r="S1602" s="8">
        <f t="shared" si="200"/>
        <v>2006</v>
      </c>
      <c r="T1602" s="8">
        <v>2006</v>
      </c>
      <c r="U1602" s="8">
        <f t="shared" si="201"/>
        <v>16</v>
      </c>
      <c r="V1602" s="7">
        <v>38718</v>
      </c>
      <c r="W1602" t="s">
        <v>1814</v>
      </c>
      <c r="X1602" s="2">
        <v>0.30399999999999999</v>
      </c>
      <c r="Y1602" s="6">
        <f t="shared" ref="Y1602:Y1665" si="206">(X1602-$Z$4)/($Z$3-$Z$4)</f>
        <v>8.115106377299057E-3</v>
      </c>
      <c r="AA1602">
        <v>8952477</v>
      </c>
      <c r="AB1602">
        <v>12250</v>
      </c>
      <c r="AD1602" t="s">
        <v>7</v>
      </c>
      <c r="AE1602">
        <v>48</v>
      </c>
      <c r="AF1602">
        <v>1</v>
      </c>
      <c r="AH1602" s="10">
        <v>44287</v>
      </c>
      <c r="AI1602" t="s">
        <v>1813</v>
      </c>
      <c r="AJ1602" t="s">
        <v>1812</v>
      </c>
      <c r="AK1602" t="s">
        <v>1811</v>
      </c>
      <c r="AL1602">
        <v>24</v>
      </c>
      <c r="AM1602" s="5">
        <f t="shared" si="202"/>
        <v>1.5</v>
      </c>
      <c r="AN1602" s="4">
        <f t="shared" ref="AN1602:AN1665" si="207">(AM1602-$AO$4)/($AO$3-$AO$4)</f>
        <v>2.2718667171525938E-3</v>
      </c>
      <c r="AO1602" s="3"/>
      <c r="AP1602">
        <v>0</v>
      </c>
      <c r="AR1602" t="s">
        <v>1</v>
      </c>
      <c r="AT1602" s="2" t="s">
        <v>20</v>
      </c>
      <c r="AU1602" s="1">
        <f t="shared" si="203"/>
        <v>0.63621344792551171</v>
      </c>
      <c r="AV1602" s="1">
        <f t="shared" si="204"/>
        <v>0.51934865472258251</v>
      </c>
      <c r="AW1602" s="1">
        <f t="shared" si="205"/>
        <v>0.40248386151965326</v>
      </c>
    </row>
    <row r="1603" spans="1:49" x14ac:dyDescent="0.2">
      <c r="A1603">
        <v>1601</v>
      </c>
      <c r="B1603" t="s">
        <v>1810</v>
      </c>
      <c r="F1603" t="s">
        <v>1809</v>
      </c>
      <c r="G1603" t="s">
        <v>15</v>
      </c>
      <c r="H1603" t="s">
        <v>14</v>
      </c>
      <c r="I1603" t="s">
        <v>1808</v>
      </c>
      <c r="J1603">
        <v>60027012</v>
      </c>
      <c r="K1603" t="s">
        <v>1807</v>
      </c>
      <c r="L1603" t="s">
        <v>1806</v>
      </c>
      <c r="M1603" t="s">
        <v>1805</v>
      </c>
      <c r="N1603">
        <v>3</v>
      </c>
      <c r="O1603" t="s">
        <v>1804</v>
      </c>
      <c r="P1603" t="s">
        <v>1803</v>
      </c>
      <c r="Q1603" t="s">
        <v>1802</v>
      </c>
      <c r="R1603" s="7">
        <v>38718</v>
      </c>
      <c r="S1603" s="8">
        <f t="shared" si="200"/>
        <v>2006</v>
      </c>
      <c r="T1603" s="8">
        <v>2006</v>
      </c>
      <c r="U1603" s="8">
        <f t="shared" si="201"/>
        <v>16</v>
      </c>
      <c r="V1603" s="7">
        <v>38718</v>
      </c>
      <c r="W1603" t="s">
        <v>1750</v>
      </c>
      <c r="X1603" s="2">
        <v>0.28299999999999997</v>
      </c>
      <c r="Y1603" s="6">
        <f t="shared" si="206"/>
        <v>7.5545233709724781E-3</v>
      </c>
      <c r="AA1603">
        <v>16101928</v>
      </c>
      <c r="AB1603">
        <v>12941</v>
      </c>
      <c r="AD1603" t="s">
        <v>7</v>
      </c>
      <c r="AE1603">
        <v>92</v>
      </c>
      <c r="AF1603">
        <v>1</v>
      </c>
      <c r="AH1603" t="s">
        <v>1801</v>
      </c>
      <c r="AI1603" t="s">
        <v>1800</v>
      </c>
      <c r="AK1603" t="s">
        <v>1799</v>
      </c>
      <c r="AL1603">
        <v>7</v>
      </c>
      <c r="AM1603" s="5">
        <f t="shared" si="202"/>
        <v>0.4375</v>
      </c>
      <c r="AN1603" s="4">
        <f t="shared" si="207"/>
        <v>6.6262779250283988E-4</v>
      </c>
      <c r="AO1603" s="3"/>
      <c r="AP1603">
        <v>0</v>
      </c>
      <c r="AR1603" t="s">
        <v>1</v>
      </c>
      <c r="AT1603" s="2">
        <v>0.76200000000000001</v>
      </c>
      <c r="AU1603" s="1">
        <f t="shared" si="203"/>
        <v>0.54869546974315864</v>
      </c>
      <c r="AV1603" s="1">
        <f t="shared" si="204"/>
        <v>0.41085755817376585</v>
      </c>
      <c r="AW1603" s="1">
        <f t="shared" si="205"/>
        <v>0.27301964660437311</v>
      </c>
    </row>
    <row r="1604" spans="1:49" x14ac:dyDescent="0.2">
      <c r="A1604">
        <v>1602</v>
      </c>
      <c r="B1604" t="s">
        <v>1798</v>
      </c>
      <c r="F1604" t="s">
        <v>1797</v>
      </c>
      <c r="G1604" t="s">
        <v>15</v>
      </c>
      <c r="H1604" t="s">
        <v>14</v>
      </c>
      <c r="I1604" t="s">
        <v>1796</v>
      </c>
      <c r="J1604" t="s">
        <v>1795</v>
      </c>
      <c r="K1604" t="s">
        <v>1794</v>
      </c>
      <c r="L1604" t="s">
        <v>1793</v>
      </c>
      <c r="M1604" t="s">
        <v>579</v>
      </c>
      <c r="N1604">
        <v>3</v>
      </c>
      <c r="O1604" t="s">
        <v>1792</v>
      </c>
      <c r="P1604" t="s">
        <v>1791</v>
      </c>
      <c r="Q1604" t="s">
        <v>1790</v>
      </c>
      <c r="R1604" s="7">
        <v>38718</v>
      </c>
      <c r="S1604" s="8">
        <f t="shared" si="200"/>
        <v>2006</v>
      </c>
      <c r="T1604" s="8">
        <v>2006</v>
      </c>
      <c r="U1604" s="8">
        <f t="shared" si="201"/>
        <v>16</v>
      </c>
      <c r="V1604" s="7">
        <v>38718</v>
      </c>
      <c r="W1604" t="s">
        <v>1736</v>
      </c>
      <c r="X1604" s="2">
        <v>0.11</v>
      </c>
      <c r="Y1604" s="6">
        <f t="shared" si="206"/>
        <v>2.9363871759963698E-3</v>
      </c>
      <c r="AA1604">
        <v>11092742</v>
      </c>
      <c r="AB1604">
        <v>1900147401</v>
      </c>
      <c r="AD1604" t="s">
        <v>7</v>
      </c>
      <c r="AE1604">
        <v>5</v>
      </c>
      <c r="AF1604">
        <v>1</v>
      </c>
      <c r="AH1604" t="s">
        <v>1789</v>
      </c>
      <c r="AI1604" t="s">
        <v>1788</v>
      </c>
      <c r="AJ1604" t="s">
        <v>1787</v>
      </c>
      <c r="AK1604" t="s">
        <v>1786</v>
      </c>
      <c r="AL1604">
        <v>0</v>
      </c>
      <c r="AM1604" s="5">
        <f t="shared" si="202"/>
        <v>0</v>
      </c>
      <c r="AN1604" s="4">
        <f t="shared" si="207"/>
        <v>0</v>
      </c>
      <c r="AO1604" s="3"/>
      <c r="AP1604">
        <v>0</v>
      </c>
      <c r="AR1604" t="s">
        <v>1</v>
      </c>
      <c r="AT1604" s="2" t="s">
        <v>20</v>
      </c>
      <c r="AU1604" s="1">
        <f t="shared" si="203"/>
        <v>0.20554710231974588</v>
      </c>
      <c r="AV1604" s="1">
        <f t="shared" si="204"/>
        <v>0.1468193587998185</v>
      </c>
      <c r="AW1604" s="1">
        <f t="shared" si="205"/>
        <v>8.8091615279891095E-2</v>
      </c>
    </row>
    <row r="1605" spans="1:49" x14ac:dyDescent="0.2">
      <c r="A1605">
        <v>1603</v>
      </c>
      <c r="B1605" t="s">
        <v>1785</v>
      </c>
      <c r="F1605" t="s">
        <v>1784</v>
      </c>
      <c r="G1605" t="s">
        <v>15</v>
      </c>
      <c r="H1605" t="s">
        <v>14</v>
      </c>
      <c r="I1605" t="s">
        <v>1783</v>
      </c>
      <c r="J1605" t="s">
        <v>1782</v>
      </c>
      <c r="K1605" t="s">
        <v>1781</v>
      </c>
      <c r="L1605" t="s">
        <v>1780</v>
      </c>
      <c r="M1605" t="s">
        <v>1453</v>
      </c>
      <c r="N1605">
        <v>3</v>
      </c>
      <c r="O1605" t="s">
        <v>1779</v>
      </c>
      <c r="P1605" t="s">
        <v>1778</v>
      </c>
      <c r="Q1605" t="s">
        <v>1777</v>
      </c>
      <c r="R1605" s="7">
        <v>38718</v>
      </c>
      <c r="S1605" s="8">
        <f t="shared" si="200"/>
        <v>2006</v>
      </c>
      <c r="T1605" s="8">
        <v>2006</v>
      </c>
      <c r="U1605" s="8">
        <f t="shared" si="201"/>
        <v>16</v>
      </c>
      <c r="V1605" s="7">
        <v>38777</v>
      </c>
      <c r="W1605" t="s">
        <v>1736</v>
      </c>
      <c r="X1605" s="2">
        <v>0.11</v>
      </c>
      <c r="Y1605" s="6">
        <f t="shared" si="206"/>
        <v>2.9363871759963698E-3</v>
      </c>
      <c r="AA1605">
        <v>11092742</v>
      </c>
      <c r="AB1605">
        <v>1900147401</v>
      </c>
      <c r="AD1605" t="s">
        <v>7</v>
      </c>
      <c r="AE1605">
        <v>5</v>
      </c>
      <c r="AF1605">
        <v>3</v>
      </c>
      <c r="AH1605" t="s">
        <v>1776</v>
      </c>
      <c r="AI1605" t="s">
        <v>1775</v>
      </c>
      <c r="AJ1605" t="s">
        <v>1774</v>
      </c>
      <c r="AK1605" t="s">
        <v>1773</v>
      </c>
      <c r="AL1605">
        <v>0</v>
      </c>
      <c r="AM1605" s="5">
        <f t="shared" si="202"/>
        <v>0</v>
      </c>
      <c r="AN1605" s="4">
        <f t="shared" si="207"/>
        <v>0</v>
      </c>
      <c r="AO1605" s="3"/>
      <c r="AP1605">
        <v>0</v>
      </c>
      <c r="AR1605" t="s">
        <v>1</v>
      </c>
      <c r="AT1605" s="2" t="s">
        <v>20</v>
      </c>
      <c r="AU1605" s="1">
        <f t="shared" si="203"/>
        <v>0.20554710231974588</v>
      </c>
      <c r="AV1605" s="1">
        <f t="shared" si="204"/>
        <v>0.1468193587998185</v>
      </c>
      <c r="AW1605" s="1">
        <f t="shared" si="205"/>
        <v>8.8091615279891095E-2</v>
      </c>
    </row>
    <row r="1606" spans="1:49" x14ac:dyDescent="0.2">
      <c r="A1606">
        <v>1604</v>
      </c>
      <c r="B1606" t="s">
        <v>1772</v>
      </c>
      <c r="F1606" t="s">
        <v>1771</v>
      </c>
      <c r="G1606" t="s">
        <v>15</v>
      </c>
      <c r="H1606" t="s">
        <v>14</v>
      </c>
      <c r="I1606" t="s">
        <v>1770</v>
      </c>
      <c r="J1606">
        <v>60023857</v>
      </c>
      <c r="K1606" t="s">
        <v>1769</v>
      </c>
      <c r="L1606" t="s">
        <v>1768</v>
      </c>
      <c r="M1606" t="s">
        <v>1065</v>
      </c>
      <c r="N1606">
        <v>3</v>
      </c>
      <c r="O1606" t="s">
        <v>1767</v>
      </c>
      <c r="P1606" t="s">
        <v>1766</v>
      </c>
      <c r="Q1606" t="s">
        <v>1765</v>
      </c>
      <c r="R1606" s="7">
        <v>38718</v>
      </c>
      <c r="S1606" s="8">
        <f t="shared" si="200"/>
        <v>2006</v>
      </c>
      <c r="T1606" s="8">
        <v>2006</v>
      </c>
      <c r="U1606" s="8">
        <f t="shared" si="201"/>
        <v>16</v>
      </c>
      <c r="V1606" s="7">
        <v>38718</v>
      </c>
      <c r="W1606" t="s">
        <v>1736</v>
      </c>
      <c r="X1606" s="2">
        <v>0.11</v>
      </c>
      <c r="Y1606" s="6">
        <f t="shared" si="206"/>
        <v>2.9363871759963698E-3</v>
      </c>
      <c r="AA1606">
        <v>11092742</v>
      </c>
      <c r="AB1606">
        <v>1900147401</v>
      </c>
      <c r="AD1606" t="s">
        <v>7</v>
      </c>
      <c r="AE1606">
        <v>5</v>
      </c>
      <c r="AF1606">
        <v>1</v>
      </c>
      <c r="AH1606" t="s">
        <v>1764</v>
      </c>
      <c r="AI1606" t="s">
        <v>1763</v>
      </c>
      <c r="AJ1606" t="s">
        <v>1762</v>
      </c>
      <c r="AK1606" t="s">
        <v>1761</v>
      </c>
      <c r="AL1606">
        <v>1</v>
      </c>
      <c r="AM1606" s="5">
        <f t="shared" si="202"/>
        <v>6.25E-2</v>
      </c>
      <c r="AN1606" s="4">
        <f t="shared" si="207"/>
        <v>9.46611132146914E-5</v>
      </c>
      <c r="AO1606" s="3"/>
      <c r="AP1606">
        <v>0</v>
      </c>
      <c r="AR1606" t="s">
        <v>1</v>
      </c>
      <c r="AT1606" s="2" t="s">
        <v>20</v>
      </c>
      <c r="AU1606" s="1">
        <f t="shared" si="203"/>
        <v>0.20838693571618663</v>
      </c>
      <c r="AV1606" s="1">
        <f t="shared" si="204"/>
        <v>0.15155241446055306</v>
      </c>
      <c r="AW1606" s="1">
        <f t="shared" si="205"/>
        <v>9.4717893204919495E-2</v>
      </c>
    </row>
    <row r="1607" spans="1:49" x14ac:dyDescent="0.2">
      <c r="A1607">
        <v>1605</v>
      </c>
      <c r="B1607" t="s">
        <v>1760</v>
      </c>
      <c r="F1607" t="s">
        <v>1759</v>
      </c>
      <c r="G1607" t="s">
        <v>15</v>
      </c>
      <c r="H1607" t="s">
        <v>14</v>
      </c>
      <c r="I1607" t="s">
        <v>1758</v>
      </c>
      <c r="J1607" t="s">
        <v>1757</v>
      </c>
      <c r="K1607" t="s">
        <v>1756</v>
      </c>
      <c r="L1607" t="s">
        <v>1755</v>
      </c>
      <c r="M1607" t="s">
        <v>1754</v>
      </c>
      <c r="N1607">
        <v>2</v>
      </c>
      <c r="O1607" t="s">
        <v>1753</v>
      </c>
      <c r="P1607" t="s">
        <v>1752</v>
      </c>
      <c r="Q1607" t="s">
        <v>1751</v>
      </c>
      <c r="R1607" s="7">
        <v>38718</v>
      </c>
      <c r="S1607" s="8">
        <f t="shared" si="200"/>
        <v>2006</v>
      </c>
      <c r="T1607" s="8">
        <v>2006</v>
      </c>
      <c r="U1607" s="8">
        <f t="shared" si="201"/>
        <v>16</v>
      </c>
      <c r="V1607" s="7">
        <v>38718</v>
      </c>
      <c r="W1607" t="s">
        <v>1750</v>
      </c>
      <c r="X1607" s="2">
        <v>0.28299999999999997</v>
      </c>
      <c r="Y1607" s="6">
        <f t="shared" si="206"/>
        <v>7.5545233709724781E-3</v>
      </c>
      <c r="AA1607">
        <v>16101928</v>
      </c>
      <c r="AB1607">
        <v>12941</v>
      </c>
      <c r="AD1607" t="s">
        <v>7</v>
      </c>
      <c r="AE1607">
        <v>92</v>
      </c>
      <c r="AF1607">
        <v>1</v>
      </c>
      <c r="AH1607" t="s">
        <v>1749</v>
      </c>
      <c r="AI1607" t="s">
        <v>1748</v>
      </c>
      <c r="AK1607" t="s">
        <v>1747</v>
      </c>
      <c r="AL1607">
        <v>0</v>
      </c>
      <c r="AM1607" s="5">
        <f t="shared" si="202"/>
        <v>0</v>
      </c>
      <c r="AN1607" s="4">
        <f t="shared" si="207"/>
        <v>0</v>
      </c>
      <c r="AO1607" s="3"/>
      <c r="AP1607">
        <v>0</v>
      </c>
      <c r="AR1607" t="s">
        <v>1</v>
      </c>
      <c r="AT1607" s="2">
        <v>0.76200000000000001</v>
      </c>
      <c r="AU1607" s="1">
        <f t="shared" si="203"/>
        <v>0.52881663596807349</v>
      </c>
      <c r="AV1607" s="1">
        <f t="shared" si="204"/>
        <v>0.3777261685486239</v>
      </c>
      <c r="AW1607" s="1">
        <f t="shared" si="205"/>
        <v>0.22663570112917433</v>
      </c>
    </row>
    <row r="1608" spans="1:49" x14ac:dyDescent="0.2">
      <c r="A1608">
        <v>1606</v>
      </c>
      <c r="B1608" t="s">
        <v>1746</v>
      </c>
      <c r="F1608" t="s">
        <v>1745</v>
      </c>
      <c r="G1608" t="s">
        <v>15</v>
      </c>
      <c r="H1608" t="s">
        <v>14</v>
      </c>
      <c r="I1608" t="s">
        <v>1744</v>
      </c>
      <c r="J1608" t="s">
        <v>1743</v>
      </c>
      <c r="K1608" t="s">
        <v>1742</v>
      </c>
      <c r="L1608" t="s">
        <v>1741</v>
      </c>
      <c r="M1608" t="s">
        <v>1740</v>
      </c>
      <c r="N1608">
        <v>2</v>
      </c>
      <c r="O1608" t="s">
        <v>1739</v>
      </c>
      <c r="P1608" t="s">
        <v>1738</v>
      </c>
      <c r="Q1608" t="s">
        <v>1737</v>
      </c>
      <c r="R1608" s="7">
        <v>38718</v>
      </c>
      <c r="S1608" s="8">
        <f t="shared" si="200"/>
        <v>2006</v>
      </c>
      <c r="T1608" s="8">
        <v>2006</v>
      </c>
      <c r="U1608" s="8">
        <f t="shared" si="201"/>
        <v>16</v>
      </c>
      <c r="V1608" s="7">
        <v>38718</v>
      </c>
      <c r="W1608" t="s">
        <v>1736</v>
      </c>
      <c r="X1608" s="2">
        <v>0.11</v>
      </c>
      <c r="Y1608" s="6">
        <f t="shared" si="206"/>
        <v>2.9363871759963698E-3</v>
      </c>
      <c r="AA1608">
        <v>11092742</v>
      </c>
      <c r="AB1608">
        <v>1900147401</v>
      </c>
      <c r="AD1608" t="s">
        <v>7</v>
      </c>
      <c r="AE1608">
        <v>5</v>
      </c>
      <c r="AF1608">
        <v>1</v>
      </c>
      <c r="AH1608" t="s">
        <v>1735</v>
      </c>
      <c r="AI1608" t="s">
        <v>1734</v>
      </c>
      <c r="AJ1608" t="s">
        <v>1733</v>
      </c>
      <c r="AK1608" t="s">
        <v>1732</v>
      </c>
      <c r="AL1608">
        <v>0</v>
      </c>
      <c r="AM1608" s="5">
        <f t="shared" si="202"/>
        <v>0</v>
      </c>
      <c r="AN1608" s="4">
        <f t="shared" si="207"/>
        <v>0</v>
      </c>
      <c r="AO1608" s="3"/>
      <c r="AP1608">
        <v>0</v>
      </c>
      <c r="AR1608" t="s">
        <v>1</v>
      </c>
      <c r="AT1608" s="2" t="s">
        <v>20</v>
      </c>
      <c r="AU1608" s="1">
        <f t="shared" si="203"/>
        <v>0.20554710231974588</v>
      </c>
      <c r="AV1608" s="1">
        <f t="shared" si="204"/>
        <v>0.1468193587998185</v>
      </c>
      <c r="AW1608" s="1">
        <f t="shared" si="205"/>
        <v>8.8091615279891095E-2</v>
      </c>
    </row>
    <row r="1609" spans="1:49" x14ac:dyDescent="0.2">
      <c r="A1609">
        <v>1607</v>
      </c>
      <c r="B1609" t="s">
        <v>1731</v>
      </c>
      <c r="C1609" t="s">
        <v>1730</v>
      </c>
      <c r="F1609" t="s">
        <v>1729</v>
      </c>
      <c r="G1609" t="s">
        <v>15</v>
      </c>
      <c r="H1609" t="s">
        <v>14</v>
      </c>
      <c r="I1609" t="s">
        <v>1728</v>
      </c>
      <c r="J1609">
        <v>60027282</v>
      </c>
      <c r="K1609" t="s">
        <v>1727</v>
      </c>
      <c r="L1609" t="s">
        <v>1726</v>
      </c>
      <c r="M1609" t="s">
        <v>224</v>
      </c>
      <c r="N1609">
        <v>2</v>
      </c>
      <c r="O1609" t="s">
        <v>1725</v>
      </c>
      <c r="P1609" t="s">
        <v>1724</v>
      </c>
      <c r="Q1609" t="s">
        <v>1723</v>
      </c>
      <c r="R1609" s="7">
        <v>38718</v>
      </c>
      <c r="S1609" s="8">
        <f t="shared" si="200"/>
        <v>2006</v>
      </c>
      <c r="T1609" s="8">
        <v>2006</v>
      </c>
      <c r="U1609" s="8">
        <f t="shared" si="201"/>
        <v>16</v>
      </c>
      <c r="V1609" s="7">
        <v>38718</v>
      </c>
      <c r="W1609" t="s">
        <v>1722</v>
      </c>
      <c r="X1609" s="2">
        <v>0.41399999999999998</v>
      </c>
      <c r="Y1609" s="6">
        <f t="shared" si="206"/>
        <v>1.1051493553295428E-2</v>
      </c>
      <c r="AA1609">
        <v>17272</v>
      </c>
      <c r="AB1609">
        <v>24104</v>
      </c>
      <c r="AC1609">
        <v>14636395</v>
      </c>
      <c r="AD1609" t="s">
        <v>7</v>
      </c>
      <c r="AE1609">
        <v>87</v>
      </c>
      <c r="AF1609">
        <v>1</v>
      </c>
      <c r="AH1609" t="s">
        <v>1721</v>
      </c>
      <c r="AI1609" t="s">
        <v>1720</v>
      </c>
      <c r="AJ1609" t="s">
        <v>1719</v>
      </c>
      <c r="AK1609" t="s">
        <v>1718</v>
      </c>
      <c r="AL1609">
        <v>13</v>
      </c>
      <c r="AM1609" s="5">
        <f t="shared" si="202"/>
        <v>0.8125</v>
      </c>
      <c r="AN1609" s="4">
        <f t="shared" si="207"/>
        <v>1.2305944717909882E-3</v>
      </c>
      <c r="AO1609" s="3"/>
      <c r="AP1609">
        <v>0</v>
      </c>
      <c r="AR1609" t="s">
        <v>1</v>
      </c>
      <c r="AT1609" s="2">
        <v>1.2609999999999999</v>
      </c>
      <c r="AU1609" s="1">
        <f t="shared" si="203"/>
        <v>0.81052238288440959</v>
      </c>
      <c r="AV1609" s="1">
        <f t="shared" si="204"/>
        <v>0.61410440125432075</v>
      </c>
      <c r="AW1609" s="1">
        <f t="shared" si="205"/>
        <v>0.41768641962423197</v>
      </c>
    </row>
    <row r="1610" spans="1:49" x14ac:dyDescent="0.2">
      <c r="A1610">
        <v>1608</v>
      </c>
      <c r="B1610" t="s">
        <v>1717</v>
      </c>
      <c r="C1610" t="s">
        <v>1716</v>
      </c>
      <c r="E1610">
        <v>16356904</v>
      </c>
      <c r="F1610" t="s">
        <v>1715</v>
      </c>
      <c r="G1610" t="s">
        <v>15</v>
      </c>
      <c r="H1610" t="s">
        <v>14</v>
      </c>
      <c r="I1610" t="s">
        <v>1714</v>
      </c>
      <c r="J1610" t="s">
        <v>1713</v>
      </c>
      <c r="K1610" t="s">
        <v>1712</v>
      </c>
      <c r="L1610" t="s">
        <v>1711</v>
      </c>
      <c r="M1610" t="s">
        <v>1710</v>
      </c>
      <c r="N1610">
        <v>8</v>
      </c>
      <c r="O1610" t="s">
        <v>1709</v>
      </c>
      <c r="P1610" t="s">
        <v>1708</v>
      </c>
      <c r="Q1610" t="s">
        <v>1707</v>
      </c>
      <c r="R1610" s="7">
        <v>38718</v>
      </c>
      <c r="S1610" s="8">
        <f t="shared" si="200"/>
        <v>2006</v>
      </c>
      <c r="T1610" s="8">
        <v>2006</v>
      </c>
      <c r="U1610" s="8">
        <f t="shared" si="201"/>
        <v>16</v>
      </c>
      <c r="V1610" s="7">
        <v>38777</v>
      </c>
      <c r="W1610" t="s">
        <v>1706</v>
      </c>
      <c r="X1610" s="2">
        <v>1.4139999999999999</v>
      </c>
      <c r="Y1610" s="6">
        <f t="shared" si="206"/>
        <v>3.7745922425989696E-2</v>
      </c>
      <c r="AA1610" t="s">
        <v>1705</v>
      </c>
      <c r="AB1610">
        <v>17807</v>
      </c>
      <c r="AD1610" t="s">
        <v>7</v>
      </c>
      <c r="AE1610">
        <v>26</v>
      </c>
      <c r="AF1610">
        <v>3</v>
      </c>
      <c r="AH1610" t="s">
        <v>1704</v>
      </c>
      <c r="AI1610" t="s">
        <v>1703</v>
      </c>
      <c r="AJ1610" t="s">
        <v>1702</v>
      </c>
      <c r="AK1610" t="s">
        <v>1701</v>
      </c>
      <c r="AL1610">
        <v>43</v>
      </c>
      <c r="AM1610" s="5">
        <f t="shared" si="202"/>
        <v>2.6875</v>
      </c>
      <c r="AN1610" s="4">
        <f t="shared" si="207"/>
        <v>4.0704278682317302E-3</v>
      </c>
      <c r="AO1610" s="3"/>
      <c r="AP1610">
        <v>1</v>
      </c>
      <c r="AR1610" t="s">
        <v>1</v>
      </c>
      <c r="AT1610" s="2">
        <v>4.1959999999999997</v>
      </c>
      <c r="AU1610" s="1">
        <f t="shared" si="203"/>
        <v>2.7643274058662306</v>
      </c>
      <c r="AV1610" s="1">
        <f t="shared" si="204"/>
        <v>2.0908175147110715</v>
      </c>
      <c r="AW1610" s="1">
        <f t="shared" si="205"/>
        <v>1.4173076235559119</v>
      </c>
    </row>
    <row r="1611" spans="1:49" x14ac:dyDescent="0.2">
      <c r="A1611">
        <v>1609</v>
      </c>
      <c r="B1611" t="s">
        <v>1700</v>
      </c>
      <c r="C1611" t="s">
        <v>1699</v>
      </c>
      <c r="E1611">
        <v>16903053</v>
      </c>
      <c r="F1611" t="s">
        <v>1698</v>
      </c>
      <c r="G1611" t="s">
        <v>15</v>
      </c>
      <c r="H1611" t="s">
        <v>14</v>
      </c>
      <c r="I1611" t="s">
        <v>1697</v>
      </c>
      <c r="J1611">
        <v>60010348</v>
      </c>
      <c r="K1611" t="s">
        <v>1696</v>
      </c>
      <c r="L1611" t="s">
        <v>1695</v>
      </c>
      <c r="M1611" t="s">
        <v>10</v>
      </c>
      <c r="N1611">
        <v>2</v>
      </c>
      <c r="O1611" t="s">
        <v>1694</v>
      </c>
      <c r="P1611" t="s">
        <v>1693</v>
      </c>
      <c r="Q1611" t="s">
        <v>1692</v>
      </c>
      <c r="R1611" s="7">
        <v>38718</v>
      </c>
      <c r="S1611" s="8">
        <f t="shared" si="200"/>
        <v>2006</v>
      </c>
      <c r="T1611" s="8">
        <v>2006</v>
      </c>
      <c r="U1611" s="8">
        <f t="shared" si="201"/>
        <v>16</v>
      </c>
      <c r="V1611" s="7">
        <v>38718</v>
      </c>
      <c r="W1611" t="s">
        <v>1691</v>
      </c>
      <c r="X1611" s="2">
        <v>2.1339999999999999</v>
      </c>
      <c r="Y1611" s="6">
        <f t="shared" si="206"/>
        <v>5.6965911214329569E-2</v>
      </c>
      <c r="AA1611">
        <v>218790</v>
      </c>
      <c r="AB1611">
        <v>29544</v>
      </c>
      <c r="AC1611">
        <v>13652656</v>
      </c>
      <c r="AD1611" t="s">
        <v>7</v>
      </c>
      <c r="AE1611">
        <v>75</v>
      </c>
      <c r="AF1611">
        <v>1</v>
      </c>
      <c r="AH1611" t="s">
        <v>1690</v>
      </c>
      <c r="AI1611" t="s">
        <v>1689</v>
      </c>
      <c r="AJ1611" t="s">
        <v>1688</v>
      </c>
      <c r="AK1611" t="s">
        <v>1687</v>
      </c>
      <c r="AL1611">
        <v>147</v>
      </c>
      <c r="AM1611" s="5">
        <f t="shared" si="202"/>
        <v>9.1875</v>
      </c>
      <c r="AN1611" s="4">
        <f t="shared" si="207"/>
        <v>1.3915183642559637E-2</v>
      </c>
      <c r="AO1611" s="3"/>
      <c r="AP1611">
        <v>1</v>
      </c>
      <c r="AR1611" t="s">
        <v>1</v>
      </c>
      <c r="AT1611" s="2">
        <v>5.0910000000000002</v>
      </c>
      <c r="AU1611" s="1">
        <f t="shared" si="203"/>
        <v>4.4050692942798593</v>
      </c>
      <c r="AV1611" s="1">
        <f t="shared" si="204"/>
        <v>3.5440547428444602</v>
      </c>
      <c r="AW1611" s="1">
        <f t="shared" si="205"/>
        <v>2.6830401914090616</v>
      </c>
    </row>
    <row r="1612" spans="1:49" x14ac:dyDescent="0.2">
      <c r="A1612">
        <v>1610</v>
      </c>
      <c r="B1612" t="s">
        <v>1686</v>
      </c>
      <c r="C1612" t="s">
        <v>1685</v>
      </c>
      <c r="F1612" t="s">
        <v>1684</v>
      </c>
      <c r="G1612" t="s">
        <v>15</v>
      </c>
      <c r="H1612" t="s">
        <v>14</v>
      </c>
      <c r="I1612" t="s">
        <v>1683</v>
      </c>
      <c r="J1612" t="s">
        <v>1682</v>
      </c>
      <c r="K1612" t="s">
        <v>1681</v>
      </c>
      <c r="L1612" t="s">
        <v>1680</v>
      </c>
      <c r="M1612" t="s">
        <v>1679</v>
      </c>
      <c r="N1612">
        <v>8</v>
      </c>
      <c r="O1612" t="s">
        <v>1678</v>
      </c>
      <c r="P1612" t="s">
        <v>1677</v>
      </c>
      <c r="Q1612" t="s">
        <v>1676</v>
      </c>
      <c r="R1612" s="7">
        <v>38718</v>
      </c>
      <c r="S1612" s="8">
        <f t="shared" si="200"/>
        <v>2006</v>
      </c>
      <c r="T1612" s="8">
        <v>2006</v>
      </c>
      <c r="U1612" s="8">
        <f t="shared" si="201"/>
        <v>16</v>
      </c>
      <c r="V1612" s="7">
        <v>38777</v>
      </c>
      <c r="W1612" t="s">
        <v>1675</v>
      </c>
      <c r="X1612" s="2">
        <v>1.7</v>
      </c>
      <c r="Y1612" s="6">
        <f t="shared" si="206"/>
        <v>4.5380529083580257E-2</v>
      </c>
      <c r="AA1612">
        <v>243590</v>
      </c>
      <c r="AB1612">
        <v>29576</v>
      </c>
      <c r="AD1612" t="s">
        <v>7</v>
      </c>
      <c r="AE1612">
        <v>51</v>
      </c>
      <c r="AF1612">
        <v>2</v>
      </c>
      <c r="AH1612" t="s">
        <v>1674</v>
      </c>
      <c r="AI1612" t="s">
        <v>1673</v>
      </c>
      <c r="AK1612" t="s">
        <v>1672</v>
      </c>
      <c r="AL1612">
        <v>152</v>
      </c>
      <c r="AM1612" s="5">
        <f t="shared" si="202"/>
        <v>9.5</v>
      </c>
      <c r="AN1612" s="4">
        <f t="shared" si="207"/>
        <v>1.4388489208633094E-2</v>
      </c>
      <c r="AO1612" s="3"/>
      <c r="AP1612">
        <v>1</v>
      </c>
      <c r="AR1612" t="s">
        <v>1</v>
      </c>
      <c r="AT1612" s="2">
        <v>4.7450000000000001</v>
      </c>
      <c r="AU1612" s="1">
        <f t="shared" si="203"/>
        <v>3.6082917121096103</v>
      </c>
      <c r="AV1612" s="1">
        <f t="shared" si="204"/>
        <v>2.9884509146106675</v>
      </c>
      <c r="AW1612" s="1">
        <f t="shared" si="205"/>
        <v>2.3686101171117238</v>
      </c>
    </row>
    <row r="1613" spans="1:49" x14ac:dyDescent="0.2">
      <c r="A1613">
        <v>1611</v>
      </c>
      <c r="B1613" t="s">
        <v>1671</v>
      </c>
      <c r="C1613" t="s">
        <v>1670</v>
      </c>
      <c r="E1613">
        <v>16403022</v>
      </c>
      <c r="F1613" t="s">
        <v>1669</v>
      </c>
      <c r="G1613" t="s">
        <v>15</v>
      </c>
      <c r="H1613" t="s">
        <v>14</v>
      </c>
      <c r="I1613" t="s">
        <v>1668</v>
      </c>
      <c r="J1613">
        <v>60015618</v>
      </c>
      <c r="K1613" t="s">
        <v>1667</v>
      </c>
      <c r="L1613" t="s">
        <v>1666</v>
      </c>
      <c r="M1613" t="s">
        <v>1665</v>
      </c>
      <c r="N1613">
        <v>4</v>
      </c>
      <c r="O1613" t="s">
        <v>1664</v>
      </c>
      <c r="P1613" t="s">
        <v>1663</v>
      </c>
      <c r="Q1613" t="s">
        <v>1662</v>
      </c>
      <c r="R1613" s="7">
        <v>38718</v>
      </c>
      <c r="S1613" s="8">
        <f t="shared" si="200"/>
        <v>2006</v>
      </c>
      <c r="T1613" s="8">
        <v>2006</v>
      </c>
      <c r="U1613" s="8">
        <f t="shared" si="201"/>
        <v>16</v>
      </c>
      <c r="V1613" s="7">
        <v>38718</v>
      </c>
      <c r="W1613" t="s">
        <v>1661</v>
      </c>
      <c r="X1613" s="2">
        <v>1.9810000000000001</v>
      </c>
      <c r="Y1613" s="6">
        <f t="shared" si="206"/>
        <v>5.2881663596807349E-2</v>
      </c>
      <c r="AA1613" t="s">
        <v>1660</v>
      </c>
      <c r="AB1613">
        <v>38597</v>
      </c>
      <c r="AC1613">
        <v>17424658</v>
      </c>
      <c r="AD1613" t="s">
        <v>7</v>
      </c>
      <c r="AE1613">
        <v>273</v>
      </c>
      <c r="AF1613">
        <v>2</v>
      </c>
      <c r="AH1613" t="s">
        <v>1659</v>
      </c>
      <c r="AI1613" t="s">
        <v>1658</v>
      </c>
      <c r="AJ1613" t="s">
        <v>1657</v>
      </c>
      <c r="AK1613" t="s">
        <v>1656</v>
      </c>
      <c r="AL1613">
        <v>60</v>
      </c>
      <c r="AM1613" s="5">
        <f t="shared" si="202"/>
        <v>3.75</v>
      </c>
      <c r="AN1613" s="4">
        <f t="shared" si="207"/>
        <v>5.6796667928814843E-3</v>
      </c>
      <c r="AO1613" s="3"/>
      <c r="AP1613">
        <v>1</v>
      </c>
      <c r="AR1613" t="s">
        <v>1</v>
      </c>
      <c r="AT1613" s="2">
        <v>5.5419999999999998</v>
      </c>
      <c r="AU1613" s="1">
        <f t="shared" si="203"/>
        <v>3.8721064555629585</v>
      </c>
      <c r="AV1613" s="1">
        <f t="shared" si="204"/>
        <v>2.9280665194844415</v>
      </c>
      <c r="AW1613" s="1">
        <f t="shared" si="205"/>
        <v>1.9840265834059241</v>
      </c>
    </row>
    <row r="1614" spans="1:49" x14ac:dyDescent="0.2">
      <c r="A1614">
        <v>1612</v>
      </c>
      <c r="B1614" t="s">
        <v>1655</v>
      </c>
      <c r="C1614" t="s">
        <v>1654</v>
      </c>
      <c r="E1614">
        <v>16445399</v>
      </c>
      <c r="F1614" t="s">
        <v>1653</v>
      </c>
      <c r="G1614" t="s">
        <v>15</v>
      </c>
      <c r="H1614" t="s">
        <v>14</v>
      </c>
      <c r="I1614" t="s">
        <v>1652</v>
      </c>
      <c r="J1614" t="s">
        <v>1651</v>
      </c>
      <c r="K1614" t="s">
        <v>1650</v>
      </c>
      <c r="L1614" t="s">
        <v>1649</v>
      </c>
      <c r="M1614" t="s">
        <v>204</v>
      </c>
      <c r="N1614">
        <v>3</v>
      </c>
      <c r="O1614" t="s">
        <v>1648</v>
      </c>
      <c r="P1614" t="s">
        <v>1647</v>
      </c>
      <c r="Q1614" t="s">
        <v>1646</v>
      </c>
      <c r="R1614" s="7">
        <v>38718</v>
      </c>
      <c r="S1614" s="8">
        <f t="shared" si="200"/>
        <v>2006</v>
      </c>
      <c r="T1614" s="8">
        <v>2006</v>
      </c>
      <c r="U1614" s="8">
        <f t="shared" si="201"/>
        <v>16</v>
      </c>
      <c r="V1614" s="7">
        <v>38718</v>
      </c>
      <c r="W1614" t="s">
        <v>1645</v>
      </c>
      <c r="X1614" s="2">
        <v>2.8010000000000002</v>
      </c>
      <c r="Y1614" s="6">
        <f t="shared" si="206"/>
        <v>7.4771095272416654E-2</v>
      </c>
      <c r="AA1614" t="s">
        <v>1644</v>
      </c>
      <c r="AB1614">
        <v>13503</v>
      </c>
      <c r="AC1614">
        <v>14677687</v>
      </c>
      <c r="AD1614" t="s">
        <v>7</v>
      </c>
      <c r="AE1614">
        <v>9</v>
      </c>
      <c r="AF1614">
        <v>1</v>
      </c>
      <c r="AH1614" t="s">
        <v>1643</v>
      </c>
      <c r="AI1614" t="s">
        <v>1642</v>
      </c>
      <c r="AK1614" t="s">
        <v>1641</v>
      </c>
      <c r="AL1614">
        <v>13</v>
      </c>
      <c r="AM1614" s="5">
        <f t="shared" si="202"/>
        <v>0.8125</v>
      </c>
      <c r="AN1614" s="4">
        <f t="shared" si="207"/>
        <v>1.2305944717909882E-3</v>
      </c>
      <c r="AO1614" s="3"/>
      <c r="AP1614">
        <v>0</v>
      </c>
      <c r="AQ1614" t="s">
        <v>1640</v>
      </c>
      <c r="AR1614" t="s">
        <v>1639</v>
      </c>
      <c r="AS1614" t="s">
        <v>1638</v>
      </c>
      <c r="AT1614" s="2">
        <v>5.1310000000000002</v>
      </c>
      <c r="AU1614" s="1">
        <f t="shared" si="203"/>
        <v>5.2708945032228947</v>
      </c>
      <c r="AV1614" s="1">
        <f t="shared" si="204"/>
        <v>3.8000844872103818</v>
      </c>
      <c r="AW1614" s="1">
        <f t="shared" si="205"/>
        <v>2.3292744711978686</v>
      </c>
    </row>
    <row r="1615" spans="1:49" x14ac:dyDescent="0.2">
      <c r="A1615">
        <v>1613</v>
      </c>
      <c r="B1615" t="s">
        <v>1637</v>
      </c>
      <c r="C1615" t="s">
        <v>1636</v>
      </c>
      <c r="D1615" t="s">
        <v>1635</v>
      </c>
      <c r="F1615" t="s">
        <v>1634</v>
      </c>
      <c r="G1615" t="s">
        <v>15</v>
      </c>
      <c r="H1615" t="s">
        <v>14</v>
      </c>
      <c r="I1615" t="s">
        <v>1633</v>
      </c>
      <c r="J1615">
        <v>60026715</v>
      </c>
      <c r="K1615" t="s">
        <v>1632</v>
      </c>
      <c r="L1615" t="s">
        <v>1631</v>
      </c>
      <c r="M1615" t="s">
        <v>107</v>
      </c>
      <c r="N1615">
        <v>2</v>
      </c>
      <c r="O1615" t="s">
        <v>1630</v>
      </c>
      <c r="P1615" t="s">
        <v>1629</v>
      </c>
      <c r="Q1615" t="s">
        <v>1628</v>
      </c>
      <c r="R1615" s="7">
        <v>38718</v>
      </c>
      <c r="S1615" s="8">
        <f t="shared" si="200"/>
        <v>2006</v>
      </c>
      <c r="T1615" s="8">
        <v>2006</v>
      </c>
      <c r="U1615" s="8">
        <f t="shared" si="201"/>
        <v>16</v>
      </c>
      <c r="V1615" s="7">
        <v>38718</v>
      </c>
      <c r="W1615" t="s">
        <v>1627</v>
      </c>
      <c r="X1615" s="2">
        <v>0.26400000000000001</v>
      </c>
      <c r="Y1615" s="6">
        <f t="shared" si="206"/>
        <v>7.0473292223912874E-3</v>
      </c>
      <c r="AA1615">
        <v>9349847</v>
      </c>
      <c r="AB1615">
        <v>13859</v>
      </c>
      <c r="AC1615">
        <v>14322110</v>
      </c>
      <c r="AD1615" t="s">
        <v>7</v>
      </c>
      <c r="AE1615">
        <v>17</v>
      </c>
      <c r="AF1615">
        <v>1</v>
      </c>
      <c r="AH1615" s="9">
        <v>42370</v>
      </c>
      <c r="AI1615" t="s">
        <v>1626</v>
      </c>
      <c r="AJ1615" t="s">
        <v>1625</v>
      </c>
      <c r="AK1615" t="s">
        <v>1624</v>
      </c>
      <c r="AL1615">
        <v>2</v>
      </c>
      <c r="AM1615" s="5">
        <f t="shared" si="202"/>
        <v>0.125</v>
      </c>
      <c r="AN1615" s="4">
        <f t="shared" si="207"/>
        <v>1.893222264293828E-4</v>
      </c>
      <c r="AO1615" s="3"/>
      <c r="AP1615">
        <v>0</v>
      </c>
      <c r="AR1615" t="s">
        <v>1</v>
      </c>
      <c r="AT1615" s="2">
        <v>1.306</v>
      </c>
      <c r="AU1615" s="1">
        <f t="shared" si="203"/>
        <v>0.49899271236027154</v>
      </c>
      <c r="AV1615" s="1">
        <f t="shared" si="204"/>
        <v>0.36183257244103351</v>
      </c>
      <c r="AW1615" s="1">
        <f t="shared" si="205"/>
        <v>0.22467243252179539</v>
      </c>
    </row>
    <row r="1616" spans="1:49" x14ac:dyDescent="0.2">
      <c r="A1616">
        <v>1614</v>
      </c>
      <c r="B1616" t="s">
        <v>1623</v>
      </c>
      <c r="C1616" t="s">
        <v>1622</v>
      </c>
      <c r="F1616" t="s">
        <v>1621</v>
      </c>
      <c r="G1616" t="s">
        <v>15</v>
      </c>
      <c r="H1616" t="s">
        <v>14</v>
      </c>
      <c r="I1616" t="s">
        <v>1620</v>
      </c>
      <c r="J1616">
        <v>60024872</v>
      </c>
      <c r="K1616" t="s">
        <v>1610</v>
      </c>
      <c r="L1616" t="s">
        <v>534</v>
      </c>
      <c r="M1616" t="s">
        <v>136</v>
      </c>
      <c r="N1616">
        <v>3</v>
      </c>
      <c r="O1616" t="s">
        <v>1619</v>
      </c>
      <c r="P1616" t="s">
        <v>1618</v>
      </c>
      <c r="Q1616" t="s">
        <v>1617</v>
      </c>
      <c r="R1616" s="7">
        <v>38718</v>
      </c>
      <c r="S1616" s="8">
        <f t="shared" si="200"/>
        <v>2006</v>
      </c>
      <c r="T1616" s="8">
        <v>2006</v>
      </c>
      <c r="U1616" s="8">
        <f t="shared" si="201"/>
        <v>16</v>
      </c>
      <c r="V1616" s="7">
        <v>38777</v>
      </c>
      <c r="W1616" t="s">
        <v>200</v>
      </c>
      <c r="X1616" s="2">
        <v>0.94</v>
      </c>
      <c r="Y1616" s="6">
        <f t="shared" si="206"/>
        <v>2.5092763140332611E-2</v>
      </c>
      <c r="AA1616">
        <v>15311309</v>
      </c>
      <c r="AB1616">
        <v>17295</v>
      </c>
      <c r="AD1616" t="s">
        <v>7</v>
      </c>
      <c r="AE1616">
        <v>16</v>
      </c>
      <c r="AF1616">
        <v>3</v>
      </c>
      <c r="AH1616" t="s">
        <v>1616</v>
      </c>
      <c r="AI1616" t="s">
        <v>1615</v>
      </c>
      <c r="AJ1616" t="s">
        <v>1614</v>
      </c>
      <c r="AK1616" t="s">
        <v>1613</v>
      </c>
      <c r="AL1616">
        <v>43</v>
      </c>
      <c r="AM1616" s="5">
        <f t="shared" si="202"/>
        <v>2.6875</v>
      </c>
      <c r="AN1616" s="4">
        <f t="shared" si="207"/>
        <v>4.0704278682317302E-3</v>
      </c>
      <c r="AO1616" s="3"/>
      <c r="AP1616">
        <v>0</v>
      </c>
      <c r="AQ1616" t="s">
        <v>1612</v>
      </c>
      <c r="AR1616" t="s">
        <v>1611</v>
      </c>
      <c r="AS1616" t="s">
        <v>1610</v>
      </c>
      <c r="AT1616" s="2" t="s">
        <v>20</v>
      </c>
      <c r="AU1616" s="1">
        <f t="shared" si="203"/>
        <v>1.8786062558702348</v>
      </c>
      <c r="AV1616" s="1">
        <f t="shared" si="204"/>
        <v>1.458159550428217</v>
      </c>
      <c r="AW1616" s="1">
        <f t="shared" si="205"/>
        <v>1.0377128449861994</v>
      </c>
    </row>
    <row r="1617" spans="1:49" x14ac:dyDescent="0.2">
      <c r="A1617">
        <v>1615</v>
      </c>
      <c r="B1617" t="s">
        <v>1609</v>
      </c>
      <c r="C1617" t="s">
        <v>1608</v>
      </c>
      <c r="E1617">
        <v>16525879</v>
      </c>
      <c r="F1617" t="s">
        <v>1607</v>
      </c>
      <c r="G1617" t="s">
        <v>15</v>
      </c>
      <c r="H1617" t="s">
        <v>14</v>
      </c>
      <c r="I1617" t="s">
        <v>1606</v>
      </c>
      <c r="J1617" t="s">
        <v>1605</v>
      </c>
      <c r="K1617" t="s">
        <v>1604</v>
      </c>
      <c r="L1617" t="s">
        <v>1603</v>
      </c>
      <c r="M1617" t="s">
        <v>1602</v>
      </c>
      <c r="N1617">
        <v>7</v>
      </c>
      <c r="O1617" t="s">
        <v>1601</v>
      </c>
      <c r="P1617" t="s">
        <v>1600</v>
      </c>
      <c r="Q1617" t="s">
        <v>1599</v>
      </c>
      <c r="R1617" s="7">
        <v>38718</v>
      </c>
      <c r="S1617" s="8">
        <f t="shared" si="200"/>
        <v>2006</v>
      </c>
      <c r="T1617" s="8">
        <v>2006</v>
      </c>
      <c r="U1617" s="8">
        <f t="shared" si="201"/>
        <v>16</v>
      </c>
      <c r="V1617" s="7">
        <v>38718</v>
      </c>
      <c r="W1617" t="s">
        <v>1467</v>
      </c>
      <c r="X1617" s="2">
        <v>0.85499999999999998</v>
      </c>
      <c r="Y1617" s="6">
        <f t="shared" si="206"/>
        <v>2.28237366861536E-2</v>
      </c>
      <c r="AA1617">
        <v>980331</v>
      </c>
      <c r="AB1617">
        <v>23342</v>
      </c>
      <c r="AC1617">
        <v>15731561</v>
      </c>
      <c r="AD1617" t="s">
        <v>7</v>
      </c>
      <c r="AE1617">
        <v>32</v>
      </c>
      <c r="AF1617">
        <v>1</v>
      </c>
      <c r="AH1617" t="s">
        <v>1598</v>
      </c>
      <c r="AI1617" t="s">
        <v>1597</v>
      </c>
      <c r="AJ1617" t="s">
        <v>1596</v>
      </c>
      <c r="AK1617" t="s">
        <v>1595</v>
      </c>
      <c r="AL1617">
        <v>12</v>
      </c>
      <c r="AM1617" s="5">
        <f t="shared" si="202"/>
        <v>0.75</v>
      </c>
      <c r="AN1617" s="4">
        <f t="shared" si="207"/>
        <v>1.1359333585762969E-3</v>
      </c>
      <c r="AO1617" s="3"/>
      <c r="AP1617">
        <v>0</v>
      </c>
      <c r="AQ1617" t="s">
        <v>1594</v>
      </c>
      <c r="AR1617" t="s">
        <v>1</v>
      </c>
      <c r="AS1617" t="s">
        <v>1593</v>
      </c>
      <c r="AT1617" s="2">
        <v>2.6259999999999999</v>
      </c>
      <c r="AU1617" s="1">
        <f t="shared" si="203"/>
        <v>1.6317395687880407</v>
      </c>
      <c r="AV1617" s="1">
        <f t="shared" si="204"/>
        <v>1.1979835022364949</v>
      </c>
      <c r="AW1617" s="1">
        <f t="shared" si="205"/>
        <v>0.76422743568494877</v>
      </c>
    </row>
    <row r="1618" spans="1:49" x14ac:dyDescent="0.2">
      <c r="A1618">
        <v>1616</v>
      </c>
      <c r="B1618" t="s">
        <v>1592</v>
      </c>
      <c r="C1618" t="s">
        <v>1591</v>
      </c>
      <c r="F1618" t="s">
        <v>1590</v>
      </c>
      <c r="G1618" t="s">
        <v>15</v>
      </c>
      <c r="H1618" t="s">
        <v>14</v>
      </c>
      <c r="I1618" t="s">
        <v>1589</v>
      </c>
      <c r="J1618">
        <v>60005248</v>
      </c>
      <c r="K1618" t="s">
        <v>1588</v>
      </c>
      <c r="L1618" t="s">
        <v>1587</v>
      </c>
      <c r="M1618" t="s">
        <v>107</v>
      </c>
      <c r="N1618">
        <v>2</v>
      </c>
      <c r="O1618" t="s">
        <v>1586</v>
      </c>
      <c r="P1618" t="s">
        <v>1585</v>
      </c>
      <c r="Q1618" t="s">
        <v>1584</v>
      </c>
      <c r="R1618" s="7">
        <v>38718</v>
      </c>
      <c r="S1618" s="8">
        <f t="shared" si="200"/>
        <v>2006</v>
      </c>
      <c r="T1618" s="8">
        <v>2006</v>
      </c>
      <c r="U1618" s="8">
        <f t="shared" si="201"/>
        <v>16</v>
      </c>
      <c r="V1618" s="7">
        <v>38718</v>
      </c>
      <c r="W1618" t="s">
        <v>1499</v>
      </c>
      <c r="X1618" s="2">
        <v>1.137</v>
      </c>
      <c r="Y1618" s="6">
        <f t="shared" si="206"/>
        <v>3.0351565628253384E-2</v>
      </c>
      <c r="AA1618">
        <v>189251</v>
      </c>
      <c r="AB1618">
        <v>17336</v>
      </c>
      <c r="AD1618" t="s">
        <v>7</v>
      </c>
      <c r="AE1618">
        <v>42</v>
      </c>
      <c r="AF1618">
        <v>1</v>
      </c>
      <c r="AH1618" t="s">
        <v>1583</v>
      </c>
      <c r="AI1618" t="s">
        <v>1582</v>
      </c>
      <c r="AK1618" t="s">
        <v>1581</v>
      </c>
      <c r="AL1618">
        <v>9</v>
      </c>
      <c r="AM1618" s="5">
        <f t="shared" si="202"/>
        <v>0.5625</v>
      </c>
      <c r="AN1618" s="4">
        <f t="shared" si="207"/>
        <v>8.5195001893222262E-4</v>
      </c>
      <c r="AO1618" s="3"/>
      <c r="AP1618">
        <v>0</v>
      </c>
      <c r="AR1618" t="s">
        <v>1</v>
      </c>
      <c r="AT1618" s="2" t="s">
        <v>20</v>
      </c>
      <c r="AU1618" s="1">
        <f t="shared" si="203"/>
        <v>2.1501680945457036</v>
      </c>
      <c r="AV1618" s="1">
        <f t="shared" si="204"/>
        <v>1.5601757823592803</v>
      </c>
      <c r="AW1618" s="1">
        <f t="shared" si="205"/>
        <v>0.97018347017285711</v>
      </c>
    </row>
    <row r="1619" spans="1:49" x14ac:dyDescent="0.2">
      <c r="A1619">
        <v>1617</v>
      </c>
      <c r="B1619" t="s">
        <v>1580</v>
      </c>
      <c r="C1619" t="s">
        <v>1579</v>
      </c>
      <c r="E1619">
        <v>16525876</v>
      </c>
      <c r="F1619" t="s">
        <v>1578</v>
      </c>
      <c r="G1619" t="s">
        <v>15</v>
      </c>
      <c r="H1619" t="s">
        <v>14</v>
      </c>
      <c r="I1619" t="s">
        <v>1577</v>
      </c>
      <c r="J1619" t="s">
        <v>1576</v>
      </c>
      <c r="K1619" t="s">
        <v>1575</v>
      </c>
      <c r="L1619" t="s">
        <v>1574</v>
      </c>
      <c r="M1619" t="s">
        <v>1573</v>
      </c>
      <c r="N1619">
        <v>6</v>
      </c>
      <c r="O1619" t="s">
        <v>1572</v>
      </c>
      <c r="P1619" t="s">
        <v>1571</v>
      </c>
      <c r="Q1619" t="s">
        <v>1570</v>
      </c>
      <c r="R1619" s="7">
        <v>38718</v>
      </c>
      <c r="S1619" s="8">
        <f t="shared" si="200"/>
        <v>2006</v>
      </c>
      <c r="T1619" s="8">
        <v>2006</v>
      </c>
      <c r="U1619" s="8">
        <f t="shared" si="201"/>
        <v>16</v>
      </c>
      <c r="V1619" s="7">
        <v>38718</v>
      </c>
      <c r="W1619" t="s">
        <v>1467</v>
      </c>
      <c r="X1619" s="2">
        <v>0.85499999999999998</v>
      </c>
      <c r="Y1619" s="6">
        <f t="shared" si="206"/>
        <v>2.28237366861536E-2</v>
      </c>
      <c r="AA1619">
        <v>980331</v>
      </c>
      <c r="AB1619">
        <v>23342</v>
      </c>
      <c r="AC1619">
        <v>15731561</v>
      </c>
      <c r="AD1619" t="s">
        <v>7</v>
      </c>
      <c r="AE1619">
        <v>32</v>
      </c>
      <c r="AF1619">
        <v>1</v>
      </c>
      <c r="AH1619" t="s">
        <v>1569</v>
      </c>
      <c r="AI1619" t="s">
        <v>1568</v>
      </c>
      <c r="AJ1619" t="s">
        <v>1567</v>
      </c>
      <c r="AK1619" t="s">
        <v>1566</v>
      </c>
      <c r="AL1619">
        <v>34</v>
      </c>
      <c r="AM1619" s="5">
        <f t="shared" si="202"/>
        <v>2.125</v>
      </c>
      <c r="AN1619" s="4">
        <f t="shared" si="207"/>
        <v>3.2184778492995079E-3</v>
      </c>
      <c r="AO1619" s="3"/>
      <c r="AP1619">
        <v>0</v>
      </c>
      <c r="AR1619" t="s">
        <v>1</v>
      </c>
      <c r="AT1619" s="2">
        <v>2.6259999999999999</v>
      </c>
      <c r="AU1619" s="1">
        <f t="shared" si="203"/>
        <v>1.6942159035097371</v>
      </c>
      <c r="AV1619" s="1">
        <f t="shared" si="204"/>
        <v>1.3021107267726553</v>
      </c>
      <c r="AW1619" s="1">
        <f t="shared" si="205"/>
        <v>0.91000555003557348</v>
      </c>
    </row>
    <row r="1620" spans="1:49" x14ac:dyDescent="0.2">
      <c r="A1620">
        <v>1618</v>
      </c>
      <c r="B1620" t="s">
        <v>1565</v>
      </c>
      <c r="C1620" t="s">
        <v>1564</v>
      </c>
      <c r="F1620" t="s">
        <v>1563</v>
      </c>
      <c r="G1620" t="s">
        <v>15</v>
      </c>
      <c r="H1620" t="s">
        <v>14</v>
      </c>
      <c r="I1620" t="s">
        <v>1562</v>
      </c>
      <c r="J1620">
        <v>60011362</v>
      </c>
      <c r="K1620" t="s">
        <v>1561</v>
      </c>
      <c r="L1620" t="s">
        <v>1560</v>
      </c>
      <c r="M1620" t="s">
        <v>1559</v>
      </c>
      <c r="N1620">
        <v>3</v>
      </c>
      <c r="O1620" t="s">
        <v>1558</v>
      </c>
      <c r="P1620" t="s">
        <v>1557</v>
      </c>
      <c r="Q1620" t="s">
        <v>1556</v>
      </c>
      <c r="R1620" s="7">
        <v>38718</v>
      </c>
      <c r="S1620" s="8">
        <f t="shared" si="200"/>
        <v>2006</v>
      </c>
      <c r="T1620" s="8">
        <v>2006</v>
      </c>
      <c r="U1620" s="8">
        <f t="shared" si="201"/>
        <v>16</v>
      </c>
      <c r="V1620" s="7">
        <v>2006</v>
      </c>
      <c r="W1620" t="s">
        <v>1555</v>
      </c>
      <c r="X1620" s="2">
        <v>1.524</v>
      </c>
      <c r="Y1620" s="6">
        <f t="shared" si="206"/>
        <v>4.0682309601986065E-2</v>
      </c>
      <c r="AA1620">
        <v>1469592</v>
      </c>
      <c r="AB1620">
        <v>12863</v>
      </c>
      <c r="AC1620">
        <v>15394794</v>
      </c>
      <c r="AD1620" t="s">
        <v>7</v>
      </c>
      <c r="AE1620">
        <v>31</v>
      </c>
      <c r="AF1620">
        <v>5</v>
      </c>
      <c r="AH1620" t="s">
        <v>1554</v>
      </c>
      <c r="AI1620" t="s">
        <v>1553</v>
      </c>
      <c r="AK1620" t="s">
        <v>1552</v>
      </c>
      <c r="AL1620">
        <v>4</v>
      </c>
      <c r="AM1620" s="5">
        <f t="shared" si="202"/>
        <v>0.25</v>
      </c>
      <c r="AN1620" s="4">
        <f t="shared" si="207"/>
        <v>3.786444528587656E-4</v>
      </c>
      <c r="AO1620" s="3"/>
      <c r="AP1620">
        <v>0</v>
      </c>
      <c r="AR1620" t="s">
        <v>1</v>
      </c>
      <c r="AT1620" s="2">
        <v>3.7759999999999998</v>
      </c>
      <c r="AU1620" s="1">
        <f t="shared" si="203"/>
        <v>2.8591210057247873</v>
      </c>
      <c r="AV1620" s="1">
        <f t="shared" si="204"/>
        <v>2.0530477027422416</v>
      </c>
      <c r="AW1620" s="1">
        <f t="shared" si="205"/>
        <v>1.2469743997596956</v>
      </c>
    </row>
    <row r="1621" spans="1:49" x14ac:dyDescent="0.2">
      <c r="A1621">
        <v>1619</v>
      </c>
      <c r="B1621" t="s">
        <v>1551</v>
      </c>
      <c r="C1621" t="s">
        <v>1550</v>
      </c>
      <c r="F1621" t="s">
        <v>1549</v>
      </c>
      <c r="G1621" t="s">
        <v>15</v>
      </c>
      <c r="H1621" t="s">
        <v>14</v>
      </c>
      <c r="I1621" t="s">
        <v>1548</v>
      </c>
      <c r="J1621" t="s">
        <v>1547</v>
      </c>
      <c r="K1621" t="s">
        <v>1546</v>
      </c>
      <c r="L1621" t="s">
        <v>1545</v>
      </c>
      <c r="M1621" t="s">
        <v>1544</v>
      </c>
      <c r="N1621">
        <v>4</v>
      </c>
      <c r="O1621" t="s">
        <v>1543</v>
      </c>
      <c r="P1621" t="s">
        <v>1542</v>
      </c>
      <c r="Q1621" t="s">
        <v>1541</v>
      </c>
      <c r="R1621" s="7">
        <v>38718</v>
      </c>
      <c r="S1621" s="8">
        <f t="shared" si="200"/>
        <v>2006</v>
      </c>
      <c r="T1621" s="8">
        <v>2006</v>
      </c>
      <c r="U1621" s="8">
        <f t="shared" si="201"/>
        <v>16</v>
      </c>
      <c r="V1621" s="7">
        <v>38718</v>
      </c>
      <c r="W1621" t="s">
        <v>1511</v>
      </c>
      <c r="X1621" s="2">
        <v>0.28799999999999998</v>
      </c>
      <c r="Y1621" s="6">
        <f t="shared" si="206"/>
        <v>7.6879955153359488E-3</v>
      </c>
      <c r="AA1621">
        <v>10689605</v>
      </c>
      <c r="AB1621">
        <v>19515</v>
      </c>
      <c r="AC1621">
        <v>15728129</v>
      </c>
      <c r="AD1621" t="s">
        <v>7</v>
      </c>
      <c r="AE1621">
        <v>13</v>
      </c>
      <c r="AF1621">
        <v>1</v>
      </c>
      <c r="AH1621" t="s">
        <v>1540</v>
      </c>
      <c r="AI1621" t="s">
        <v>1539</v>
      </c>
      <c r="AJ1621" t="s">
        <v>1538</v>
      </c>
      <c r="AK1621" t="s">
        <v>1537</v>
      </c>
      <c r="AL1621">
        <v>4</v>
      </c>
      <c r="AM1621" s="5">
        <f t="shared" si="202"/>
        <v>0.25</v>
      </c>
      <c r="AN1621" s="4">
        <f t="shared" si="207"/>
        <v>3.786444528587656E-4</v>
      </c>
      <c r="AO1621" s="3"/>
      <c r="AP1621">
        <v>0</v>
      </c>
      <c r="AR1621" t="s">
        <v>1</v>
      </c>
      <c r="AT1621" s="2" t="s">
        <v>20</v>
      </c>
      <c r="AU1621" s="1">
        <f t="shared" si="203"/>
        <v>0.5495190196592793</v>
      </c>
      <c r="AV1621" s="1">
        <f t="shared" si="204"/>
        <v>0.40333199840973571</v>
      </c>
      <c r="AW1621" s="1">
        <f t="shared" si="205"/>
        <v>0.25714497716019202</v>
      </c>
    </row>
    <row r="1622" spans="1:49" x14ac:dyDescent="0.2">
      <c r="A1622">
        <v>1620</v>
      </c>
      <c r="B1622" t="s">
        <v>1536</v>
      </c>
      <c r="C1622" t="s">
        <v>1535</v>
      </c>
      <c r="F1622" t="s">
        <v>1534</v>
      </c>
      <c r="G1622" t="s">
        <v>15</v>
      </c>
      <c r="H1622" t="s">
        <v>14</v>
      </c>
      <c r="I1622" t="s">
        <v>1533</v>
      </c>
      <c r="J1622">
        <v>60000009</v>
      </c>
      <c r="K1622" t="s">
        <v>1532</v>
      </c>
      <c r="L1622" t="s">
        <v>1531</v>
      </c>
      <c r="M1622" t="s">
        <v>107</v>
      </c>
      <c r="N1622">
        <v>3</v>
      </c>
      <c r="O1622" t="s">
        <v>1530</v>
      </c>
      <c r="P1622" t="s">
        <v>1529</v>
      </c>
      <c r="Q1622" t="s">
        <v>1528</v>
      </c>
      <c r="R1622" s="7">
        <v>38718</v>
      </c>
      <c r="S1622" s="8">
        <f t="shared" si="200"/>
        <v>2006</v>
      </c>
      <c r="T1622" s="8">
        <v>2006</v>
      </c>
      <c r="U1622" s="8">
        <f t="shared" si="201"/>
        <v>16</v>
      </c>
      <c r="V1622" s="7">
        <v>38718</v>
      </c>
      <c r="W1622" t="s">
        <v>1499</v>
      </c>
      <c r="X1622" s="2">
        <v>1.137</v>
      </c>
      <c r="Y1622" s="6">
        <f t="shared" si="206"/>
        <v>3.0351565628253384E-2</v>
      </c>
      <c r="AA1622">
        <v>189251</v>
      </c>
      <c r="AB1622">
        <v>17336</v>
      </c>
      <c r="AD1622" t="s">
        <v>7</v>
      </c>
      <c r="AE1622">
        <v>42</v>
      </c>
      <c r="AF1622">
        <v>1</v>
      </c>
      <c r="AH1622" t="s">
        <v>1527</v>
      </c>
      <c r="AI1622" t="s">
        <v>1526</v>
      </c>
      <c r="AK1622" t="s">
        <v>1525</v>
      </c>
      <c r="AL1622">
        <v>114</v>
      </c>
      <c r="AM1622" s="5">
        <f t="shared" si="202"/>
        <v>7.125</v>
      </c>
      <c r="AN1622" s="4">
        <f t="shared" si="207"/>
        <v>1.0791366906474821E-2</v>
      </c>
      <c r="AO1622" s="3"/>
      <c r="AP1622">
        <v>0</v>
      </c>
      <c r="AQ1622" t="s">
        <v>1524</v>
      </c>
      <c r="AR1622" t="s">
        <v>1523</v>
      </c>
      <c r="AS1622" t="s">
        <v>1522</v>
      </c>
      <c r="AT1622" s="2" t="s">
        <v>20</v>
      </c>
      <c r="AU1622" s="1">
        <f t="shared" si="203"/>
        <v>2.4483506011719811</v>
      </c>
      <c r="AV1622" s="1">
        <f t="shared" si="204"/>
        <v>2.0571466267364102</v>
      </c>
      <c r="AW1622" s="1">
        <f t="shared" si="205"/>
        <v>1.6659426523008392</v>
      </c>
    </row>
    <row r="1623" spans="1:49" x14ac:dyDescent="0.2">
      <c r="A1623">
        <v>1621</v>
      </c>
      <c r="B1623" t="s">
        <v>1521</v>
      </c>
      <c r="C1623" t="s">
        <v>1520</v>
      </c>
      <c r="F1623" t="s">
        <v>1519</v>
      </c>
      <c r="G1623" t="s">
        <v>15</v>
      </c>
      <c r="H1623" t="s">
        <v>14</v>
      </c>
      <c r="I1623" t="s">
        <v>1044</v>
      </c>
      <c r="J1623" t="s">
        <v>1518</v>
      </c>
      <c r="K1623" t="s">
        <v>1517</v>
      </c>
      <c r="L1623" t="s">
        <v>1516</v>
      </c>
      <c r="M1623" t="s">
        <v>1515</v>
      </c>
      <c r="N1623">
        <v>4</v>
      </c>
      <c r="O1623" t="s">
        <v>1514</v>
      </c>
      <c r="P1623" t="s">
        <v>1513</v>
      </c>
      <c r="Q1623" t="s">
        <v>1512</v>
      </c>
      <c r="R1623" s="7">
        <v>38718</v>
      </c>
      <c r="S1623" s="8">
        <f t="shared" si="200"/>
        <v>2006</v>
      </c>
      <c r="T1623" s="8">
        <v>2006</v>
      </c>
      <c r="U1623" s="8">
        <f t="shared" si="201"/>
        <v>16</v>
      </c>
      <c r="V1623" s="7">
        <v>38718</v>
      </c>
      <c r="W1623" t="s">
        <v>1511</v>
      </c>
      <c r="X1623" s="2">
        <v>0.28799999999999998</v>
      </c>
      <c r="Y1623" s="6">
        <f t="shared" si="206"/>
        <v>7.6879955153359488E-3</v>
      </c>
      <c r="AA1623">
        <v>10689605</v>
      </c>
      <c r="AB1623">
        <v>19515</v>
      </c>
      <c r="AC1623">
        <v>15728129</v>
      </c>
      <c r="AD1623" t="s">
        <v>7</v>
      </c>
      <c r="AE1623">
        <v>13</v>
      </c>
      <c r="AF1623">
        <v>1</v>
      </c>
      <c r="AH1623" t="s">
        <v>1510</v>
      </c>
      <c r="AI1623" t="s">
        <v>1509</v>
      </c>
      <c r="AK1623" t="s">
        <v>1508</v>
      </c>
      <c r="AL1623">
        <v>15</v>
      </c>
      <c r="AM1623" s="5">
        <f t="shared" si="202"/>
        <v>0.9375</v>
      </c>
      <c r="AN1623" s="4">
        <f t="shared" si="207"/>
        <v>1.4199166982203711E-3</v>
      </c>
      <c r="AO1623" s="3"/>
      <c r="AP1623">
        <v>0</v>
      </c>
      <c r="AR1623" t="s">
        <v>1507</v>
      </c>
      <c r="AT1623" s="2" t="s">
        <v>20</v>
      </c>
      <c r="AU1623" s="1">
        <f t="shared" si="203"/>
        <v>0.58075718702012746</v>
      </c>
      <c r="AV1623" s="1">
        <f t="shared" si="204"/>
        <v>0.45539561067781598</v>
      </c>
      <c r="AW1623" s="1">
        <f t="shared" si="205"/>
        <v>0.33003403433550443</v>
      </c>
    </row>
    <row r="1624" spans="1:49" x14ac:dyDescent="0.2">
      <c r="A1624">
        <v>1622</v>
      </c>
      <c r="B1624" t="s">
        <v>1506</v>
      </c>
      <c r="C1624" t="s">
        <v>1505</v>
      </c>
      <c r="F1624" t="s">
        <v>1504</v>
      </c>
      <c r="G1624" t="s">
        <v>15</v>
      </c>
      <c r="H1624" t="s">
        <v>14</v>
      </c>
      <c r="I1624" t="s">
        <v>1503</v>
      </c>
      <c r="J1624">
        <v>60005304</v>
      </c>
      <c r="K1624" t="s">
        <v>1502</v>
      </c>
      <c r="L1624" t="s">
        <v>1501</v>
      </c>
      <c r="M1624" t="s">
        <v>107</v>
      </c>
      <c r="N1624">
        <v>1</v>
      </c>
      <c r="O1624" t="s">
        <v>1500</v>
      </c>
      <c r="P1624">
        <v>57220256891</v>
      </c>
      <c r="Q1624">
        <v>60005304</v>
      </c>
      <c r="R1624" s="7">
        <v>38718</v>
      </c>
      <c r="S1624" s="8">
        <f t="shared" si="200"/>
        <v>2006</v>
      </c>
      <c r="T1624" s="8">
        <v>2006</v>
      </c>
      <c r="U1624" s="8">
        <f t="shared" si="201"/>
        <v>16</v>
      </c>
      <c r="V1624" s="7">
        <v>38718</v>
      </c>
      <c r="W1624" t="s">
        <v>1499</v>
      </c>
      <c r="X1624" s="2">
        <v>1.137</v>
      </c>
      <c r="Y1624" s="6">
        <f t="shared" si="206"/>
        <v>3.0351565628253384E-2</v>
      </c>
      <c r="AA1624">
        <v>189251</v>
      </c>
      <c r="AB1624">
        <v>17336</v>
      </c>
      <c r="AD1624" t="s">
        <v>7</v>
      </c>
      <c r="AE1624">
        <v>42</v>
      </c>
      <c r="AF1624">
        <v>1</v>
      </c>
      <c r="AH1624" t="s">
        <v>1498</v>
      </c>
      <c r="AI1624" t="s">
        <v>1497</v>
      </c>
      <c r="AK1624" t="s">
        <v>1496</v>
      </c>
      <c r="AL1624">
        <v>34</v>
      </c>
      <c r="AM1624" s="5">
        <f t="shared" si="202"/>
        <v>2.125</v>
      </c>
      <c r="AN1624" s="4">
        <f t="shared" si="207"/>
        <v>3.2184778492995079E-3</v>
      </c>
      <c r="AO1624" s="3"/>
      <c r="AP1624">
        <v>0</v>
      </c>
      <c r="AR1624" t="s">
        <v>1</v>
      </c>
      <c r="AT1624" s="2" t="s">
        <v>20</v>
      </c>
      <c r="AU1624" s="1">
        <f t="shared" si="203"/>
        <v>2.221163929456722</v>
      </c>
      <c r="AV1624" s="1">
        <f t="shared" si="204"/>
        <v>1.6785021738776447</v>
      </c>
      <c r="AW1624" s="1">
        <f t="shared" si="205"/>
        <v>1.1358404182985671</v>
      </c>
    </row>
    <row r="1625" spans="1:49" x14ac:dyDescent="0.2">
      <c r="A1625">
        <v>1623</v>
      </c>
      <c r="B1625" t="s">
        <v>1495</v>
      </c>
      <c r="C1625" t="s">
        <v>1494</v>
      </c>
      <c r="E1625">
        <v>16525871</v>
      </c>
      <c r="F1625" t="s">
        <v>1493</v>
      </c>
      <c r="G1625" t="s">
        <v>15</v>
      </c>
      <c r="H1625" t="s">
        <v>14</v>
      </c>
      <c r="I1625" t="s">
        <v>1492</v>
      </c>
      <c r="J1625" t="s">
        <v>1491</v>
      </c>
      <c r="K1625" t="s">
        <v>1490</v>
      </c>
      <c r="L1625" t="s">
        <v>1489</v>
      </c>
      <c r="M1625" t="s">
        <v>1174</v>
      </c>
      <c r="N1625">
        <v>3</v>
      </c>
      <c r="O1625" t="s">
        <v>1488</v>
      </c>
      <c r="P1625" t="s">
        <v>1487</v>
      </c>
      <c r="Q1625" t="s">
        <v>1486</v>
      </c>
      <c r="R1625" s="7">
        <v>38718</v>
      </c>
      <c r="S1625" s="8">
        <f t="shared" si="200"/>
        <v>2006</v>
      </c>
      <c r="T1625" s="8">
        <v>2006</v>
      </c>
      <c r="U1625" s="8">
        <f t="shared" si="201"/>
        <v>16</v>
      </c>
      <c r="V1625" s="7">
        <v>38718</v>
      </c>
      <c r="W1625" t="s">
        <v>1467</v>
      </c>
      <c r="X1625" s="2">
        <v>0.85499999999999998</v>
      </c>
      <c r="Y1625" s="6">
        <f t="shared" si="206"/>
        <v>2.28237366861536E-2</v>
      </c>
      <c r="AA1625">
        <v>980331</v>
      </c>
      <c r="AB1625">
        <v>23342</v>
      </c>
      <c r="AC1625">
        <v>15731561</v>
      </c>
      <c r="AD1625" t="s">
        <v>7</v>
      </c>
      <c r="AE1625">
        <v>32</v>
      </c>
      <c r="AF1625">
        <v>1</v>
      </c>
      <c r="AH1625" t="s">
        <v>1485</v>
      </c>
      <c r="AI1625" t="s">
        <v>1484</v>
      </c>
      <c r="AJ1625" t="s">
        <v>1483</v>
      </c>
      <c r="AK1625" t="s">
        <v>1482</v>
      </c>
      <c r="AL1625">
        <v>25</v>
      </c>
      <c r="AM1625" s="5">
        <f t="shared" si="202"/>
        <v>1.5625</v>
      </c>
      <c r="AN1625" s="4">
        <f t="shared" si="207"/>
        <v>2.3665278303672851E-3</v>
      </c>
      <c r="AO1625" s="3"/>
      <c r="AP1625">
        <v>0</v>
      </c>
      <c r="AQ1625" t="s">
        <v>1481</v>
      </c>
      <c r="AR1625" t="s">
        <v>1480</v>
      </c>
      <c r="AS1625" t="s">
        <v>1479</v>
      </c>
      <c r="AT1625" s="2">
        <v>2.6259999999999999</v>
      </c>
      <c r="AU1625" s="1">
        <f t="shared" si="203"/>
        <v>1.6686574029417705</v>
      </c>
      <c r="AV1625" s="1">
        <f t="shared" si="204"/>
        <v>1.2595132258260442</v>
      </c>
      <c r="AW1625" s="1">
        <f t="shared" si="205"/>
        <v>0.85036904871031804</v>
      </c>
    </row>
    <row r="1626" spans="1:49" x14ac:dyDescent="0.2">
      <c r="A1626">
        <v>1624</v>
      </c>
      <c r="B1626" t="s">
        <v>1478</v>
      </c>
      <c r="C1626" t="s">
        <v>1477</v>
      </c>
      <c r="E1626">
        <v>16525878</v>
      </c>
      <c r="F1626" t="s">
        <v>1476</v>
      </c>
      <c r="G1626" t="s">
        <v>15</v>
      </c>
      <c r="H1626" t="s">
        <v>14</v>
      </c>
      <c r="I1626" t="s">
        <v>1475</v>
      </c>
      <c r="J1626" t="s">
        <v>1474</v>
      </c>
      <c r="K1626" t="s">
        <v>1473</v>
      </c>
      <c r="L1626" t="s">
        <v>1472</v>
      </c>
      <c r="M1626" t="s">
        <v>1471</v>
      </c>
      <c r="N1626">
        <v>10</v>
      </c>
      <c r="O1626" t="s">
        <v>1470</v>
      </c>
      <c r="P1626" t="s">
        <v>1469</v>
      </c>
      <c r="Q1626" t="s">
        <v>1468</v>
      </c>
      <c r="R1626" s="7">
        <v>38718</v>
      </c>
      <c r="S1626" s="8">
        <f t="shared" si="200"/>
        <v>2006</v>
      </c>
      <c r="T1626" s="8">
        <v>2006</v>
      </c>
      <c r="U1626" s="8">
        <f t="shared" si="201"/>
        <v>16</v>
      </c>
      <c r="V1626" s="7">
        <v>38718</v>
      </c>
      <c r="W1626" t="s">
        <v>1467</v>
      </c>
      <c r="X1626" s="2">
        <v>0.85499999999999998</v>
      </c>
      <c r="Y1626" s="6">
        <f t="shared" si="206"/>
        <v>2.28237366861536E-2</v>
      </c>
      <c r="AA1626">
        <v>980331</v>
      </c>
      <c r="AB1626">
        <v>23342</v>
      </c>
      <c r="AC1626">
        <v>15731561</v>
      </c>
      <c r="AD1626" t="s">
        <v>7</v>
      </c>
      <c r="AE1626">
        <v>32</v>
      </c>
      <c r="AF1626">
        <v>1</v>
      </c>
      <c r="AH1626" t="s">
        <v>1466</v>
      </c>
      <c r="AI1626" t="s">
        <v>1465</v>
      </c>
      <c r="AJ1626" t="s">
        <v>1464</v>
      </c>
      <c r="AK1626" t="s">
        <v>1463</v>
      </c>
      <c r="AL1626">
        <v>55</v>
      </c>
      <c r="AM1626" s="5">
        <f t="shared" si="202"/>
        <v>3.4375</v>
      </c>
      <c r="AN1626" s="4">
        <f t="shared" si="207"/>
        <v>5.2063612268080268E-3</v>
      </c>
      <c r="AO1626" s="3"/>
      <c r="AP1626">
        <v>0</v>
      </c>
      <c r="AQ1626" t="s">
        <v>1462</v>
      </c>
      <c r="AR1626" t="s">
        <v>1</v>
      </c>
      <c r="AS1626" t="s">
        <v>1461</v>
      </c>
      <c r="AT1626" s="2">
        <v>2.6259999999999999</v>
      </c>
      <c r="AU1626" s="1">
        <f t="shared" si="203"/>
        <v>1.7538524048349928</v>
      </c>
      <c r="AV1626" s="1">
        <f t="shared" si="204"/>
        <v>1.4015048956480813</v>
      </c>
      <c r="AW1626" s="1">
        <f t="shared" si="205"/>
        <v>1.0491573864611698</v>
      </c>
    </row>
    <row r="1627" spans="1:49" x14ac:dyDescent="0.2">
      <c r="A1627">
        <v>1625</v>
      </c>
      <c r="B1627" t="s">
        <v>1460</v>
      </c>
      <c r="C1627" t="s">
        <v>1459</v>
      </c>
      <c r="F1627" t="s">
        <v>1458</v>
      </c>
      <c r="G1627" t="s">
        <v>15</v>
      </c>
      <c r="H1627" t="s">
        <v>14</v>
      </c>
      <c r="I1627" t="s">
        <v>1457</v>
      </c>
      <c r="J1627" t="s">
        <v>1456</v>
      </c>
      <c r="K1627" t="s">
        <v>1455</v>
      </c>
      <c r="L1627" t="s">
        <v>1454</v>
      </c>
      <c r="M1627" t="s">
        <v>1453</v>
      </c>
      <c r="N1627">
        <v>4</v>
      </c>
      <c r="O1627" t="s">
        <v>1452</v>
      </c>
      <c r="P1627" t="s">
        <v>1451</v>
      </c>
      <c r="Q1627" t="s">
        <v>1450</v>
      </c>
      <c r="R1627" s="7">
        <v>38718</v>
      </c>
      <c r="S1627" s="8">
        <f t="shared" si="200"/>
        <v>2006</v>
      </c>
      <c r="T1627" s="8">
        <v>2006</v>
      </c>
      <c r="U1627" s="8">
        <f t="shared" si="201"/>
        <v>16</v>
      </c>
      <c r="V1627" s="7">
        <v>38777</v>
      </c>
      <c r="W1627" t="s">
        <v>1449</v>
      </c>
      <c r="X1627" s="2">
        <v>1.6519999999999999</v>
      </c>
      <c r="Y1627" s="6">
        <f t="shared" si="206"/>
        <v>4.409919649769093E-2</v>
      </c>
      <c r="AA1627" t="s">
        <v>1448</v>
      </c>
      <c r="AB1627">
        <v>17337</v>
      </c>
      <c r="AD1627" t="s">
        <v>7</v>
      </c>
      <c r="AE1627">
        <v>54</v>
      </c>
      <c r="AF1627">
        <v>3</v>
      </c>
      <c r="AH1627" t="s">
        <v>1447</v>
      </c>
      <c r="AI1627" t="s">
        <v>1446</v>
      </c>
      <c r="AJ1627" t="s">
        <v>1445</v>
      </c>
      <c r="AK1627" t="s">
        <v>1444</v>
      </c>
      <c r="AL1627">
        <v>19</v>
      </c>
      <c r="AM1627" s="5">
        <f t="shared" si="202"/>
        <v>1.1875</v>
      </c>
      <c r="AN1627" s="4">
        <f t="shared" si="207"/>
        <v>1.7985611510791368E-3</v>
      </c>
      <c r="AO1627" s="3"/>
      <c r="AP1627">
        <v>0</v>
      </c>
      <c r="AQ1627" t="s">
        <v>1443</v>
      </c>
      <c r="AR1627" t="s">
        <v>1442</v>
      </c>
      <c r="AS1627" t="s">
        <v>1441</v>
      </c>
      <c r="AT1627" s="2" t="s">
        <v>20</v>
      </c>
      <c r="AU1627" s="1">
        <f t="shared" si="203"/>
        <v>3.1409005893707391</v>
      </c>
      <c r="AV1627" s="1">
        <f t="shared" si="204"/>
        <v>2.2948878824385033</v>
      </c>
      <c r="AW1627" s="1">
        <f t="shared" si="205"/>
        <v>1.4488751755062674</v>
      </c>
    </row>
    <row r="1628" spans="1:49" x14ac:dyDescent="0.2">
      <c r="A1628">
        <v>1626</v>
      </c>
      <c r="B1628" t="s">
        <v>1440</v>
      </c>
      <c r="C1628" t="s">
        <v>1439</v>
      </c>
      <c r="E1628">
        <v>16416418</v>
      </c>
      <c r="F1628" t="s">
        <v>1438</v>
      </c>
      <c r="G1628" t="s">
        <v>15</v>
      </c>
      <c r="H1628" t="s">
        <v>14</v>
      </c>
      <c r="I1628" t="s">
        <v>1437</v>
      </c>
      <c r="J1628" t="s">
        <v>1436</v>
      </c>
      <c r="K1628" t="s">
        <v>1435</v>
      </c>
      <c r="L1628" t="s">
        <v>1434</v>
      </c>
      <c r="M1628" t="s">
        <v>1433</v>
      </c>
      <c r="N1628">
        <v>5</v>
      </c>
      <c r="O1628" t="s">
        <v>1432</v>
      </c>
      <c r="P1628" t="s">
        <v>1431</v>
      </c>
      <c r="Q1628" t="s">
        <v>1430</v>
      </c>
      <c r="R1628" s="7">
        <v>38718</v>
      </c>
      <c r="S1628" s="8">
        <f t="shared" si="200"/>
        <v>2006</v>
      </c>
      <c r="T1628" s="8">
        <v>2006</v>
      </c>
      <c r="U1628" s="8">
        <f t="shared" si="201"/>
        <v>16</v>
      </c>
      <c r="V1628" s="7">
        <v>38718</v>
      </c>
      <c r="W1628" t="s">
        <v>1429</v>
      </c>
      <c r="X1628" s="2">
        <v>0.53600000000000003</v>
      </c>
      <c r="Y1628" s="6">
        <f t="shared" si="206"/>
        <v>1.430821387576413E-2</v>
      </c>
      <c r="AA1628" t="s">
        <v>1428</v>
      </c>
      <c r="AB1628">
        <v>20920</v>
      </c>
      <c r="AC1628">
        <v>10970029</v>
      </c>
      <c r="AD1628" t="s">
        <v>7</v>
      </c>
      <c r="AE1628">
        <v>69</v>
      </c>
      <c r="AF1628">
        <v>1</v>
      </c>
      <c r="AH1628" t="s">
        <v>1427</v>
      </c>
      <c r="AI1628" t="s">
        <v>1426</v>
      </c>
      <c r="AJ1628" t="s">
        <v>1425</v>
      </c>
      <c r="AK1628" t="s">
        <v>1424</v>
      </c>
      <c r="AL1628">
        <v>1</v>
      </c>
      <c r="AM1628" s="5">
        <f t="shared" si="202"/>
        <v>6.25E-2</v>
      </c>
      <c r="AN1628" s="4">
        <f t="shared" si="207"/>
        <v>9.46611132146914E-5</v>
      </c>
      <c r="AO1628" s="3"/>
      <c r="AP1628">
        <v>0</v>
      </c>
      <c r="AR1628" t="s">
        <v>1</v>
      </c>
      <c r="AT1628" s="2">
        <v>2.7690000000000001</v>
      </c>
      <c r="AU1628" s="1">
        <f t="shared" si="203"/>
        <v>1.0044148046999297</v>
      </c>
      <c r="AV1628" s="1">
        <f t="shared" si="204"/>
        <v>0.72014374944894111</v>
      </c>
      <c r="AW1628" s="1">
        <f t="shared" si="205"/>
        <v>0.43587269419795233</v>
      </c>
    </row>
    <row r="1629" spans="1:49" x14ac:dyDescent="0.2">
      <c r="A1629">
        <v>1627</v>
      </c>
      <c r="B1629" t="s">
        <v>1423</v>
      </c>
      <c r="C1629" t="s">
        <v>1422</v>
      </c>
      <c r="F1629" t="s">
        <v>1421</v>
      </c>
      <c r="G1629" t="s">
        <v>15</v>
      </c>
      <c r="H1629" t="s">
        <v>14</v>
      </c>
      <c r="I1629" t="s">
        <v>1420</v>
      </c>
      <c r="J1629">
        <v>60013959</v>
      </c>
      <c r="K1629" t="s">
        <v>738</v>
      </c>
      <c r="L1629" t="s">
        <v>737</v>
      </c>
      <c r="M1629" t="s">
        <v>107</v>
      </c>
      <c r="N1629">
        <v>3</v>
      </c>
      <c r="O1629" t="s">
        <v>1419</v>
      </c>
      <c r="P1629" t="s">
        <v>1418</v>
      </c>
      <c r="Q1629" t="s">
        <v>1417</v>
      </c>
      <c r="R1629" s="7">
        <v>38718</v>
      </c>
      <c r="S1629" s="8">
        <f t="shared" si="200"/>
        <v>2006</v>
      </c>
      <c r="T1629" s="8">
        <v>2006</v>
      </c>
      <c r="U1629" s="8">
        <f t="shared" si="201"/>
        <v>16</v>
      </c>
      <c r="V1629" s="7">
        <v>38718</v>
      </c>
      <c r="W1629" t="s">
        <v>1388</v>
      </c>
      <c r="X1629" s="2">
        <v>0.36499999999999999</v>
      </c>
      <c r="Y1629" s="6">
        <f t="shared" si="206"/>
        <v>9.7434665385334081E-3</v>
      </c>
      <c r="AA1629">
        <v>8943214</v>
      </c>
      <c r="AB1629">
        <v>15834</v>
      </c>
      <c r="AC1629">
        <v>10991522</v>
      </c>
      <c r="AD1629" t="s">
        <v>7</v>
      </c>
      <c r="AE1629">
        <v>19</v>
      </c>
      <c r="AF1629">
        <v>1</v>
      </c>
      <c r="AH1629" t="s">
        <v>1416</v>
      </c>
      <c r="AI1629" t="s">
        <v>1415</v>
      </c>
      <c r="AJ1629" t="s">
        <v>1414</v>
      </c>
      <c r="AK1629" t="s">
        <v>1413</v>
      </c>
      <c r="AL1629">
        <v>29</v>
      </c>
      <c r="AM1629" s="5">
        <f t="shared" si="202"/>
        <v>1.8125</v>
      </c>
      <c r="AN1629" s="4">
        <f t="shared" si="207"/>
        <v>2.7451722832260508E-3</v>
      </c>
      <c r="AO1629" s="3"/>
      <c r="AP1629">
        <v>0</v>
      </c>
      <c r="AR1629" t="s">
        <v>1</v>
      </c>
      <c r="AT1629" s="2">
        <v>1.875</v>
      </c>
      <c r="AU1629" s="1">
        <f t="shared" si="203"/>
        <v>0.76439782619412</v>
      </c>
      <c r="AV1629" s="1">
        <f t="shared" si="204"/>
        <v>0.62443194108797295</v>
      </c>
      <c r="AW1629" s="1">
        <f t="shared" si="205"/>
        <v>0.48446605598182574</v>
      </c>
    </row>
    <row r="1630" spans="1:49" x14ac:dyDescent="0.2">
      <c r="A1630">
        <v>1628</v>
      </c>
      <c r="B1630" t="s">
        <v>1412</v>
      </c>
      <c r="C1630" t="s">
        <v>1411</v>
      </c>
      <c r="F1630" t="s">
        <v>1410</v>
      </c>
      <c r="G1630" t="s">
        <v>15</v>
      </c>
      <c r="H1630" t="s">
        <v>14</v>
      </c>
      <c r="I1630" t="s">
        <v>1409</v>
      </c>
      <c r="J1630" t="s">
        <v>1408</v>
      </c>
      <c r="K1630" t="s">
        <v>1407</v>
      </c>
      <c r="L1630" t="s">
        <v>1406</v>
      </c>
      <c r="M1630" t="s">
        <v>1405</v>
      </c>
      <c r="N1630">
        <v>3</v>
      </c>
      <c r="O1630" t="s">
        <v>1404</v>
      </c>
      <c r="P1630" t="s">
        <v>1403</v>
      </c>
      <c r="Q1630" t="s">
        <v>1402</v>
      </c>
      <c r="R1630" s="7">
        <v>38718</v>
      </c>
      <c r="S1630" s="8">
        <f t="shared" ref="S1630:S1693" si="208">YEAR(R1630)</f>
        <v>2006</v>
      </c>
      <c r="T1630" s="8">
        <v>2006</v>
      </c>
      <c r="U1630" s="8">
        <f t="shared" ref="U1630:U1693" si="209">2022-T1630</f>
        <v>16</v>
      </c>
      <c r="V1630" s="7">
        <v>2006</v>
      </c>
      <c r="W1630" t="s">
        <v>1401</v>
      </c>
      <c r="X1630" s="2">
        <v>0.16200000000000001</v>
      </c>
      <c r="Y1630" s="6">
        <f t="shared" si="206"/>
        <v>4.3244974773764717E-3</v>
      </c>
      <c r="AA1630">
        <v>3854221</v>
      </c>
      <c r="AB1630">
        <v>3300147412</v>
      </c>
      <c r="AC1630">
        <v>13488155</v>
      </c>
      <c r="AD1630" t="s">
        <v>7</v>
      </c>
      <c r="AE1630">
        <v>126</v>
      </c>
      <c r="AF1630">
        <v>3</v>
      </c>
      <c r="AI1630" t="s">
        <v>1400</v>
      </c>
      <c r="AJ1630" t="s">
        <v>1399</v>
      </c>
      <c r="AK1630" t="s">
        <v>1398</v>
      </c>
      <c r="AL1630">
        <v>1</v>
      </c>
      <c r="AM1630" s="5">
        <f t="shared" ref="AM1630:AM1693" si="210">AL1630/U1630</f>
        <v>6.25E-2</v>
      </c>
      <c r="AN1630" s="4">
        <f t="shared" si="207"/>
        <v>9.46611132146914E-5</v>
      </c>
      <c r="AO1630" s="3"/>
      <c r="AP1630">
        <v>1</v>
      </c>
      <c r="AR1630" t="s">
        <v>1</v>
      </c>
      <c r="AT1630" s="2" t="s">
        <v>20</v>
      </c>
      <c r="AU1630" s="1">
        <f t="shared" ref="AU1630:AU1693" si="211">(Y1630*0.7+AN1630*0.3)*100</f>
        <v>0.30555465681279376</v>
      </c>
      <c r="AV1630" s="1">
        <f t="shared" ref="AV1630:AV1693" si="212">(Y1630*0.5+AN1630*0.5)*100</f>
        <v>0.22095792952955814</v>
      </c>
      <c r="AW1630" s="1">
        <f t="shared" ref="AW1630:AW1693" si="213">(Y1630*0.3+AN1630*0.7)*100</f>
        <v>0.13636120224632253</v>
      </c>
    </row>
    <row r="1631" spans="1:49" x14ac:dyDescent="0.2">
      <c r="A1631">
        <v>1629</v>
      </c>
      <c r="B1631" t="s">
        <v>1397</v>
      </c>
      <c r="C1631" t="s">
        <v>1396</v>
      </c>
      <c r="F1631" t="s">
        <v>1395</v>
      </c>
      <c r="G1631" t="s">
        <v>15</v>
      </c>
      <c r="H1631" t="s">
        <v>14</v>
      </c>
      <c r="I1631" t="s">
        <v>1394</v>
      </c>
      <c r="J1631">
        <v>60031707</v>
      </c>
      <c r="K1631" t="s">
        <v>1393</v>
      </c>
      <c r="L1631" t="s">
        <v>1392</v>
      </c>
      <c r="M1631" t="s">
        <v>107</v>
      </c>
      <c r="N1631">
        <v>4</v>
      </c>
      <c r="O1631" t="s">
        <v>1391</v>
      </c>
      <c r="P1631" t="s">
        <v>1390</v>
      </c>
      <c r="Q1631" t="s">
        <v>1389</v>
      </c>
      <c r="R1631" s="7">
        <v>38718</v>
      </c>
      <c r="S1631" s="8">
        <f t="shared" si="208"/>
        <v>2006</v>
      </c>
      <c r="T1631" s="8">
        <v>2006</v>
      </c>
      <c r="U1631" s="8">
        <f t="shared" si="209"/>
        <v>16</v>
      </c>
      <c r="V1631" s="7">
        <v>38718</v>
      </c>
      <c r="W1631" t="s">
        <v>1388</v>
      </c>
      <c r="X1631" s="2">
        <v>0.36499999999999999</v>
      </c>
      <c r="Y1631" s="6">
        <f t="shared" si="206"/>
        <v>9.7434665385334081E-3</v>
      </c>
      <c r="AA1631">
        <v>8943214</v>
      </c>
      <c r="AB1631">
        <v>15834</v>
      </c>
      <c r="AC1631">
        <v>10991522</v>
      </c>
      <c r="AD1631" t="s">
        <v>7</v>
      </c>
      <c r="AE1631">
        <v>19</v>
      </c>
      <c r="AF1631">
        <v>1</v>
      </c>
      <c r="AH1631" t="s">
        <v>1387</v>
      </c>
      <c r="AI1631" t="s">
        <v>1386</v>
      </c>
      <c r="AJ1631" t="s">
        <v>1385</v>
      </c>
      <c r="AK1631" t="s">
        <v>1384</v>
      </c>
      <c r="AL1631">
        <v>101</v>
      </c>
      <c r="AM1631" s="5">
        <f t="shared" si="210"/>
        <v>6.3125</v>
      </c>
      <c r="AN1631" s="4">
        <f t="shared" si="207"/>
        <v>9.5607724346838327E-3</v>
      </c>
      <c r="AO1631" s="3"/>
      <c r="AP1631">
        <v>0</v>
      </c>
      <c r="AR1631" t="s">
        <v>1</v>
      </c>
      <c r="AT1631" s="2">
        <v>1.875</v>
      </c>
      <c r="AU1631" s="1">
        <f t="shared" si="211"/>
        <v>0.96886583073785348</v>
      </c>
      <c r="AV1631" s="1">
        <f t="shared" si="212"/>
        <v>0.96521194866086202</v>
      </c>
      <c r="AW1631" s="1">
        <f t="shared" si="213"/>
        <v>0.96155806658387055</v>
      </c>
    </row>
    <row r="1632" spans="1:49" x14ac:dyDescent="0.2">
      <c r="A1632">
        <v>1630</v>
      </c>
      <c r="B1632" t="s">
        <v>1383</v>
      </c>
      <c r="C1632" t="s">
        <v>1382</v>
      </c>
      <c r="F1632" t="s">
        <v>1381</v>
      </c>
      <c r="G1632" t="s">
        <v>15</v>
      </c>
      <c r="H1632" t="s">
        <v>14</v>
      </c>
      <c r="I1632" t="s">
        <v>1380</v>
      </c>
      <c r="J1632">
        <v>60032361</v>
      </c>
      <c r="K1632" t="s">
        <v>1379</v>
      </c>
      <c r="L1632" t="s">
        <v>1378</v>
      </c>
      <c r="M1632" t="s">
        <v>1065</v>
      </c>
      <c r="N1632">
        <v>1</v>
      </c>
      <c r="O1632" t="s">
        <v>1377</v>
      </c>
      <c r="P1632">
        <v>7005926920</v>
      </c>
      <c r="Q1632">
        <v>60032361</v>
      </c>
      <c r="R1632" s="7">
        <v>38718</v>
      </c>
      <c r="S1632" s="8">
        <f t="shared" si="208"/>
        <v>2006</v>
      </c>
      <c r="T1632" s="8">
        <v>2006</v>
      </c>
      <c r="U1632" s="8">
        <f t="shared" si="209"/>
        <v>16</v>
      </c>
      <c r="V1632" s="7">
        <v>38718</v>
      </c>
      <c r="W1632" t="s">
        <v>1376</v>
      </c>
      <c r="X1632" s="2">
        <v>0.38800000000000001</v>
      </c>
      <c r="Y1632" s="6">
        <f t="shared" si="206"/>
        <v>1.0357438402605376E-2</v>
      </c>
      <c r="AA1632">
        <v>15420973</v>
      </c>
      <c r="AB1632">
        <v>19924</v>
      </c>
      <c r="AC1632">
        <v>15420981</v>
      </c>
      <c r="AD1632" t="s">
        <v>7</v>
      </c>
      <c r="AE1632">
        <v>24</v>
      </c>
      <c r="AF1632">
        <v>1</v>
      </c>
      <c r="AH1632" t="s">
        <v>1375</v>
      </c>
      <c r="AI1632" t="s">
        <v>1374</v>
      </c>
      <c r="AJ1632" t="s">
        <v>1373</v>
      </c>
      <c r="AK1632" t="s">
        <v>1372</v>
      </c>
      <c r="AL1632">
        <v>3</v>
      </c>
      <c r="AM1632" s="5">
        <f t="shared" si="210"/>
        <v>0.1875</v>
      </c>
      <c r="AN1632" s="4">
        <f t="shared" si="207"/>
        <v>2.8398333964407423E-4</v>
      </c>
      <c r="AO1632" s="3"/>
      <c r="AP1632">
        <v>0</v>
      </c>
      <c r="AR1632" t="s">
        <v>1</v>
      </c>
      <c r="AT1632" s="2">
        <v>1.617</v>
      </c>
      <c r="AU1632" s="1">
        <f t="shared" si="211"/>
        <v>0.73354018837169854</v>
      </c>
      <c r="AV1632" s="1">
        <f t="shared" si="212"/>
        <v>0.53207108711247253</v>
      </c>
      <c r="AW1632" s="1">
        <f t="shared" si="213"/>
        <v>0.33060198585324652</v>
      </c>
    </row>
    <row r="1633" spans="1:49" x14ac:dyDescent="0.2">
      <c r="A1633">
        <v>1631</v>
      </c>
      <c r="B1633" t="s">
        <v>1371</v>
      </c>
      <c r="C1633" t="s">
        <v>1370</v>
      </c>
      <c r="F1633" t="s">
        <v>1369</v>
      </c>
      <c r="G1633" t="s">
        <v>15</v>
      </c>
      <c r="H1633" t="s">
        <v>14</v>
      </c>
      <c r="I1633" t="s">
        <v>1368</v>
      </c>
      <c r="J1633" t="s">
        <v>1367</v>
      </c>
      <c r="K1633" t="s">
        <v>1366</v>
      </c>
      <c r="L1633" t="s">
        <v>1365</v>
      </c>
      <c r="M1633" t="s">
        <v>1364</v>
      </c>
      <c r="N1633">
        <v>14</v>
      </c>
      <c r="O1633" t="s">
        <v>1363</v>
      </c>
      <c r="P1633" t="s">
        <v>1362</v>
      </c>
      <c r="Q1633" t="s">
        <v>1361</v>
      </c>
      <c r="R1633" s="7">
        <v>38718</v>
      </c>
      <c r="S1633" s="8">
        <f t="shared" si="208"/>
        <v>2006</v>
      </c>
      <c r="T1633" s="8">
        <v>2006</v>
      </c>
      <c r="U1633" s="8">
        <f t="shared" si="209"/>
        <v>16</v>
      </c>
      <c r="V1633" s="7">
        <v>38718</v>
      </c>
      <c r="W1633" t="s">
        <v>1347</v>
      </c>
      <c r="X1633" s="2">
        <v>1.8620000000000001</v>
      </c>
      <c r="Y1633" s="6">
        <f t="shared" si="206"/>
        <v>4.9705026560956732E-2</v>
      </c>
      <c r="AA1633">
        <v>270644</v>
      </c>
      <c r="AB1633">
        <v>13482</v>
      </c>
      <c r="AD1633" t="s">
        <v>7</v>
      </c>
      <c r="AE1633">
        <v>134</v>
      </c>
      <c r="AF1633">
        <v>1</v>
      </c>
      <c r="AH1633" t="s">
        <v>1360</v>
      </c>
      <c r="AI1633" t="s">
        <v>1359</v>
      </c>
      <c r="AK1633" t="s">
        <v>1358</v>
      </c>
      <c r="AL1633">
        <v>36</v>
      </c>
      <c r="AM1633" s="5">
        <f t="shared" si="210"/>
        <v>2.25</v>
      </c>
      <c r="AN1633" s="4">
        <f t="shared" si="207"/>
        <v>3.4078000757288905E-3</v>
      </c>
      <c r="AO1633" s="3"/>
      <c r="AP1633">
        <v>0</v>
      </c>
      <c r="AR1633" t="s">
        <v>1</v>
      </c>
      <c r="AT1633" s="2">
        <v>3.7349999999999999</v>
      </c>
      <c r="AU1633" s="1">
        <f t="shared" si="211"/>
        <v>3.5815858615388372</v>
      </c>
      <c r="AV1633" s="1">
        <f t="shared" si="212"/>
        <v>2.6556413318342811</v>
      </c>
      <c r="AW1633" s="1">
        <f t="shared" si="213"/>
        <v>1.7296968021297241</v>
      </c>
    </row>
    <row r="1634" spans="1:49" x14ac:dyDescent="0.2">
      <c r="A1634">
        <v>1632</v>
      </c>
      <c r="B1634" t="s">
        <v>1357</v>
      </c>
      <c r="C1634" t="s">
        <v>1356</v>
      </c>
      <c r="F1634" t="s">
        <v>1355</v>
      </c>
      <c r="G1634" t="s">
        <v>15</v>
      </c>
      <c r="H1634" t="s">
        <v>14</v>
      </c>
      <c r="I1634" t="s">
        <v>1354</v>
      </c>
      <c r="J1634" t="s">
        <v>1353</v>
      </c>
      <c r="K1634" t="s">
        <v>1352</v>
      </c>
      <c r="L1634" t="s">
        <v>1351</v>
      </c>
      <c r="M1634" t="s">
        <v>317</v>
      </c>
      <c r="N1634">
        <v>3</v>
      </c>
      <c r="O1634" t="s">
        <v>1350</v>
      </c>
      <c r="P1634" t="s">
        <v>1349</v>
      </c>
      <c r="Q1634" t="s">
        <v>1348</v>
      </c>
      <c r="R1634" s="7">
        <v>38718</v>
      </c>
      <c r="S1634" s="8">
        <f t="shared" si="208"/>
        <v>2006</v>
      </c>
      <c r="T1634" s="8">
        <v>2006</v>
      </c>
      <c r="U1634" s="8">
        <f t="shared" si="209"/>
        <v>16</v>
      </c>
      <c r="V1634" s="7">
        <v>38718</v>
      </c>
      <c r="W1634" t="s">
        <v>1347</v>
      </c>
      <c r="X1634" s="2">
        <v>1.8620000000000001</v>
      </c>
      <c r="Y1634" s="6">
        <f t="shared" si="206"/>
        <v>4.9705026560956732E-2</v>
      </c>
      <c r="AA1634">
        <v>270644</v>
      </c>
      <c r="AB1634">
        <v>13482</v>
      </c>
      <c r="AD1634" t="s">
        <v>7</v>
      </c>
      <c r="AE1634">
        <v>134</v>
      </c>
      <c r="AF1634">
        <v>1</v>
      </c>
      <c r="AH1634" t="s">
        <v>1346</v>
      </c>
      <c r="AI1634" t="s">
        <v>1345</v>
      </c>
      <c r="AK1634" t="s">
        <v>1344</v>
      </c>
      <c r="AL1634">
        <v>30</v>
      </c>
      <c r="AM1634" s="5">
        <f t="shared" si="210"/>
        <v>1.875</v>
      </c>
      <c r="AN1634" s="4">
        <f t="shared" si="207"/>
        <v>2.8398333964407422E-3</v>
      </c>
      <c r="AO1634" s="3"/>
      <c r="AP1634">
        <v>1</v>
      </c>
      <c r="AR1634" t="s">
        <v>1</v>
      </c>
      <c r="AT1634" s="2">
        <v>3.7349999999999999</v>
      </c>
      <c r="AU1634" s="1">
        <f t="shared" si="211"/>
        <v>3.5645468611601929</v>
      </c>
      <c r="AV1634" s="1">
        <f t="shared" si="212"/>
        <v>2.6272429978698737</v>
      </c>
      <c r="AW1634" s="1">
        <f t="shared" si="213"/>
        <v>1.6899391345795538</v>
      </c>
    </row>
    <row r="1635" spans="1:49" x14ac:dyDescent="0.2">
      <c r="A1635">
        <v>1633</v>
      </c>
      <c r="B1635" t="s">
        <v>1343</v>
      </c>
      <c r="C1635" t="s">
        <v>1342</v>
      </c>
      <c r="F1635" t="s">
        <v>1341</v>
      </c>
      <c r="G1635" t="s">
        <v>15</v>
      </c>
      <c r="H1635" t="s">
        <v>14</v>
      </c>
      <c r="I1635" t="s">
        <v>1340</v>
      </c>
      <c r="J1635">
        <v>60017103</v>
      </c>
      <c r="K1635" t="s">
        <v>1339</v>
      </c>
      <c r="L1635" t="s">
        <v>1338</v>
      </c>
      <c r="M1635" t="s">
        <v>395</v>
      </c>
      <c r="N1635">
        <v>2</v>
      </c>
      <c r="O1635" t="s">
        <v>1337</v>
      </c>
      <c r="P1635" t="s">
        <v>1336</v>
      </c>
      <c r="Q1635" t="s">
        <v>1335</v>
      </c>
      <c r="R1635" s="7">
        <v>38718</v>
      </c>
      <c r="S1635" s="8">
        <f t="shared" si="208"/>
        <v>2006</v>
      </c>
      <c r="T1635" s="8">
        <v>2006</v>
      </c>
      <c r="U1635" s="8">
        <f t="shared" si="209"/>
        <v>16</v>
      </c>
      <c r="V1635" s="7">
        <v>38718</v>
      </c>
      <c r="W1635" t="s">
        <v>1334</v>
      </c>
      <c r="X1635" s="2">
        <v>0.33300000000000002</v>
      </c>
      <c r="Y1635" s="6">
        <f t="shared" si="206"/>
        <v>8.8892448146071917E-3</v>
      </c>
      <c r="AA1635" t="s">
        <v>1333</v>
      </c>
      <c r="AB1635">
        <v>29252</v>
      </c>
      <c r="AD1635" t="s">
        <v>7</v>
      </c>
      <c r="AE1635">
        <v>32</v>
      </c>
      <c r="AF1635">
        <v>1</v>
      </c>
      <c r="AH1635" t="s">
        <v>1332</v>
      </c>
      <c r="AI1635" t="s">
        <v>1331</v>
      </c>
      <c r="AK1635" t="s">
        <v>1330</v>
      </c>
      <c r="AL1635">
        <v>25</v>
      </c>
      <c r="AM1635" s="5">
        <f t="shared" si="210"/>
        <v>1.5625</v>
      </c>
      <c r="AN1635" s="4">
        <f t="shared" si="207"/>
        <v>2.3665278303672851E-3</v>
      </c>
      <c r="AO1635" s="3"/>
      <c r="AP1635">
        <v>0</v>
      </c>
      <c r="AQ1635" t="s">
        <v>1329</v>
      </c>
      <c r="AR1635" t="s">
        <v>1328</v>
      </c>
      <c r="AS1635" t="s">
        <v>1327</v>
      </c>
      <c r="AT1635" s="2">
        <v>0.97699999999999998</v>
      </c>
      <c r="AU1635" s="1">
        <f t="shared" si="211"/>
        <v>0.69324297193352191</v>
      </c>
      <c r="AV1635" s="1">
        <f t="shared" si="212"/>
        <v>0.56278863224872389</v>
      </c>
      <c r="AW1635" s="1">
        <f t="shared" si="213"/>
        <v>0.43233429256392569</v>
      </c>
    </row>
    <row r="1636" spans="1:49" x14ac:dyDescent="0.2">
      <c r="A1636">
        <v>1634</v>
      </c>
      <c r="B1636" t="s">
        <v>1326</v>
      </c>
      <c r="C1636" t="s">
        <v>1325</v>
      </c>
      <c r="F1636" t="s">
        <v>1324</v>
      </c>
      <c r="G1636" t="s">
        <v>15</v>
      </c>
      <c r="H1636" t="s">
        <v>14</v>
      </c>
      <c r="I1636" t="s">
        <v>1323</v>
      </c>
      <c r="J1636" t="s">
        <v>1322</v>
      </c>
      <c r="K1636" t="s">
        <v>1321</v>
      </c>
      <c r="L1636" t="s">
        <v>1320</v>
      </c>
      <c r="M1636" t="s">
        <v>1319</v>
      </c>
      <c r="N1636">
        <v>2</v>
      </c>
      <c r="O1636" t="s">
        <v>1318</v>
      </c>
      <c r="P1636" t="s">
        <v>1317</v>
      </c>
      <c r="Q1636" t="s">
        <v>1316</v>
      </c>
      <c r="R1636" s="7">
        <v>38718</v>
      </c>
      <c r="S1636" s="8">
        <f t="shared" si="208"/>
        <v>2006</v>
      </c>
      <c r="T1636" s="8">
        <v>2006</v>
      </c>
      <c r="U1636" s="8">
        <f t="shared" si="209"/>
        <v>16</v>
      </c>
      <c r="V1636" s="7">
        <v>38718</v>
      </c>
      <c r="W1636" t="s">
        <v>1315</v>
      </c>
      <c r="X1636" s="2">
        <v>0.74099999999999999</v>
      </c>
      <c r="Y1636" s="6">
        <f t="shared" si="206"/>
        <v>1.9780571794666454E-2</v>
      </c>
      <c r="AA1636">
        <v>7403224</v>
      </c>
      <c r="AB1636">
        <v>12341</v>
      </c>
      <c r="AD1636" t="s">
        <v>7</v>
      </c>
      <c r="AE1636">
        <v>23</v>
      </c>
      <c r="AF1636">
        <v>1</v>
      </c>
      <c r="AH1636" t="s">
        <v>1314</v>
      </c>
      <c r="AI1636" t="s">
        <v>1313</v>
      </c>
      <c r="AK1636" t="s">
        <v>1312</v>
      </c>
      <c r="AL1636">
        <v>4</v>
      </c>
      <c r="AM1636" s="5">
        <f t="shared" si="210"/>
        <v>0.25</v>
      </c>
      <c r="AN1636" s="4">
        <f t="shared" si="207"/>
        <v>3.786444528587656E-4</v>
      </c>
      <c r="AO1636" s="3"/>
      <c r="AP1636">
        <v>0</v>
      </c>
      <c r="AR1636" t="s">
        <v>1</v>
      </c>
      <c r="AT1636" s="2" t="s">
        <v>20</v>
      </c>
      <c r="AU1636" s="1">
        <f t="shared" si="211"/>
        <v>1.3959993592124147</v>
      </c>
      <c r="AV1636" s="1">
        <f t="shared" si="212"/>
        <v>1.0079608123762609</v>
      </c>
      <c r="AW1636" s="1">
        <f t="shared" si="213"/>
        <v>0.61992226554010721</v>
      </c>
    </row>
    <row r="1637" spans="1:49" x14ac:dyDescent="0.2">
      <c r="A1637">
        <v>1635</v>
      </c>
      <c r="B1637" t="s">
        <v>1311</v>
      </c>
      <c r="C1637" t="s">
        <v>1310</v>
      </c>
      <c r="F1637" t="s">
        <v>1309</v>
      </c>
      <c r="G1637" t="s">
        <v>15</v>
      </c>
      <c r="H1637" t="s">
        <v>14</v>
      </c>
      <c r="I1637" t="s">
        <v>1282</v>
      </c>
      <c r="J1637" t="s">
        <v>1281</v>
      </c>
      <c r="K1637" t="s">
        <v>1280</v>
      </c>
      <c r="L1637" t="s">
        <v>1279</v>
      </c>
      <c r="M1637" t="s">
        <v>1278</v>
      </c>
      <c r="N1637">
        <v>8</v>
      </c>
      <c r="O1637" t="s">
        <v>1277</v>
      </c>
      <c r="P1637" t="s">
        <v>1308</v>
      </c>
      <c r="Q1637" t="s">
        <v>1275</v>
      </c>
      <c r="R1637" s="7">
        <v>38718</v>
      </c>
      <c r="S1637" s="8">
        <f t="shared" si="208"/>
        <v>2006</v>
      </c>
      <c r="T1637" s="8">
        <v>2006</v>
      </c>
      <c r="U1637" s="8">
        <f t="shared" si="209"/>
        <v>16</v>
      </c>
      <c r="V1637" s="7">
        <v>38718</v>
      </c>
      <c r="W1637" t="s">
        <v>1307</v>
      </c>
      <c r="X1637" s="2">
        <v>3.5459999999999998</v>
      </c>
      <c r="Y1637" s="6">
        <f t="shared" si="206"/>
        <v>9.4658444782573875E-2</v>
      </c>
      <c r="AA1637">
        <v>670049</v>
      </c>
      <c r="AB1637">
        <v>26769</v>
      </c>
      <c r="AD1637" t="s">
        <v>7</v>
      </c>
      <c r="AE1637">
        <v>162</v>
      </c>
      <c r="AF1637">
        <v>1</v>
      </c>
      <c r="AH1637" t="s">
        <v>1306</v>
      </c>
      <c r="AI1637" t="s">
        <v>1305</v>
      </c>
      <c r="AJ1637" t="s">
        <v>1304</v>
      </c>
      <c r="AK1637" t="s">
        <v>1303</v>
      </c>
      <c r="AL1637">
        <v>17</v>
      </c>
      <c r="AM1637" s="5">
        <f t="shared" si="210"/>
        <v>1.0625</v>
      </c>
      <c r="AN1637" s="4">
        <f t="shared" si="207"/>
        <v>1.6092389246497539E-3</v>
      </c>
      <c r="AO1637" s="3"/>
      <c r="AP1637">
        <v>0</v>
      </c>
      <c r="AR1637" t="s">
        <v>1</v>
      </c>
      <c r="AT1637" s="2" t="s">
        <v>20</v>
      </c>
      <c r="AU1637" s="1">
        <f t="shared" si="211"/>
        <v>6.6743683025196638</v>
      </c>
      <c r="AV1637" s="1">
        <f t="shared" si="212"/>
        <v>4.8133841853611816</v>
      </c>
      <c r="AW1637" s="1">
        <f t="shared" si="213"/>
        <v>2.952400068202699</v>
      </c>
    </row>
    <row r="1638" spans="1:49" x14ac:dyDescent="0.2">
      <c r="A1638">
        <v>1636</v>
      </c>
      <c r="B1638" t="s">
        <v>1302</v>
      </c>
      <c r="C1638" t="s">
        <v>1301</v>
      </c>
      <c r="D1638" t="s">
        <v>1300</v>
      </c>
      <c r="F1638" t="s">
        <v>1299</v>
      </c>
      <c r="G1638" t="s">
        <v>15</v>
      </c>
      <c r="H1638" t="s">
        <v>14</v>
      </c>
      <c r="I1638" t="s">
        <v>1298</v>
      </c>
      <c r="J1638">
        <v>60013372</v>
      </c>
      <c r="K1638" t="s">
        <v>1297</v>
      </c>
      <c r="L1638" t="s">
        <v>1296</v>
      </c>
      <c r="M1638" t="s">
        <v>107</v>
      </c>
      <c r="N1638">
        <v>2</v>
      </c>
      <c r="O1638" t="s">
        <v>1295</v>
      </c>
      <c r="P1638" t="s">
        <v>1294</v>
      </c>
      <c r="Q1638" t="s">
        <v>1293</v>
      </c>
      <c r="R1638" s="7">
        <v>38718</v>
      </c>
      <c r="S1638" s="8">
        <f t="shared" si="208"/>
        <v>2006</v>
      </c>
      <c r="T1638" s="8">
        <v>2006</v>
      </c>
      <c r="U1638" s="8">
        <f t="shared" si="209"/>
        <v>16</v>
      </c>
      <c r="V1638" s="7">
        <v>38808</v>
      </c>
      <c r="W1638" t="s">
        <v>1292</v>
      </c>
      <c r="X1638" s="2">
        <v>0.96</v>
      </c>
      <c r="Y1638" s="6">
        <f t="shared" si="206"/>
        <v>2.5626651717786497E-2</v>
      </c>
      <c r="AA1638" t="s">
        <v>1291</v>
      </c>
      <c r="AB1638">
        <v>18189</v>
      </c>
      <c r="AD1638" t="s">
        <v>7</v>
      </c>
      <c r="AE1638">
        <v>42</v>
      </c>
      <c r="AF1638" t="s">
        <v>1290</v>
      </c>
      <c r="AH1638" t="s">
        <v>1289</v>
      </c>
      <c r="AI1638" t="s">
        <v>1288</v>
      </c>
      <c r="AJ1638" t="s">
        <v>1287</v>
      </c>
      <c r="AK1638" t="s">
        <v>1286</v>
      </c>
      <c r="AL1638">
        <v>10</v>
      </c>
      <c r="AM1638" s="5">
        <f t="shared" si="210"/>
        <v>0.625</v>
      </c>
      <c r="AN1638" s="4">
        <f t="shared" si="207"/>
        <v>9.4661113214691405E-4</v>
      </c>
      <c r="AO1638" s="3"/>
      <c r="AP1638">
        <v>0</v>
      </c>
      <c r="AR1638" t="s">
        <v>1</v>
      </c>
      <c r="AT1638" s="2">
        <v>2.972</v>
      </c>
      <c r="AU1638" s="1">
        <f t="shared" si="211"/>
        <v>1.8222639542094621</v>
      </c>
      <c r="AV1638" s="1">
        <f t="shared" si="212"/>
        <v>1.3286631424966706</v>
      </c>
      <c r="AW1638" s="1">
        <f t="shared" si="213"/>
        <v>0.83506233078387893</v>
      </c>
    </row>
    <row r="1639" spans="1:49" x14ac:dyDescent="0.2">
      <c r="A1639">
        <v>1637</v>
      </c>
      <c r="B1639" t="s">
        <v>1285</v>
      </c>
      <c r="C1639" t="s">
        <v>1284</v>
      </c>
      <c r="F1639" t="s">
        <v>1283</v>
      </c>
      <c r="G1639" t="s">
        <v>15</v>
      </c>
      <c r="H1639" t="s">
        <v>14</v>
      </c>
      <c r="I1639" t="s">
        <v>1282</v>
      </c>
      <c r="J1639" t="s">
        <v>1281</v>
      </c>
      <c r="K1639" t="s">
        <v>1280</v>
      </c>
      <c r="L1639" t="s">
        <v>1279</v>
      </c>
      <c r="M1639" t="s">
        <v>1278</v>
      </c>
      <c r="N1639">
        <v>8</v>
      </c>
      <c r="O1639" t="s">
        <v>1277</v>
      </c>
      <c r="P1639" t="s">
        <v>1276</v>
      </c>
      <c r="Q1639" t="s">
        <v>1275</v>
      </c>
      <c r="R1639" s="7">
        <v>38718</v>
      </c>
      <c r="S1639" s="8">
        <f t="shared" si="208"/>
        <v>2006</v>
      </c>
      <c r="T1639" s="8">
        <v>2006</v>
      </c>
      <c r="U1639" s="8">
        <f t="shared" si="209"/>
        <v>16</v>
      </c>
      <c r="V1639" s="7">
        <v>38718</v>
      </c>
      <c r="W1639" t="s">
        <v>1274</v>
      </c>
      <c r="X1639" s="2">
        <v>2.3759999999999999</v>
      </c>
      <c r="Y1639" s="6">
        <f t="shared" si="206"/>
        <v>6.3425963001521576E-2</v>
      </c>
      <c r="AA1639" t="s">
        <v>1273</v>
      </c>
      <c r="AB1639">
        <v>26765</v>
      </c>
      <c r="AC1639">
        <v>15384357</v>
      </c>
      <c r="AD1639" t="s">
        <v>7</v>
      </c>
      <c r="AE1639">
        <v>636</v>
      </c>
      <c r="AF1639" t="s">
        <v>1272</v>
      </c>
      <c r="AH1639" t="s">
        <v>1271</v>
      </c>
      <c r="AI1639" t="s">
        <v>1270</v>
      </c>
      <c r="AJ1639" t="s">
        <v>1269</v>
      </c>
      <c r="AK1639" t="s">
        <v>1268</v>
      </c>
      <c r="AL1639">
        <v>20</v>
      </c>
      <c r="AM1639" s="5">
        <f t="shared" si="210"/>
        <v>1.25</v>
      </c>
      <c r="AN1639" s="4">
        <f t="shared" si="207"/>
        <v>1.8932222642938281E-3</v>
      </c>
      <c r="AO1639" s="3"/>
      <c r="AP1639">
        <v>0</v>
      </c>
      <c r="AR1639" t="s">
        <v>1</v>
      </c>
      <c r="AT1639" s="2">
        <v>5.8739999999999997</v>
      </c>
      <c r="AU1639" s="1">
        <f t="shared" si="211"/>
        <v>4.496614078035325</v>
      </c>
      <c r="AV1639" s="1">
        <f t="shared" si="212"/>
        <v>3.2659592632907701</v>
      </c>
      <c r="AW1639" s="1">
        <f t="shared" si="213"/>
        <v>2.0353044485462153</v>
      </c>
    </row>
    <row r="1640" spans="1:49" x14ac:dyDescent="0.2">
      <c r="A1640">
        <v>1638</v>
      </c>
      <c r="B1640" t="s">
        <v>1267</v>
      </c>
      <c r="C1640" t="s">
        <v>1266</v>
      </c>
      <c r="F1640" t="s">
        <v>1265</v>
      </c>
      <c r="G1640" t="s">
        <v>15</v>
      </c>
      <c r="H1640" t="s">
        <v>14</v>
      </c>
      <c r="I1640" t="s">
        <v>1264</v>
      </c>
      <c r="J1640">
        <v>60107883</v>
      </c>
      <c r="K1640" t="s">
        <v>1263</v>
      </c>
      <c r="L1640" t="s">
        <v>1262</v>
      </c>
      <c r="M1640" t="s">
        <v>1261</v>
      </c>
      <c r="N1640">
        <v>2</v>
      </c>
      <c r="O1640" t="s">
        <v>1260</v>
      </c>
      <c r="P1640" t="s">
        <v>1259</v>
      </c>
      <c r="Q1640" t="s">
        <v>1258</v>
      </c>
      <c r="R1640" s="7">
        <v>38718</v>
      </c>
      <c r="S1640" s="8">
        <f t="shared" si="208"/>
        <v>2006</v>
      </c>
      <c r="T1640" s="8">
        <v>2006</v>
      </c>
      <c r="U1640" s="8">
        <f t="shared" si="209"/>
        <v>16</v>
      </c>
      <c r="V1640" s="7">
        <v>38777</v>
      </c>
      <c r="W1640" t="s">
        <v>220</v>
      </c>
      <c r="X1640" s="2">
        <v>1.6379999999999999</v>
      </c>
      <c r="Y1640" s="6">
        <f t="shared" si="206"/>
        <v>4.3725474493473214E-2</v>
      </c>
      <c r="AA1640" t="s">
        <v>219</v>
      </c>
      <c r="AB1640">
        <v>17391</v>
      </c>
      <c r="AD1640" t="s">
        <v>7</v>
      </c>
      <c r="AE1640">
        <v>54</v>
      </c>
      <c r="AF1640">
        <v>3</v>
      </c>
      <c r="AH1640" t="s">
        <v>1257</v>
      </c>
      <c r="AI1640" t="s">
        <v>1256</v>
      </c>
      <c r="AJ1640" t="s">
        <v>1255</v>
      </c>
      <c r="AK1640" t="s">
        <v>1254</v>
      </c>
      <c r="AL1640">
        <v>137</v>
      </c>
      <c r="AM1640" s="5">
        <f t="shared" si="210"/>
        <v>8.5625</v>
      </c>
      <c r="AN1640" s="4">
        <f t="shared" si="207"/>
        <v>1.2968572510412722E-2</v>
      </c>
      <c r="AO1640" s="3"/>
      <c r="AP1640">
        <v>0</v>
      </c>
      <c r="AR1640" t="s">
        <v>1</v>
      </c>
      <c r="AT1640" s="2">
        <v>4.931</v>
      </c>
      <c r="AU1640" s="1">
        <f t="shared" si="211"/>
        <v>3.4498403898555066</v>
      </c>
      <c r="AV1640" s="1">
        <f t="shared" si="212"/>
        <v>2.8347023501942967</v>
      </c>
      <c r="AW1640" s="1">
        <f t="shared" si="213"/>
        <v>2.2195643105330869</v>
      </c>
    </row>
    <row r="1641" spans="1:49" x14ac:dyDescent="0.2">
      <c r="A1641">
        <v>1639</v>
      </c>
      <c r="B1641" t="s">
        <v>1253</v>
      </c>
      <c r="C1641" t="s">
        <v>1252</v>
      </c>
      <c r="F1641" t="s">
        <v>1251</v>
      </c>
      <c r="G1641" t="s">
        <v>15</v>
      </c>
      <c r="H1641" t="s">
        <v>14</v>
      </c>
      <c r="I1641" t="s">
        <v>1044</v>
      </c>
      <c r="J1641">
        <v>60012162</v>
      </c>
      <c r="K1641" t="s">
        <v>1043</v>
      </c>
      <c r="L1641" t="s">
        <v>1042</v>
      </c>
      <c r="M1641" t="s">
        <v>152</v>
      </c>
      <c r="N1641">
        <v>4</v>
      </c>
      <c r="O1641" t="s">
        <v>1250</v>
      </c>
      <c r="P1641" t="s">
        <v>1249</v>
      </c>
      <c r="Q1641" t="s">
        <v>1248</v>
      </c>
      <c r="R1641" s="7">
        <v>38718</v>
      </c>
      <c r="S1641" s="8">
        <f t="shared" si="208"/>
        <v>2006</v>
      </c>
      <c r="T1641" s="8">
        <v>2006</v>
      </c>
      <c r="U1641" s="8">
        <f t="shared" si="209"/>
        <v>16</v>
      </c>
      <c r="V1641" s="7">
        <v>38749</v>
      </c>
      <c r="W1641" t="s">
        <v>1247</v>
      </c>
      <c r="X1641" s="2">
        <v>2.823</v>
      </c>
      <c r="Y1641" s="6">
        <f t="shared" si="206"/>
        <v>7.5358372707615917E-2</v>
      </c>
      <c r="AA1641">
        <v>1636804</v>
      </c>
      <c r="AB1641">
        <v>17249</v>
      </c>
      <c r="AD1641" t="s">
        <v>7</v>
      </c>
      <c r="AE1641">
        <v>44</v>
      </c>
      <c r="AF1641">
        <v>2</v>
      </c>
      <c r="AH1641" t="s">
        <v>1246</v>
      </c>
      <c r="AI1641" t="s">
        <v>1245</v>
      </c>
      <c r="AK1641" t="s">
        <v>1244</v>
      </c>
      <c r="AL1641">
        <v>35</v>
      </c>
      <c r="AM1641" s="5">
        <f t="shared" si="210"/>
        <v>2.1875</v>
      </c>
      <c r="AN1641" s="4">
        <f t="shared" si="207"/>
        <v>3.3131389625141992E-3</v>
      </c>
      <c r="AO1641" s="3"/>
      <c r="AP1641">
        <v>0</v>
      </c>
      <c r="AQ1641" t="s">
        <v>214</v>
      </c>
      <c r="AR1641" t="s">
        <v>1</v>
      </c>
      <c r="AS1641" t="s">
        <v>212</v>
      </c>
      <c r="AT1641" s="2">
        <v>9.6189999999999998</v>
      </c>
      <c r="AU1641" s="1">
        <f t="shared" si="211"/>
        <v>5.37448025840854</v>
      </c>
      <c r="AV1641" s="1">
        <f t="shared" si="212"/>
        <v>3.933575583506506</v>
      </c>
      <c r="AW1641" s="1">
        <f t="shared" si="213"/>
        <v>2.4926709086044716</v>
      </c>
    </row>
    <row r="1642" spans="1:49" x14ac:dyDescent="0.2">
      <c r="A1642">
        <v>1640</v>
      </c>
      <c r="B1642" t="s">
        <v>1243</v>
      </c>
      <c r="C1642" t="s">
        <v>1242</v>
      </c>
      <c r="F1642" t="s">
        <v>1241</v>
      </c>
      <c r="G1642" t="s">
        <v>15</v>
      </c>
      <c r="H1642" t="s">
        <v>14</v>
      </c>
      <c r="I1642" t="s">
        <v>1240</v>
      </c>
      <c r="J1642">
        <v>60030480</v>
      </c>
      <c r="K1642" t="s">
        <v>1239</v>
      </c>
      <c r="L1642" t="s">
        <v>1238</v>
      </c>
      <c r="M1642" t="s">
        <v>378</v>
      </c>
      <c r="N1642">
        <v>3</v>
      </c>
      <c r="O1642" t="s">
        <v>1237</v>
      </c>
      <c r="P1642" t="s">
        <v>1236</v>
      </c>
      <c r="Q1642" t="s">
        <v>1235</v>
      </c>
      <c r="R1642" s="7">
        <v>38718</v>
      </c>
      <c r="S1642" s="8">
        <f t="shared" si="208"/>
        <v>2006</v>
      </c>
      <c r="T1642" s="8">
        <v>2006</v>
      </c>
      <c r="U1642" s="8">
        <f t="shared" si="209"/>
        <v>16</v>
      </c>
      <c r="V1642" s="7">
        <v>38718</v>
      </c>
      <c r="W1642" t="s">
        <v>1234</v>
      </c>
      <c r="X1642" s="2">
        <v>1.57</v>
      </c>
      <c r="Y1642" s="6">
        <f t="shared" si="206"/>
        <v>4.1910253330130008E-2</v>
      </c>
      <c r="AA1642">
        <v>8858977</v>
      </c>
      <c r="AB1642">
        <v>17370</v>
      </c>
      <c r="AD1642" t="s">
        <v>7</v>
      </c>
      <c r="AE1642">
        <v>21</v>
      </c>
      <c r="AF1642">
        <v>1</v>
      </c>
      <c r="AH1642" t="s">
        <v>1233</v>
      </c>
      <c r="AI1642" t="s">
        <v>1232</v>
      </c>
      <c r="AJ1642" t="s">
        <v>1231</v>
      </c>
      <c r="AK1642" t="s">
        <v>1230</v>
      </c>
      <c r="AL1642">
        <v>82</v>
      </c>
      <c r="AM1642" s="5">
        <f t="shared" si="210"/>
        <v>5.125</v>
      </c>
      <c r="AN1642" s="4">
        <f t="shared" si="207"/>
        <v>7.762211283604695E-3</v>
      </c>
      <c r="AO1642" s="3"/>
      <c r="AP1642">
        <v>0</v>
      </c>
      <c r="AQ1642" t="s">
        <v>1229</v>
      </c>
      <c r="AR1642" t="s">
        <v>1228</v>
      </c>
      <c r="AS1642" t="s">
        <v>1227</v>
      </c>
      <c r="AT1642" s="2">
        <v>4.1310000000000002</v>
      </c>
      <c r="AU1642" s="1">
        <f t="shared" si="211"/>
        <v>3.1665840716172413</v>
      </c>
      <c r="AV1642" s="1">
        <f t="shared" si="212"/>
        <v>2.4836232306867352</v>
      </c>
      <c r="AW1642" s="1">
        <f t="shared" si="213"/>
        <v>1.8006623897562288</v>
      </c>
    </row>
    <row r="1643" spans="1:49" x14ac:dyDescent="0.2">
      <c r="A1643">
        <v>1641</v>
      </c>
      <c r="B1643" t="s">
        <v>1226</v>
      </c>
      <c r="C1643" t="s">
        <v>1225</v>
      </c>
      <c r="F1643" t="s">
        <v>1224</v>
      </c>
      <c r="G1643" t="s">
        <v>15</v>
      </c>
      <c r="H1643" t="s">
        <v>14</v>
      </c>
      <c r="I1643" t="s">
        <v>1223</v>
      </c>
      <c r="J1643" t="s">
        <v>1222</v>
      </c>
      <c r="K1643" t="s">
        <v>1221</v>
      </c>
      <c r="L1643" t="s">
        <v>1220</v>
      </c>
      <c r="M1643" t="s">
        <v>317</v>
      </c>
      <c r="N1643">
        <v>4</v>
      </c>
      <c r="O1643" t="s">
        <v>1219</v>
      </c>
      <c r="P1643" t="s">
        <v>1218</v>
      </c>
      <c r="Q1643" t="s">
        <v>1217</v>
      </c>
      <c r="R1643" s="7">
        <v>38718</v>
      </c>
      <c r="S1643" s="8">
        <f t="shared" si="208"/>
        <v>2006</v>
      </c>
      <c r="T1643" s="8">
        <v>2006</v>
      </c>
      <c r="U1643" s="8">
        <f t="shared" si="209"/>
        <v>16</v>
      </c>
      <c r="V1643" s="7">
        <v>38718</v>
      </c>
      <c r="W1643" t="s">
        <v>1203</v>
      </c>
      <c r="X1643" s="2">
        <v>1.218</v>
      </c>
      <c r="Y1643" s="6">
        <f t="shared" si="206"/>
        <v>3.2513814366941618E-2</v>
      </c>
      <c r="AA1643">
        <v>189448</v>
      </c>
      <c r="AB1643">
        <v>15107</v>
      </c>
      <c r="AD1643" t="s">
        <v>7</v>
      </c>
      <c r="AE1643">
        <v>52</v>
      </c>
      <c r="AF1643">
        <v>1</v>
      </c>
      <c r="AH1643" t="s">
        <v>1216</v>
      </c>
      <c r="AI1643" t="s">
        <v>1215</v>
      </c>
      <c r="AJ1643" t="s">
        <v>1214</v>
      </c>
      <c r="AK1643" t="s">
        <v>1213</v>
      </c>
      <c r="AL1643">
        <v>200</v>
      </c>
      <c r="AM1643" s="5">
        <f t="shared" si="210"/>
        <v>12.5</v>
      </c>
      <c r="AN1643" s="4">
        <f t="shared" si="207"/>
        <v>1.8932222642938281E-2</v>
      </c>
      <c r="AO1643" s="3"/>
      <c r="AP1643">
        <v>0</v>
      </c>
      <c r="AR1643" t="s">
        <v>1</v>
      </c>
      <c r="AT1643" s="2" t="s">
        <v>20</v>
      </c>
      <c r="AU1643" s="1">
        <f t="shared" si="211"/>
        <v>2.8439336849740613</v>
      </c>
      <c r="AV1643" s="1">
        <f t="shared" si="212"/>
        <v>2.5723018504939952</v>
      </c>
      <c r="AW1643" s="1">
        <f t="shared" si="213"/>
        <v>2.3006700160139282</v>
      </c>
    </row>
    <row r="1644" spans="1:49" x14ac:dyDescent="0.2">
      <c r="A1644">
        <v>1642</v>
      </c>
      <c r="B1644" t="s">
        <v>1212</v>
      </c>
      <c r="C1644" t="s">
        <v>1211</v>
      </c>
      <c r="F1644" t="s">
        <v>1210</v>
      </c>
      <c r="G1644" t="s">
        <v>15</v>
      </c>
      <c r="H1644" t="s">
        <v>14</v>
      </c>
      <c r="I1644" t="s">
        <v>1209</v>
      </c>
      <c r="J1644">
        <v>60007566</v>
      </c>
      <c r="K1644" t="s">
        <v>1208</v>
      </c>
      <c r="L1644" t="s">
        <v>1207</v>
      </c>
      <c r="M1644" t="s">
        <v>107</v>
      </c>
      <c r="N1644">
        <v>3</v>
      </c>
      <c r="O1644" t="s">
        <v>1206</v>
      </c>
      <c r="P1644" t="s">
        <v>1205</v>
      </c>
      <c r="Q1644" t="s">
        <v>1204</v>
      </c>
      <c r="R1644" s="7">
        <v>38718</v>
      </c>
      <c r="S1644" s="8">
        <f t="shared" si="208"/>
        <v>2006</v>
      </c>
      <c r="T1644" s="8">
        <v>2006</v>
      </c>
      <c r="U1644" s="8">
        <f t="shared" si="209"/>
        <v>16</v>
      </c>
      <c r="V1644" s="7">
        <v>38718</v>
      </c>
      <c r="W1644" t="s">
        <v>1203</v>
      </c>
      <c r="X1644" s="2">
        <v>1.218</v>
      </c>
      <c r="Y1644" s="6">
        <f t="shared" si="206"/>
        <v>3.2513814366941618E-2</v>
      </c>
      <c r="AA1644">
        <v>189448</v>
      </c>
      <c r="AB1644">
        <v>15107</v>
      </c>
      <c r="AD1644" t="s">
        <v>7</v>
      </c>
      <c r="AE1644">
        <v>52</v>
      </c>
      <c r="AF1644">
        <v>1</v>
      </c>
      <c r="AH1644" t="s">
        <v>1202</v>
      </c>
      <c r="AI1644" t="s">
        <v>1201</v>
      </c>
      <c r="AJ1644" t="s">
        <v>1200</v>
      </c>
      <c r="AK1644" t="s">
        <v>1199</v>
      </c>
      <c r="AL1644">
        <v>10</v>
      </c>
      <c r="AM1644" s="5">
        <f t="shared" si="210"/>
        <v>0.625</v>
      </c>
      <c r="AN1644" s="4">
        <f t="shared" si="207"/>
        <v>9.4661113214691405E-4</v>
      </c>
      <c r="AO1644" s="3"/>
      <c r="AP1644">
        <v>0</v>
      </c>
      <c r="AQ1644" t="s">
        <v>1198</v>
      </c>
      <c r="AR1644" t="s">
        <v>1</v>
      </c>
      <c r="AS1644" t="s">
        <v>1197</v>
      </c>
      <c r="AT1644" s="2" t="s">
        <v>20</v>
      </c>
      <c r="AU1644" s="1">
        <f t="shared" si="211"/>
        <v>2.3043653396503205</v>
      </c>
      <c r="AV1644" s="1">
        <f t="shared" si="212"/>
        <v>1.6730212749544264</v>
      </c>
      <c r="AW1644" s="1">
        <f t="shared" si="213"/>
        <v>1.0416772102585325</v>
      </c>
    </row>
    <row r="1645" spans="1:49" x14ac:dyDescent="0.2">
      <c r="A1645">
        <v>1643</v>
      </c>
      <c r="B1645" t="s">
        <v>1196</v>
      </c>
      <c r="C1645" t="s">
        <v>1195</v>
      </c>
      <c r="F1645" t="s">
        <v>1194</v>
      </c>
      <c r="G1645" t="s">
        <v>15</v>
      </c>
      <c r="H1645" t="s">
        <v>14</v>
      </c>
      <c r="I1645" t="s">
        <v>1193</v>
      </c>
      <c r="J1645" t="s">
        <v>1192</v>
      </c>
      <c r="K1645" t="s">
        <v>1191</v>
      </c>
      <c r="L1645" t="s">
        <v>1190</v>
      </c>
      <c r="M1645" t="s">
        <v>1189</v>
      </c>
      <c r="N1645">
        <v>3</v>
      </c>
      <c r="O1645" t="s">
        <v>1188</v>
      </c>
      <c r="P1645" t="s">
        <v>1187</v>
      </c>
      <c r="Q1645" t="s">
        <v>1186</v>
      </c>
      <c r="R1645" s="7">
        <v>38718</v>
      </c>
      <c r="S1645" s="8">
        <f t="shared" si="208"/>
        <v>2006</v>
      </c>
      <c r="T1645" s="8">
        <v>2006</v>
      </c>
      <c r="U1645" s="8">
        <f t="shared" si="209"/>
        <v>16</v>
      </c>
      <c r="V1645" s="7" t="s">
        <v>1158</v>
      </c>
      <c r="W1645" t="s">
        <v>1157</v>
      </c>
      <c r="X1645" s="2">
        <v>0.2</v>
      </c>
      <c r="Y1645" s="6">
        <f t="shared" si="206"/>
        <v>5.3388857745388539E-3</v>
      </c>
      <c r="AA1645">
        <v>161136</v>
      </c>
      <c r="AB1645">
        <v>16718</v>
      </c>
      <c r="AD1645" t="s">
        <v>7</v>
      </c>
      <c r="AE1645">
        <v>60</v>
      </c>
      <c r="AF1645" s="10">
        <v>44228</v>
      </c>
      <c r="AH1645" t="s">
        <v>1185</v>
      </c>
      <c r="AI1645" t="s">
        <v>1184</v>
      </c>
      <c r="AJ1645" t="s">
        <v>1183</v>
      </c>
      <c r="AK1645" t="s">
        <v>1182</v>
      </c>
      <c r="AL1645">
        <v>1</v>
      </c>
      <c r="AM1645" s="5">
        <f t="shared" si="210"/>
        <v>6.25E-2</v>
      </c>
      <c r="AN1645" s="4">
        <f t="shared" si="207"/>
        <v>9.46611132146914E-5</v>
      </c>
      <c r="AO1645" s="3"/>
      <c r="AP1645">
        <v>0</v>
      </c>
      <c r="AR1645" t="s">
        <v>1</v>
      </c>
      <c r="AT1645" s="2">
        <v>0.72599999999999998</v>
      </c>
      <c r="AU1645" s="1">
        <f t="shared" si="211"/>
        <v>0.37656183761416051</v>
      </c>
      <c r="AV1645" s="1">
        <f t="shared" si="212"/>
        <v>0.27167734438767727</v>
      </c>
      <c r="AW1645" s="1">
        <f t="shared" si="213"/>
        <v>0.16679285116119399</v>
      </c>
    </row>
    <row r="1646" spans="1:49" x14ac:dyDescent="0.2">
      <c r="A1646">
        <v>1644</v>
      </c>
      <c r="B1646" t="s">
        <v>1181</v>
      </c>
      <c r="C1646" t="s">
        <v>1180</v>
      </c>
      <c r="F1646" t="s">
        <v>1179</v>
      </c>
      <c r="G1646" t="s">
        <v>15</v>
      </c>
      <c r="H1646" t="s">
        <v>14</v>
      </c>
      <c r="I1646" t="s">
        <v>1178</v>
      </c>
      <c r="J1646" t="s">
        <v>1177</v>
      </c>
      <c r="K1646" t="s">
        <v>1176</v>
      </c>
      <c r="L1646" t="s">
        <v>1175</v>
      </c>
      <c r="M1646" t="s">
        <v>1174</v>
      </c>
      <c r="N1646">
        <v>5</v>
      </c>
      <c r="O1646" t="s">
        <v>1173</v>
      </c>
      <c r="P1646" t="s">
        <v>1172</v>
      </c>
      <c r="Q1646" t="s">
        <v>1171</v>
      </c>
      <c r="R1646" s="7">
        <v>38718</v>
      </c>
      <c r="S1646" s="8">
        <f t="shared" si="208"/>
        <v>2006</v>
      </c>
      <c r="T1646" s="8">
        <v>2006</v>
      </c>
      <c r="U1646" s="8">
        <f t="shared" si="209"/>
        <v>16</v>
      </c>
      <c r="V1646" s="7" t="s">
        <v>1158</v>
      </c>
      <c r="W1646" t="s">
        <v>1157</v>
      </c>
      <c r="X1646" s="2">
        <v>0.2</v>
      </c>
      <c r="Y1646" s="6">
        <f t="shared" si="206"/>
        <v>5.3388857745388539E-3</v>
      </c>
      <c r="AA1646">
        <v>161136</v>
      </c>
      <c r="AB1646">
        <v>16718</v>
      </c>
      <c r="AD1646" t="s">
        <v>7</v>
      </c>
      <c r="AE1646">
        <v>60</v>
      </c>
      <c r="AF1646" s="10">
        <v>44228</v>
      </c>
      <c r="AH1646" t="s">
        <v>1170</v>
      </c>
      <c r="AI1646" t="s">
        <v>1169</v>
      </c>
      <c r="AJ1646" t="s">
        <v>1168</v>
      </c>
      <c r="AK1646" t="s">
        <v>1167</v>
      </c>
      <c r="AL1646">
        <v>0</v>
      </c>
      <c r="AM1646" s="5">
        <f t="shared" si="210"/>
        <v>0</v>
      </c>
      <c r="AN1646" s="4">
        <f t="shared" si="207"/>
        <v>0</v>
      </c>
      <c r="AO1646" s="3"/>
      <c r="AP1646">
        <v>0</v>
      </c>
      <c r="AR1646" t="s">
        <v>1</v>
      </c>
      <c r="AT1646" s="2">
        <v>0.72599999999999998</v>
      </c>
      <c r="AU1646" s="1">
        <f t="shared" si="211"/>
        <v>0.37372200421771973</v>
      </c>
      <c r="AV1646" s="1">
        <f t="shared" si="212"/>
        <v>0.2669442887269427</v>
      </c>
      <c r="AW1646" s="1">
        <f t="shared" si="213"/>
        <v>0.16016657323616562</v>
      </c>
    </row>
    <row r="1647" spans="1:49" x14ac:dyDescent="0.2">
      <c r="A1647">
        <v>1645</v>
      </c>
      <c r="B1647" t="s">
        <v>1166</v>
      </c>
      <c r="C1647" t="s">
        <v>1165</v>
      </c>
      <c r="F1647" t="s">
        <v>1164</v>
      </c>
      <c r="G1647" t="s">
        <v>15</v>
      </c>
      <c r="H1647" t="s">
        <v>14</v>
      </c>
      <c r="I1647" t="s">
        <v>1163</v>
      </c>
      <c r="J1647">
        <v>60015176</v>
      </c>
      <c r="K1647" t="s">
        <v>1162</v>
      </c>
      <c r="L1647" t="s">
        <v>1161</v>
      </c>
      <c r="M1647" t="s">
        <v>1160</v>
      </c>
      <c r="N1647">
        <v>1</v>
      </c>
      <c r="O1647" t="s">
        <v>1159</v>
      </c>
      <c r="P1647">
        <v>6506950982</v>
      </c>
      <c r="Q1647">
        <v>60015176</v>
      </c>
      <c r="R1647" s="7">
        <v>38718</v>
      </c>
      <c r="S1647" s="8">
        <f t="shared" si="208"/>
        <v>2006</v>
      </c>
      <c r="T1647" s="8">
        <v>2006</v>
      </c>
      <c r="U1647" s="8">
        <f t="shared" si="209"/>
        <v>16</v>
      </c>
      <c r="V1647" s="7" t="s">
        <v>1158</v>
      </c>
      <c r="W1647" t="s">
        <v>1157</v>
      </c>
      <c r="X1647" s="2">
        <v>0.2</v>
      </c>
      <c r="Y1647" s="6">
        <f t="shared" si="206"/>
        <v>5.3388857745388539E-3</v>
      </c>
      <c r="AA1647">
        <v>161136</v>
      </c>
      <c r="AB1647">
        <v>16718</v>
      </c>
      <c r="AD1647" t="s">
        <v>7</v>
      </c>
      <c r="AE1647">
        <v>60</v>
      </c>
      <c r="AF1647" s="10">
        <v>44228</v>
      </c>
      <c r="AH1647" s="10">
        <v>44318</v>
      </c>
      <c r="AI1647" t="s">
        <v>1156</v>
      </c>
      <c r="AJ1647" t="s">
        <v>1155</v>
      </c>
      <c r="AK1647" t="s">
        <v>1154</v>
      </c>
      <c r="AL1647">
        <v>2</v>
      </c>
      <c r="AM1647" s="5">
        <f t="shared" si="210"/>
        <v>0.125</v>
      </c>
      <c r="AN1647" s="4">
        <f t="shared" si="207"/>
        <v>1.893222264293828E-4</v>
      </c>
      <c r="AO1647" s="3"/>
      <c r="AP1647">
        <v>0</v>
      </c>
      <c r="AR1647" t="s">
        <v>1</v>
      </c>
      <c r="AT1647" s="2">
        <v>0.72599999999999998</v>
      </c>
      <c r="AU1647" s="1">
        <f t="shared" si="211"/>
        <v>0.37940167101060118</v>
      </c>
      <c r="AV1647" s="1">
        <f t="shared" si="212"/>
        <v>0.27641040004841183</v>
      </c>
      <c r="AW1647" s="1">
        <f t="shared" si="213"/>
        <v>0.1734191290862224</v>
      </c>
    </row>
    <row r="1648" spans="1:49" x14ac:dyDescent="0.2">
      <c r="A1648">
        <v>1646</v>
      </c>
      <c r="B1648" t="s">
        <v>1153</v>
      </c>
      <c r="C1648" t="s">
        <v>1152</v>
      </c>
      <c r="D1648" t="s">
        <v>1151</v>
      </c>
      <c r="E1648">
        <v>16483987</v>
      </c>
      <c r="F1648" t="s">
        <v>1150</v>
      </c>
      <c r="G1648" t="s">
        <v>15</v>
      </c>
      <c r="H1648" t="s">
        <v>14</v>
      </c>
      <c r="I1648" t="s">
        <v>1149</v>
      </c>
      <c r="J1648" t="s">
        <v>1148</v>
      </c>
      <c r="K1648" t="s">
        <v>1147</v>
      </c>
      <c r="L1648" t="s">
        <v>1146</v>
      </c>
      <c r="M1648" t="s">
        <v>1145</v>
      </c>
      <c r="N1648">
        <v>3</v>
      </c>
      <c r="O1648" t="s">
        <v>1144</v>
      </c>
      <c r="P1648" t="s">
        <v>1143</v>
      </c>
      <c r="Q1648" t="s">
        <v>1142</v>
      </c>
      <c r="R1648" s="7">
        <v>38718</v>
      </c>
      <c r="S1648" s="8">
        <f t="shared" si="208"/>
        <v>2006</v>
      </c>
      <c r="T1648" s="8">
        <v>2006</v>
      </c>
      <c r="U1648" s="8">
        <f t="shared" si="209"/>
        <v>16</v>
      </c>
      <c r="V1648" s="7">
        <v>38749</v>
      </c>
      <c r="W1648" t="s">
        <v>1141</v>
      </c>
      <c r="X1648" s="2">
        <v>0.39</v>
      </c>
      <c r="Y1648" s="6">
        <f t="shared" si="206"/>
        <v>1.0410827260350766E-2</v>
      </c>
      <c r="AA1648">
        <v>1443615</v>
      </c>
      <c r="AB1648">
        <v>27604</v>
      </c>
      <c r="AD1648" t="s">
        <v>7</v>
      </c>
      <c r="AE1648">
        <v>26</v>
      </c>
      <c r="AF1648">
        <v>2</v>
      </c>
      <c r="AH1648" t="s">
        <v>1140</v>
      </c>
      <c r="AL1648">
        <v>27</v>
      </c>
      <c r="AM1648" s="5">
        <f t="shared" si="210"/>
        <v>1.6875</v>
      </c>
      <c r="AN1648" s="4">
        <f t="shared" si="207"/>
        <v>2.5558500567966678E-3</v>
      </c>
      <c r="AO1648" s="3"/>
      <c r="AP1648">
        <v>0</v>
      </c>
      <c r="AR1648" t="s">
        <v>1</v>
      </c>
      <c r="AT1648" s="2">
        <v>1.246</v>
      </c>
      <c r="AU1648" s="1">
        <f t="shared" si="211"/>
        <v>0.80543340992845347</v>
      </c>
      <c r="AV1648" s="1">
        <f t="shared" si="212"/>
        <v>0.64833386585737174</v>
      </c>
      <c r="AW1648" s="1">
        <f t="shared" si="213"/>
        <v>0.49123432178628973</v>
      </c>
    </row>
    <row r="1649" spans="1:49" x14ac:dyDescent="0.2">
      <c r="A1649">
        <v>1647</v>
      </c>
      <c r="B1649" t="s">
        <v>1139</v>
      </c>
      <c r="C1649" t="s">
        <v>1138</v>
      </c>
      <c r="F1649" t="s">
        <v>1137</v>
      </c>
      <c r="G1649" t="s">
        <v>15</v>
      </c>
      <c r="H1649" t="s">
        <v>14</v>
      </c>
      <c r="I1649" t="s">
        <v>1136</v>
      </c>
      <c r="J1649" t="s">
        <v>1135</v>
      </c>
      <c r="K1649" t="s">
        <v>1134</v>
      </c>
      <c r="L1649" t="s">
        <v>1133</v>
      </c>
      <c r="M1649" t="s">
        <v>1132</v>
      </c>
      <c r="N1649">
        <v>7</v>
      </c>
      <c r="O1649" t="s">
        <v>1131</v>
      </c>
      <c r="P1649" t="s">
        <v>1130</v>
      </c>
      <c r="Q1649" t="s">
        <v>1129</v>
      </c>
      <c r="R1649" s="7">
        <v>38718</v>
      </c>
      <c r="S1649" s="8">
        <f t="shared" si="208"/>
        <v>2006</v>
      </c>
      <c r="T1649" s="8">
        <v>2006</v>
      </c>
      <c r="U1649" s="8">
        <f t="shared" si="209"/>
        <v>16</v>
      </c>
      <c r="V1649" s="7">
        <v>2006</v>
      </c>
      <c r="W1649" t="s">
        <v>1128</v>
      </c>
      <c r="X1649" s="2">
        <v>0.69299999999999995</v>
      </c>
      <c r="Y1649" s="6">
        <f t="shared" si="206"/>
        <v>1.8499239208777128E-2</v>
      </c>
      <c r="AA1649">
        <v>11440546</v>
      </c>
      <c r="AB1649">
        <v>24824</v>
      </c>
      <c r="AC1649">
        <v>13699261</v>
      </c>
      <c r="AD1649" t="s">
        <v>7</v>
      </c>
      <c r="AE1649">
        <v>30</v>
      </c>
      <c r="AF1649">
        <v>2</v>
      </c>
      <c r="AH1649" t="s">
        <v>1127</v>
      </c>
      <c r="AI1649" t="s">
        <v>1126</v>
      </c>
      <c r="AK1649" t="s">
        <v>1125</v>
      </c>
      <c r="AL1649">
        <v>8</v>
      </c>
      <c r="AM1649" s="5">
        <f t="shared" si="210"/>
        <v>0.5</v>
      </c>
      <c r="AN1649" s="4">
        <f t="shared" si="207"/>
        <v>7.572889057175312E-4</v>
      </c>
      <c r="AO1649" s="3"/>
      <c r="AP1649">
        <v>0</v>
      </c>
      <c r="AR1649" t="s">
        <v>1</v>
      </c>
      <c r="AT1649" s="2">
        <v>3.5910000000000002</v>
      </c>
      <c r="AU1649" s="1">
        <f t="shared" si="211"/>
        <v>1.3176654117859248</v>
      </c>
      <c r="AV1649" s="1">
        <f t="shared" si="212"/>
        <v>0.96282640572473288</v>
      </c>
      <c r="AW1649" s="1">
        <f t="shared" si="213"/>
        <v>0.60798739966354098</v>
      </c>
    </row>
    <row r="1650" spans="1:49" x14ac:dyDescent="0.2">
      <c r="A1650">
        <v>1648</v>
      </c>
      <c r="B1650" t="s">
        <v>1124</v>
      </c>
      <c r="F1650" t="s">
        <v>1123</v>
      </c>
      <c r="G1650" t="s">
        <v>15</v>
      </c>
      <c r="H1650" t="s">
        <v>14</v>
      </c>
      <c r="I1650" t="s">
        <v>1122</v>
      </c>
      <c r="J1650">
        <v>60011774</v>
      </c>
      <c r="K1650" t="s">
        <v>1121</v>
      </c>
      <c r="L1650" t="s">
        <v>836</v>
      </c>
      <c r="M1650" t="s">
        <v>395</v>
      </c>
      <c r="N1650">
        <v>6</v>
      </c>
      <c r="O1650" t="s">
        <v>1120</v>
      </c>
      <c r="P1650" t="s">
        <v>1119</v>
      </c>
      <c r="Q1650" t="s">
        <v>1118</v>
      </c>
      <c r="R1650" s="7">
        <v>38718</v>
      </c>
      <c r="S1650" s="8">
        <f t="shared" si="208"/>
        <v>2006</v>
      </c>
      <c r="T1650" s="8">
        <v>2006</v>
      </c>
      <c r="U1650" s="8">
        <f t="shared" si="209"/>
        <v>16</v>
      </c>
      <c r="V1650" s="7">
        <v>38718</v>
      </c>
      <c r="W1650" t="s">
        <v>1117</v>
      </c>
      <c r="X1650" s="2">
        <v>3.367</v>
      </c>
      <c r="Y1650" s="6">
        <f t="shared" si="206"/>
        <v>8.9880142014361605E-2</v>
      </c>
      <c r="AA1650">
        <v>30007</v>
      </c>
      <c r="AB1650">
        <v>12074</v>
      </c>
      <c r="AD1650" t="s">
        <v>7</v>
      </c>
      <c r="AE1650">
        <v>87</v>
      </c>
      <c r="AF1650">
        <v>1</v>
      </c>
      <c r="AH1650" t="s">
        <v>1116</v>
      </c>
      <c r="AI1650" t="s">
        <v>1115</v>
      </c>
      <c r="AK1650" t="s">
        <v>1114</v>
      </c>
      <c r="AL1650">
        <v>0</v>
      </c>
      <c r="AM1650" s="5">
        <f t="shared" si="210"/>
        <v>0</v>
      </c>
      <c r="AN1650" s="4">
        <f t="shared" si="207"/>
        <v>0</v>
      </c>
      <c r="AO1650" s="3"/>
      <c r="AP1650">
        <v>0</v>
      </c>
      <c r="AR1650" t="s">
        <v>1</v>
      </c>
      <c r="AT1650" s="2" t="s">
        <v>20</v>
      </c>
      <c r="AU1650" s="1">
        <f t="shared" si="211"/>
        <v>6.2916099410053121</v>
      </c>
      <c r="AV1650" s="1">
        <f t="shared" si="212"/>
        <v>4.49400710071808</v>
      </c>
      <c r="AW1650" s="1">
        <f t="shared" si="213"/>
        <v>2.6964042604308482</v>
      </c>
    </row>
    <row r="1651" spans="1:49" x14ac:dyDescent="0.2">
      <c r="A1651">
        <v>1649</v>
      </c>
      <c r="B1651" t="s">
        <v>1113</v>
      </c>
      <c r="C1651" t="s">
        <v>1112</v>
      </c>
      <c r="F1651" t="s">
        <v>1111</v>
      </c>
      <c r="G1651" t="s">
        <v>15</v>
      </c>
      <c r="H1651" t="s">
        <v>14</v>
      </c>
      <c r="I1651" t="s">
        <v>1110</v>
      </c>
      <c r="J1651" t="s">
        <v>1109</v>
      </c>
      <c r="K1651" t="s">
        <v>1108</v>
      </c>
      <c r="L1651" t="s">
        <v>1107</v>
      </c>
      <c r="M1651" t="s">
        <v>1106</v>
      </c>
      <c r="N1651">
        <v>2</v>
      </c>
      <c r="O1651" t="s">
        <v>1105</v>
      </c>
      <c r="P1651" t="s">
        <v>1104</v>
      </c>
      <c r="Q1651" t="s">
        <v>1103</v>
      </c>
      <c r="R1651" s="7">
        <v>38718</v>
      </c>
      <c r="S1651" s="8">
        <f t="shared" si="208"/>
        <v>2006</v>
      </c>
      <c r="T1651" s="8">
        <v>2006</v>
      </c>
      <c r="U1651" s="8">
        <f t="shared" si="209"/>
        <v>16</v>
      </c>
      <c r="V1651" s="7">
        <v>38749</v>
      </c>
      <c r="W1651" t="s">
        <v>1089</v>
      </c>
      <c r="X1651" s="2">
        <v>0.29499999999999998</v>
      </c>
      <c r="Y1651" s="6">
        <f t="shared" si="206"/>
        <v>7.8748565174448087E-3</v>
      </c>
      <c r="AA1651">
        <v>12256463</v>
      </c>
      <c r="AB1651">
        <v>24783</v>
      </c>
      <c r="AC1651">
        <v>12256463</v>
      </c>
      <c r="AD1651" t="s">
        <v>7</v>
      </c>
      <c r="AE1651">
        <v>28</v>
      </c>
      <c r="AF1651">
        <v>1</v>
      </c>
      <c r="AH1651" t="s">
        <v>1102</v>
      </c>
      <c r="AI1651" t="s">
        <v>1101</v>
      </c>
      <c r="AJ1651" t="s">
        <v>1100</v>
      </c>
      <c r="AK1651" t="s">
        <v>1099</v>
      </c>
      <c r="AL1651">
        <v>3</v>
      </c>
      <c r="AM1651" s="5">
        <f t="shared" si="210"/>
        <v>0.1875</v>
      </c>
      <c r="AN1651" s="4">
        <f t="shared" si="207"/>
        <v>2.8398333964407423E-4</v>
      </c>
      <c r="AO1651" s="3"/>
      <c r="AP1651">
        <v>0</v>
      </c>
      <c r="AR1651" t="s">
        <v>1</v>
      </c>
      <c r="AT1651" s="2">
        <v>1.347</v>
      </c>
      <c r="AU1651" s="1">
        <f t="shared" si="211"/>
        <v>0.55975945641045877</v>
      </c>
      <c r="AV1651" s="1">
        <f t="shared" si="212"/>
        <v>0.40794199285444416</v>
      </c>
      <c r="AW1651" s="1">
        <f t="shared" si="213"/>
        <v>0.25612452929842944</v>
      </c>
    </row>
    <row r="1652" spans="1:49" x14ac:dyDescent="0.2">
      <c r="A1652">
        <v>1650</v>
      </c>
      <c r="B1652" t="s">
        <v>1098</v>
      </c>
      <c r="C1652" t="s">
        <v>1097</v>
      </c>
      <c r="F1652" t="s">
        <v>1096</v>
      </c>
      <c r="G1652" t="s">
        <v>15</v>
      </c>
      <c r="H1652" t="s">
        <v>14</v>
      </c>
      <c r="I1652" t="s">
        <v>1095</v>
      </c>
      <c r="J1652">
        <v>60001170</v>
      </c>
      <c r="K1652" t="s">
        <v>1094</v>
      </c>
      <c r="L1652" t="s">
        <v>1093</v>
      </c>
      <c r="M1652" t="s">
        <v>136</v>
      </c>
      <c r="N1652">
        <v>3</v>
      </c>
      <c r="O1652" t="s">
        <v>1092</v>
      </c>
      <c r="P1652" t="s">
        <v>1091</v>
      </c>
      <c r="Q1652" t="s">
        <v>1090</v>
      </c>
      <c r="R1652" s="7">
        <v>38718</v>
      </c>
      <c r="S1652" s="8">
        <f t="shared" si="208"/>
        <v>2006</v>
      </c>
      <c r="T1652" s="8">
        <v>2006</v>
      </c>
      <c r="U1652" s="8">
        <f t="shared" si="209"/>
        <v>16</v>
      </c>
      <c r="V1652" s="7">
        <v>38749</v>
      </c>
      <c r="W1652" t="s">
        <v>1089</v>
      </c>
      <c r="X1652" s="2">
        <v>0.29499999999999998</v>
      </c>
      <c r="Y1652" s="6">
        <f t="shared" si="206"/>
        <v>7.8748565174448087E-3</v>
      </c>
      <c r="AA1652">
        <v>12256463</v>
      </c>
      <c r="AB1652">
        <v>24783</v>
      </c>
      <c r="AC1652">
        <v>12256463</v>
      </c>
      <c r="AD1652" t="s">
        <v>7</v>
      </c>
      <c r="AE1652">
        <v>28</v>
      </c>
      <c r="AF1652">
        <v>1</v>
      </c>
      <c r="AH1652" t="s">
        <v>1088</v>
      </c>
      <c r="AI1652" t="s">
        <v>1087</v>
      </c>
      <c r="AJ1652" t="s">
        <v>1086</v>
      </c>
      <c r="AK1652" t="s">
        <v>1085</v>
      </c>
      <c r="AL1652">
        <v>2</v>
      </c>
      <c r="AM1652" s="5">
        <f t="shared" si="210"/>
        <v>0.125</v>
      </c>
      <c r="AN1652" s="4">
        <f t="shared" si="207"/>
        <v>1.893222264293828E-4</v>
      </c>
      <c r="AO1652" s="3"/>
      <c r="AP1652">
        <v>1</v>
      </c>
      <c r="AR1652" t="s">
        <v>1</v>
      </c>
      <c r="AT1652" s="2">
        <v>1.347</v>
      </c>
      <c r="AU1652" s="1">
        <f t="shared" si="211"/>
        <v>0.55691962301401809</v>
      </c>
      <c r="AV1652" s="1">
        <f t="shared" si="212"/>
        <v>0.40320893719370959</v>
      </c>
      <c r="AW1652" s="1">
        <f t="shared" si="213"/>
        <v>0.24949825137340104</v>
      </c>
    </row>
    <row r="1653" spans="1:49" x14ac:dyDescent="0.2">
      <c r="A1653">
        <v>1651</v>
      </c>
      <c r="B1653" t="s">
        <v>1084</v>
      </c>
      <c r="C1653" t="s">
        <v>1083</v>
      </c>
      <c r="F1653" t="s">
        <v>1082</v>
      </c>
      <c r="G1653" t="s">
        <v>15</v>
      </c>
      <c r="H1653" t="s">
        <v>14</v>
      </c>
      <c r="I1653" t="s">
        <v>1081</v>
      </c>
      <c r="J1653">
        <v>60029445</v>
      </c>
      <c r="K1653" t="s">
        <v>1080</v>
      </c>
      <c r="L1653" t="s">
        <v>1079</v>
      </c>
      <c r="M1653" t="s">
        <v>107</v>
      </c>
      <c r="N1653">
        <v>2</v>
      </c>
      <c r="O1653" t="s">
        <v>1078</v>
      </c>
      <c r="P1653" t="s">
        <v>1077</v>
      </c>
      <c r="Q1653" t="s">
        <v>1076</v>
      </c>
      <c r="R1653" s="7">
        <v>38718</v>
      </c>
      <c r="S1653" s="8">
        <f t="shared" si="208"/>
        <v>2006</v>
      </c>
      <c r="T1653" s="8">
        <v>2006</v>
      </c>
      <c r="U1653" s="8">
        <f t="shared" si="209"/>
        <v>16</v>
      </c>
      <c r="V1653" s="7">
        <v>38718</v>
      </c>
      <c r="W1653" t="s">
        <v>1061</v>
      </c>
      <c r="X1653" s="2">
        <v>0.92900000000000005</v>
      </c>
      <c r="Y1653" s="6">
        <f t="shared" si="206"/>
        <v>2.4799124422732979E-2</v>
      </c>
      <c r="AA1653">
        <v>10897798</v>
      </c>
      <c r="AB1653">
        <v>18896</v>
      </c>
      <c r="AD1653" t="s">
        <v>7</v>
      </c>
      <c r="AE1653">
        <v>10</v>
      </c>
      <c r="AF1653">
        <v>1</v>
      </c>
      <c r="AH1653" t="s">
        <v>1075</v>
      </c>
      <c r="AI1653" t="s">
        <v>1074</v>
      </c>
      <c r="AJ1653" t="s">
        <v>1073</v>
      </c>
      <c r="AK1653" t="s">
        <v>1072</v>
      </c>
      <c r="AL1653">
        <v>2</v>
      </c>
      <c r="AM1653" s="5">
        <f t="shared" si="210"/>
        <v>0.125</v>
      </c>
      <c r="AN1653" s="4">
        <f t="shared" si="207"/>
        <v>1.893222264293828E-4</v>
      </c>
      <c r="AO1653" s="3"/>
      <c r="AP1653">
        <v>0</v>
      </c>
      <c r="AR1653" t="s">
        <v>1</v>
      </c>
      <c r="AT1653" s="2">
        <v>3.4359999999999999</v>
      </c>
      <c r="AU1653" s="1">
        <f t="shared" si="211"/>
        <v>1.7416183763841897</v>
      </c>
      <c r="AV1653" s="1">
        <f t="shared" si="212"/>
        <v>1.2494223324581182</v>
      </c>
      <c r="AW1653" s="1">
        <f t="shared" si="213"/>
        <v>0.75722628853204621</v>
      </c>
    </row>
    <row r="1654" spans="1:49" x14ac:dyDescent="0.2">
      <c r="A1654">
        <v>1652</v>
      </c>
      <c r="B1654" t="s">
        <v>1071</v>
      </c>
      <c r="C1654" t="s">
        <v>1070</v>
      </c>
      <c r="F1654" t="s">
        <v>1069</v>
      </c>
      <c r="G1654" t="s">
        <v>15</v>
      </c>
      <c r="H1654" t="s">
        <v>14</v>
      </c>
      <c r="I1654" t="s">
        <v>1068</v>
      </c>
      <c r="J1654">
        <v>60029570</v>
      </c>
      <c r="K1654" t="s">
        <v>1067</v>
      </c>
      <c r="L1654" t="s">
        <v>1066</v>
      </c>
      <c r="M1654" t="s">
        <v>1065</v>
      </c>
      <c r="N1654">
        <v>3</v>
      </c>
      <c r="O1654" t="s">
        <v>1064</v>
      </c>
      <c r="P1654" t="s">
        <v>1063</v>
      </c>
      <c r="Q1654" t="s">
        <v>1062</v>
      </c>
      <c r="R1654" s="7">
        <v>38718</v>
      </c>
      <c r="S1654" s="8">
        <f t="shared" si="208"/>
        <v>2006</v>
      </c>
      <c r="T1654" s="8">
        <v>2006</v>
      </c>
      <c r="U1654" s="8">
        <f t="shared" si="209"/>
        <v>16</v>
      </c>
      <c r="V1654" s="7">
        <v>38718</v>
      </c>
      <c r="W1654" t="s">
        <v>1061</v>
      </c>
      <c r="X1654" s="2">
        <v>0.92900000000000005</v>
      </c>
      <c r="Y1654" s="6">
        <f t="shared" si="206"/>
        <v>2.4799124422732979E-2</v>
      </c>
      <c r="AA1654">
        <v>10897798</v>
      </c>
      <c r="AB1654">
        <v>18896</v>
      </c>
      <c r="AD1654" t="s">
        <v>7</v>
      </c>
      <c r="AE1654">
        <v>10</v>
      </c>
      <c r="AF1654">
        <v>1</v>
      </c>
      <c r="AH1654" t="s">
        <v>1060</v>
      </c>
      <c r="AI1654" t="s">
        <v>1059</v>
      </c>
      <c r="AJ1654" t="s">
        <v>1058</v>
      </c>
      <c r="AK1654" t="s">
        <v>1057</v>
      </c>
      <c r="AL1654">
        <v>12</v>
      </c>
      <c r="AM1654" s="5">
        <f t="shared" si="210"/>
        <v>0.75</v>
      </c>
      <c r="AN1654" s="4">
        <f t="shared" si="207"/>
        <v>1.1359333585762969E-3</v>
      </c>
      <c r="AO1654" s="3"/>
      <c r="AP1654">
        <v>0</v>
      </c>
      <c r="AR1654" t="s">
        <v>1</v>
      </c>
      <c r="AT1654" s="2">
        <v>3.4359999999999999</v>
      </c>
      <c r="AU1654" s="1">
        <f t="shared" si="211"/>
        <v>1.7700167103485973</v>
      </c>
      <c r="AV1654" s="1">
        <f t="shared" si="212"/>
        <v>1.2967528890654638</v>
      </c>
      <c r="AW1654" s="1">
        <f t="shared" si="213"/>
        <v>0.82348906778233011</v>
      </c>
    </row>
    <row r="1655" spans="1:49" x14ac:dyDescent="0.2">
      <c r="A1655">
        <v>1653</v>
      </c>
      <c r="B1655" t="s">
        <v>1056</v>
      </c>
      <c r="C1655" t="s">
        <v>1055</v>
      </c>
      <c r="F1655" t="s">
        <v>1054</v>
      </c>
      <c r="G1655" t="s">
        <v>15</v>
      </c>
      <c r="H1655" t="s">
        <v>14</v>
      </c>
      <c r="I1655" t="s">
        <v>1030</v>
      </c>
      <c r="J1655" t="s">
        <v>1029</v>
      </c>
      <c r="K1655" t="s">
        <v>1028</v>
      </c>
      <c r="L1655" t="s">
        <v>1027</v>
      </c>
      <c r="M1655" t="s">
        <v>1026</v>
      </c>
      <c r="N1655">
        <v>2</v>
      </c>
      <c r="O1655" t="s">
        <v>1053</v>
      </c>
      <c r="P1655" t="s">
        <v>1052</v>
      </c>
      <c r="Q1655" t="s">
        <v>1029</v>
      </c>
      <c r="R1655" s="7">
        <v>38718</v>
      </c>
      <c r="S1655" s="8">
        <f t="shared" si="208"/>
        <v>2006</v>
      </c>
      <c r="T1655" s="8">
        <v>2006</v>
      </c>
      <c r="U1655" s="8">
        <f t="shared" si="209"/>
        <v>16</v>
      </c>
      <c r="V1655" s="7">
        <v>38718</v>
      </c>
      <c r="W1655" t="s">
        <v>1022</v>
      </c>
      <c r="X1655" s="2">
        <v>0.21099999999999999</v>
      </c>
      <c r="Y1655" s="6">
        <f t="shared" si="206"/>
        <v>5.6325244921384904E-3</v>
      </c>
      <c r="AA1655">
        <v>9168516</v>
      </c>
      <c r="AB1655">
        <v>18936</v>
      </c>
      <c r="AC1655">
        <v>17451345</v>
      </c>
      <c r="AD1655" t="s">
        <v>7</v>
      </c>
      <c r="AE1655" t="s">
        <v>1021</v>
      </c>
      <c r="AF1655">
        <v>1</v>
      </c>
      <c r="AH1655" t="s">
        <v>1051</v>
      </c>
      <c r="AI1655" t="s">
        <v>1050</v>
      </c>
      <c r="AJ1655" t="s">
        <v>1049</v>
      </c>
      <c r="AK1655" t="s">
        <v>1048</v>
      </c>
      <c r="AL1655">
        <v>2</v>
      </c>
      <c r="AM1655" s="5">
        <f t="shared" si="210"/>
        <v>0.125</v>
      </c>
      <c r="AN1655" s="4">
        <f t="shared" si="207"/>
        <v>1.893222264293828E-4</v>
      </c>
      <c r="AO1655" s="3"/>
      <c r="AP1655">
        <v>0</v>
      </c>
      <c r="AR1655" t="s">
        <v>1</v>
      </c>
      <c r="AT1655" s="2">
        <v>0.52500000000000002</v>
      </c>
      <c r="AU1655" s="1">
        <f t="shared" si="211"/>
        <v>0.39995638124257582</v>
      </c>
      <c r="AV1655" s="1">
        <f t="shared" si="212"/>
        <v>0.29109233592839368</v>
      </c>
      <c r="AW1655" s="1">
        <f t="shared" si="213"/>
        <v>0.1822282906142115</v>
      </c>
    </row>
    <row r="1656" spans="1:49" x14ac:dyDescent="0.2">
      <c r="A1656">
        <v>1654</v>
      </c>
      <c r="B1656" t="s">
        <v>1047</v>
      </c>
      <c r="C1656" t="s">
        <v>1046</v>
      </c>
      <c r="F1656" t="s">
        <v>1045</v>
      </c>
      <c r="G1656" t="s">
        <v>15</v>
      </c>
      <c r="H1656" t="s">
        <v>14</v>
      </c>
      <c r="I1656" t="s">
        <v>1044</v>
      </c>
      <c r="J1656">
        <v>60012162</v>
      </c>
      <c r="K1656" t="s">
        <v>1043</v>
      </c>
      <c r="L1656" t="s">
        <v>1042</v>
      </c>
      <c r="M1656" t="s">
        <v>152</v>
      </c>
      <c r="N1656">
        <v>3</v>
      </c>
      <c r="O1656" t="s">
        <v>1041</v>
      </c>
      <c r="P1656" t="s">
        <v>1040</v>
      </c>
      <c r="Q1656" t="s">
        <v>1039</v>
      </c>
      <c r="R1656" s="7">
        <v>38718</v>
      </c>
      <c r="S1656" s="8">
        <f t="shared" si="208"/>
        <v>2006</v>
      </c>
      <c r="T1656" s="8">
        <v>2006</v>
      </c>
      <c r="U1656" s="8">
        <f t="shared" si="209"/>
        <v>16</v>
      </c>
      <c r="V1656" s="7">
        <v>38718</v>
      </c>
      <c r="W1656" t="s">
        <v>873</v>
      </c>
      <c r="X1656" s="2">
        <v>1.365</v>
      </c>
      <c r="Y1656" s="6">
        <f t="shared" si="206"/>
        <v>3.6437895411227675E-2</v>
      </c>
      <c r="AA1656">
        <v>189545</v>
      </c>
      <c r="AB1656">
        <v>17393</v>
      </c>
      <c r="AD1656" t="s">
        <v>7</v>
      </c>
      <c r="AE1656">
        <v>55</v>
      </c>
      <c r="AF1656">
        <v>1</v>
      </c>
      <c r="AH1656" t="s">
        <v>1038</v>
      </c>
      <c r="AI1656" t="s">
        <v>1037</v>
      </c>
      <c r="AJ1656" t="s">
        <v>1036</v>
      </c>
      <c r="AK1656" t="s">
        <v>1035</v>
      </c>
      <c r="AL1656">
        <v>10</v>
      </c>
      <c r="AM1656" s="5">
        <f t="shared" si="210"/>
        <v>0.625</v>
      </c>
      <c r="AN1656" s="4">
        <f t="shared" si="207"/>
        <v>9.4661113214691405E-4</v>
      </c>
      <c r="AO1656" s="3"/>
      <c r="AP1656">
        <v>0</v>
      </c>
      <c r="AR1656" t="s">
        <v>1034</v>
      </c>
      <c r="AT1656" s="2" t="s">
        <v>20</v>
      </c>
      <c r="AU1656" s="1">
        <f t="shared" si="211"/>
        <v>2.5790510127503445</v>
      </c>
      <c r="AV1656" s="1">
        <f t="shared" si="212"/>
        <v>1.8692253271687294</v>
      </c>
      <c r="AW1656" s="1">
        <f t="shared" si="213"/>
        <v>1.1593996415871142</v>
      </c>
    </row>
    <row r="1657" spans="1:49" x14ac:dyDescent="0.2">
      <c r="A1657">
        <v>1655</v>
      </c>
      <c r="B1657" t="s">
        <v>1033</v>
      </c>
      <c r="C1657" t="s">
        <v>1032</v>
      </c>
      <c r="F1657" t="s">
        <v>1031</v>
      </c>
      <c r="G1657" t="s">
        <v>15</v>
      </c>
      <c r="H1657" t="s">
        <v>14</v>
      </c>
      <c r="I1657" t="s">
        <v>1030</v>
      </c>
      <c r="J1657" t="s">
        <v>1029</v>
      </c>
      <c r="K1657" t="s">
        <v>1028</v>
      </c>
      <c r="L1657" t="s">
        <v>1027</v>
      </c>
      <c r="M1657" t="s">
        <v>1026</v>
      </c>
      <c r="N1657">
        <v>3</v>
      </c>
      <c r="O1657" t="s">
        <v>1025</v>
      </c>
      <c r="P1657" t="s">
        <v>1024</v>
      </c>
      <c r="Q1657" t="s">
        <v>1023</v>
      </c>
      <c r="R1657" s="7">
        <v>38718</v>
      </c>
      <c r="S1657" s="8">
        <f t="shared" si="208"/>
        <v>2006</v>
      </c>
      <c r="T1657" s="8">
        <v>2006</v>
      </c>
      <c r="U1657" s="8">
        <f t="shared" si="209"/>
        <v>16</v>
      </c>
      <c r="V1657" s="7">
        <v>38718</v>
      </c>
      <c r="W1657" t="s">
        <v>1022</v>
      </c>
      <c r="X1657" s="2">
        <v>0.21099999999999999</v>
      </c>
      <c r="Y1657" s="6">
        <f t="shared" si="206"/>
        <v>5.6325244921384904E-3</v>
      </c>
      <c r="AA1657">
        <v>9168516</v>
      </c>
      <c r="AB1657">
        <v>18936</v>
      </c>
      <c r="AC1657">
        <v>17451345</v>
      </c>
      <c r="AD1657" t="s">
        <v>7</v>
      </c>
      <c r="AE1657" t="s">
        <v>1021</v>
      </c>
      <c r="AF1657">
        <v>1</v>
      </c>
      <c r="AH1657" t="s">
        <v>1020</v>
      </c>
      <c r="AI1657" t="s">
        <v>1019</v>
      </c>
      <c r="AJ1657" t="s">
        <v>1018</v>
      </c>
      <c r="AK1657" t="s">
        <v>1017</v>
      </c>
      <c r="AL1657">
        <v>2</v>
      </c>
      <c r="AM1657" s="5">
        <f t="shared" si="210"/>
        <v>0.125</v>
      </c>
      <c r="AN1657" s="4">
        <f t="shared" si="207"/>
        <v>1.893222264293828E-4</v>
      </c>
      <c r="AO1657" s="3"/>
      <c r="AP1657">
        <v>0</v>
      </c>
      <c r="AR1657" t="s">
        <v>1</v>
      </c>
      <c r="AT1657" s="2">
        <v>0.52500000000000002</v>
      </c>
      <c r="AU1657" s="1">
        <f t="shared" si="211"/>
        <v>0.39995638124257582</v>
      </c>
      <c r="AV1657" s="1">
        <f t="shared" si="212"/>
        <v>0.29109233592839368</v>
      </c>
      <c r="AW1657" s="1">
        <f t="shared" si="213"/>
        <v>0.1822282906142115</v>
      </c>
    </row>
    <row r="1658" spans="1:49" x14ac:dyDescent="0.2">
      <c r="A1658">
        <v>1656</v>
      </c>
      <c r="B1658" t="s">
        <v>1016</v>
      </c>
      <c r="C1658" t="s">
        <v>1015</v>
      </c>
      <c r="F1658" t="s">
        <v>1014</v>
      </c>
      <c r="G1658" t="s">
        <v>15</v>
      </c>
      <c r="H1658" t="s">
        <v>14</v>
      </c>
      <c r="I1658" t="s">
        <v>1013</v>
      </c>
      <c r="J1658" t="s">
        <v>1012</v>
      </c>
      <c r="K1658" t="s">
        <v>1011</v>
      </c>
      <c r="L1658" t="s">
        <v>1010</v>
      </c>
      <c r="M1658" t="s">
        <v>1009</v>
      </c>
      <c r="N1658">
        <v>2</v>
      </c>
      <c r="O1658" t="s">
        <v>1008</v>
      </c>
      <c r="P1658" t="s">
        <v>1007</v>
      </c>
      <c r="Q1658" t="s">
        <v>1006</v>
      </c>
      <c r="R1658" s="7">
        <v>38718</v>
      </c>
      <c r="S1658" s="8">
        <f t="shared" si="208"/>
        <v>2006</v>
      </c>
      <c r="T1658" s="8">
        <v>2006</v>
      </c>
      <c r="U1658" s="8">
        <f t="shared" si="209"/>
        <v>16</v>
      </c>
      <c r="V1658" s="7">
        <v>38718</v>
      </c>
      <c r="W1658" t="s">
        <v>1005</v>
      </c>
      <c r="X1658" s="2">
        <v>0.188</v>
      </c>
      <c r="Y1658" s="6">
        <f t="shared" si="206"/>
        <v>5.0185526280665223E-3</v>
      </c>
      <c r="AA1658">
        <v>9168508</v>
      </c>
      <c r="AB1658">
        <v>26076</v>
      </c>
      <c r="AC1658">
        <v>17451337</v>
      </c>
      <c r="AD1658" t="s">
        <v>7</v>
      </c>
      <c r="AE1658" t="s">
        <v>1004</v>
      </c>
      <c r="AF1658">
        <v>1</v>
      </c>
      <c r="AH1658" t="s">
        <v>1003</v>
      </c>
      <c r="AI1658" t="s">
        <v>1002</v>
      </c>
      <c r="AJ1658" t="s">
        <v>1001</v>
      </c>
      <c r="AK1658" t="s">
        <v>1000</v>
      </c>
      <c r="AL1658">
        <v>0</v>
      </c>
      <c r="AM1658" s="5">
        <f t="shared" si="210"/>
        <v>0</v>
      </c>
      <c r="AN1658" s="4">
        <f t="shared" si="207"/>
        <v>0</v>
      </c>
      <c r="AO1658" s="3"/>
      <c r="AP1658">
        <v>0</v>
      </c>
      <c r="AR1658" t="s">
        <v>1</v>
      </c>
      <c r="AT1658" s="2" t="s">
        <v>20</v>
      </c>
      <c r="AU1658" s="1">
        <f t="shared" si="211"/>
        <v>0.35129868396465652</v>
      </c>
      <c r="AV1658" s="1">
        <f t="shared" si="212"/>
        <v>0.25092763140332613</v>
      </c>
      <c r="AW1658" s="1">
        <f t="shared" si="213"/>
        <v>0.15055657884199566</v>
      </c>
    </row>
    <row r="1659" spans="1:49" x14ac:dyDescent="0.2">
      <c r="A1659">
        <v>1657</v>
      </c>
      <c r="B1659" t="s">
        <v>999</v>
      </c>
      <c r="C1659" t="s">
        <v>998</v>
      </c>
      <c r="F1659" t="s">
        <v>997</v>
      </c>
      <c r="G1659" t="s">
        <v>15</v>
      </c>
      <c r="H1659" t="s">
        <v>14</v>
      </c>
      <c r="I1659" t="s">
        <v>996</v>
      </c>
      <c r="J1659">
        <v>60032179</v>
      </c>
      <c r="K1659" t="s">
        <v>995</v>
      </c>
      <c r="L1659" t="s">
        <v>994</v>
      </c>
      <c r="M1659" t="s">
        <v>107</v>
      </c>
      <c r="N1659">
        <v>2</v>
      </c>
      <c r="O1659" t="s">
        <v>993</v>
      </c>
      <c r="P1659" t="s">
        <v>992</v>
      </c>
      <c r="Q1659" t="s">
        <v>991</v>
      </c>
      <c r="R1659" s="7">
        <v>38718</v>
      </c>
      <c r="S1659" s="8">
        <f t="shared" si="208"/>
        <v>2006</v>
      </c>
      <c r="T1659" s="8">
        <v>2006</v>
      </c>
      <c r="U1659" s="8">
        <f t="shared" si="209"/>
        <v>16</v>
      </c>
      <c r="V1659" s="7">
        <v>38718</v>
      </c>
      <c r="W1659" t="s">
        <v>873</v>
      </c>
      <c r="X1659" s="2">
        <v>1.365</v>
      </c>
      <c r="Y1659" s="6">
        <f t="shared" si="206"/>
        <v>3.6437895411227675E-2</v>
      </c>
      <c r="AA1659">
        <v>189545</v>
      </c>
      <c r="AB1659">
        <v>17393</v>
      </c>
      <c r="AD1659" t="s">
        <v>7</v>
      </c>
      <c r="AE1659">
        <v>55</v>
      </c>
      <c r="AF1659">
        <v>1</v>
      </c>
      <c r="AH1659" t="s">
        <v>990</v>
      </c>
      <c r="AI1659" t="s">
        <v>989</v>
      </c>
      <c r="AJ1659" t="s">
        <v>988</v>
      </c>
      <c r="AK1659" t="s">
        <v>987</v>
      </c>
      <c r="AL1659">
        <v>7</v>
      </c>
      <c r="AM1659" s="5">
        <f t="shared" si="210"/>
        <v>0.4375</v>
      </c>
      <c r="AN1659" s="4">
        <f t="shared" si="207"/>
        <v>6.6262779250283988E-4</v>
      </c>
      <c r="AO1659" s="3"/>
      <c r="AP1659">
        <v>0</v>
      </c>
      <c r="AQ1659" t="s">
        <v>195</v>
      </c>
      <c r="AR1659" t="s">
        <v>986</v>
      </c>
      <c r="AS1659" t="s">
        <v>194</v>
      </c>
      <c r="AT1659" s="2" t="s">
        <v>20</v>
      </c>
      <c r="AU1659" s="1">
        <f t="shared" si="211"/>
        <v>2.5705315125610224</v>
      </c>
      <c r="AV1659" s="1">
        <f t="shared" si="212"/>
        <v>1.8550261601865257</v>
      </c>
      <c r="AW1659" s="1">
        <f t="shared" si="213"/>
        <v>1.1395208078120289</v>
      </c>
    </row>
    <row r="1660" spans="1:49" x14ac:dyDescent="0.2">
      <c r="A1660">
        <v>1658</v>
      </c>
      <c r="B1660" t="s">
        <v>985</v>
      </c>
      <c r="C1660" t="s">
        <v>984</v>
      </c>
      <c r="F1660" t="s">
        <v>983</v>
      </c>
      <c r="G1660" t="s">
        <v>15</v>
      </c>
      <c r="H1660" t="s">
        <v>14</v>
      </c>
      <c r="I1660" t="s">
        <v>982</v>
      </c>
      <c r="J1660">
        <v>60008592</v>
      </c>
      <c r="K1660" t="s">
        <v>981</v>
      </c>
      <c r="L1660" t="s">
        <v>980</v>
      </c>
      <c r="M1660" t="s">
        <v>980</v>
      </c>
      <c r="N1660">
        <v>2</v>
      </c>
      <c r="O1660" t="s">
        <v>979</v>
      </c>
      <c r="P1660" t="s">
        <v>978</v>
      </c>
      <c r="Q1660" t="s">
        <v>977</v>
      </c>
      <c r="R1660" s="7">
        <v>38718</v>
      </c>
      <c r="S1660" s="8">
        <f t="shared" si="208"/>
        <v>2006</v>
      </c>
      <c r="T1660" s="8">
        <v>2006</v>
      </c>
      <c r="U1660" s="8">
        <f t="shared" si="209"/>
        <v>16</v>
      </c>
      <c r="V1660" s="7">
        <v>38718</v>
      </c>
      <c r="W1660" t="s">
        <v>873</v>
      </c>
      <c r="X1660" s="2">
        <v>1.365</v>
      </c>
      <c r="Y1660" s="6">
        <f t="shared" si="206"/>
        <v>3.6437895411227675E-2</v>
      </c>
      <c r="AA1660">
        <v>189545</v>
      </c>
      <c r="AB1660">
        <v>17393</v>
      </c>
      <c r="AD1660" t="s">
        <v>7</v>
      </c>
      <c r="AE1660">
        <v>55</v>
      </c>
      <c r="AF1660">
        <v>1</v>
      </c>
      <c r="AH1660" t="s">
        <v>976</v>
      </c>
      <c r="AI1660" t="s">
        <v>975</v>
      </c>
      <c r="AJ1660" t="s">
        <v>974</v>
      </c>
      <c r="AK1660" t="s">
        <v>973</v>
      </c>
      <c r="AL1660">
        <v>13</v>
      </c>
      <c r="AM1660" s="5">
        <f t="shared" si="210"/>
        <v>0.8125</v>
      </c>
      <c r="AN1660" s="4">
        <f t="shared" si="207"/>
        <v>1.2305944717909882E-3</v>
      </c>
      <c r="AO1660" s="3"/>
      <c r="AP1660">
        <v>0</v>
      </c>
      <c r="AR1660" t="s">
        <v>1</v>
      </c>
      <c r="AT1660" s="2" t="s">
        <v>20</v>
      </c>
      <c r="AU1660" s="1">
        <f t="shared" si="211"/>
        <v>2.5875705129396667</v>
      </c>
      <c r="AV1660" s="1">
        <f t="shared" si="212"/>
        <v>1.8834244941509333</v>
      </c>
      <c r="AW1660" s="1">
        <f t="shared" si="213"/>
        <v>1.1792784753621994</v>
      </c>
    </row>
    <row r="1661" spans="1:49" x14ac:dyDescent="0.2">
      <c r="A1661">
        <v>1659</v>
      </c>
      <c r="B1661" t="s">
        <v>972</v>
      </c>
      <c r="C1661" t="s">
        <v>971</v>
      </c>
      <c r="F1661" t="s">
        <v>970</v>
      </c>
      <c r="G1661" t="s">
        <v>15</v>
      </c>
      <c r="H1661" t="s">
        <v>14</v>
      </c>
      <c r="I1661" t="s">
        <v>969</v>
      </c>
      <c r="J1661" t="s">
        <v>968</v>
      </c>
      <c r="K1661" t="s">
        <v>967</v>
      </c>
      <c r="L1661" t="s">
        <v>966</v>
      </c>
      <c r="M1661" t="s">
        <v>965</v>
      </c>
      <c r="N1661">
        <v>3</v>
      </c>
      <c r="O1661" t="s">
        <v>964</v>
      </c>
      <c r="P1661" t="s">
        <v>963</v>
      </c>
      <c r="Q1661" t="s">
        <v>962</v>
      </c>
      <c r="R1661" s="7">
        <v>38718</v>
      </c>
      <c r="S1661" s="8">
        <f t="shared" si="208"/>
        <v>2006</v>
      </c>
      <c r="T1661" s="8">
        <v>2006</v>
      </c>
      <c r="U1661" s="8">
        <f t="shared" si="209"/>
        <v>16</v>
      </c>
      <c r="V1661" s="7">
        <v>38718</v>
      </c>
      <c r="W1661" t="s">
        <v>873</v>
      </c>
      <c r="X1661" s="2">
        <v>1.365</v>
      </c>
      <c r="Y1661" s="6">
        <f t="shared" si="206"/>
        <v>3.6437895411227675E-2</v>
      </c>
      <c r="AA1661">
        <v>189545</v>
      </c>
      <c r="AB1661">
        <v>17393</v>
      </c>
      <c r="AD1661" t="s">
        <v>7</v>
      </c>
      <c r="AE1661">
        <v>55</v>
      </c>
      <c r="AF1661">
        <v>1</v>
      </c>
      <c r="AH1661" t="s">
        <v>961</v>
      </c>
      <c r="AI1661" t="s">
        <v>960</v>
      </c>
      <c r="AJ1661" t="s">
        <v>959</v>
      </c>
      <c r="AK1661" t="s">
        <v>958</v>
      </c>
      <c r="AL1661">
        <v>56</v>
      </c>
      <c r="AM1661" s="5">
        <f t="shared" si="210"/>
        <v>3.5</v>
      </c>
      <c r="AN1661" s="4">
        <f t="shared" si="207"/>
        <v>5.301022340022719E-3</v>
      </c>
      <c r="AO1661" s="3"/>
      <c r="AP1661">
        <v>0</v>
      </c>
      <c r="AR1661" t="s">
        <v>1</v>
      </c>
      <c r="AT1661" s="2" t="s">
        <v>20</v>
      </c>
      <c r="AU1661" s="1">
        <f t="shared" si="211"/>
        <v>2.7096833489866188</v>
      </c>
      <c r="AV1661" s="1">
        <f t="shared" si="212"/>
        <v>2.08694588756252</v>
      </c>
      <c r="AW1661" s="1">
        <f t="shared" si="213"/>
        <v>1.4642084261384205</v>
      </c>
    </row>
    <row r="1662" spans="1:49" x14ac:dyDescent="0.2">
      <c r="A1662">
        <v>1660</v>
      </c>
      <c r="B1662" t="s">
        <v>957</v>
      </c>
      <c r="C1662" t="s">
        <v>956</v>
      </c>
      <c r="F1662" t="s">
        <v>955</v>
      </c>
      <c r="G1662" t="s">
        <v>15</v>
      </c>
      <c r="H1662" t="s">
        <v>14</v>
      </c>
      <c r="I1662" t="s">
        <v>954</v>
      </c>
      <c r="J1662">
        <v>60004923</v>
      </c>
      <c r="K1662" t="s">
        <v>953</v>
      </c>
      <c r="L1662" t="s">
        <v>952</v>
      </c>
      <c r="M1662" t="s">
        <v>107</v>
      </c>
      <c r="N1662">
        <v>2</v>
      </c>
      <c r="O1662" t="s">
        <v>951</v>
      </c>
      <c r="P1662" t="s">
        <v>950</v>
      </c>
      <c r="Q1662" t="s">
        <v>949</v>
      </c>
      <c r="R1662" s="7">
        <v>38718</v>
      </c>
      <c r="S1662" s="8">
        <f t="shared" si="208"/>
        <v>2006</v>
      </c>
      <c r="T1662" s="8">
        <v>2006</v>
      </c>
      <c r="U1662" s="8">
        <f t="shared" si="209"/>
        <v>16</v>
      </c>
      <c r="V1662" s="7">
        <v>38718</v>
      </c>
      <c r="W1662" t="s">
        <v>873</v>
      </c>
      <c r="X1662" s="2">
        <v>1.365</v>
      </c>
      <c r="Y1662" s="6">
        <f t="shared" si="206"/>
        <v>3.6437895411227675E-2</v>
      </c>
      <c r="AA1662">
        <v>189545</v>
      </c>
      <c r="AB1662">
        <v>17393</v>
      </c>
      <c r="AD1662" t="s">
        <v>7</v>
      </c>
      <c r="AE1662">
        <v>55</v>
      </c>
      <c r="AF1662">
        <v>1</v>
      </c>
      <c r="AH1662" t="s">
        <v>948</v>
      </c>
      <c r="AI1662" t="s">
        <v>947</v>
      </c>
      <c r="AJ1662" t="s">
        <v>946</v>
      </c>
      <c r="AK1662" t="s">
        <v>945</v>
      </c>
      <c r="AL1662">
        <v>37</v>
      </c>
      <c r="AM1662" s="5">
        <f t="shared" si="210"/>
        <v>2.3125</v>
      </c>
      <c r="AN1662" s="4">
        <f t="shared" si="207"/>
        <v>3.5024611889435818E-3</v>
      </c>
      <c r="AO1662" s="3"/>
      <c r="AP1662">
        <v>0</v>
      </c>
      <c r="AR1662" t="s">
        <v>1</v>
      </c>
      <c r="AT1662" s="2" t="s">
        <v>20</v>
      </c>
      <c r="AU1662" s="1">
        <f t="shared" si="211"/>
        <v>2.6557265144542446</v>
      </c>
      <c r="AV1662" s="1">
        <f t="shared" si="212"/>
        <v>1.9970178300085628</v>
      </c>
      <c r="AW1662" s="1">
        <f t="shared" si="213"/>
        <v>1.3383091455628808</v>
      </c>
    </row>
    <row r="1663" spans="1:49" x14ac:dyDescent="0.2">
      <c r="A1663">
        <v>1661</v>
      </c>
      <c r="B1663" t="s">
        <v>944</v>
      </c>
      <c r="C1663" t="s">
        <v>943</v>
      </c>
      <c r="F1663" t="s">
        <v>942</v>
      </c>
      <c r="G1663" t="s">
        <v>15</v>
      </c>
      <c r="H1663" t="s">
        <v>14</v>
      </c>
      <c r="I1663" t="s">
        <v>941</v>
      </c>
      <c r="J1663" t="s">
        <v>940</v>
      </c>
      <c r="K1663" t="s">
        <v>939</v>
      </c>
      <c r="L1663" t="s">
        <v>938</v>
      </c>
      <c r="M1663" t="s">
        <v>937</v>
      </c>
      <c r="N1663">
        <v>3</v>
      </c>
      <c r="O1663" t="s">
        <v>936</v>
      </c>
      <c r="P1663" t="s">
        <v>935</v>
      </c>
      <c r="Q1663" t="s">
        <v>934</v>
      </c>
      <c r="R1663" s="7">
        <v>38718</v>
      </c>
      <c r="S1663" s="8">
        <f t="shared" si="208"/>
        <v>2006</v>
      </c>
      <c r="T1663" s="8">
        <v>2006</v>
      </c>
      <c r="U1663" s="8">
        <f t="shared" si="209"/>
        <v>16</v>
      </c>
      <c r="V1663" s="7">
        <v>38718</v>
      </c>
      <c r="W1663" t="s">
        <v>873</v>
      </c>
      <c r="X1663" s="2">
        <v>1.365</v>
      </c>
      <c r="Y1663" s="6">
        <f t="shared" si="206"/>
        <v>3.6437895411227675E-2</v>
      </c>
      <c r="AA1663">
        <v>189545</v>
      </c>
      <c r="AB1663">
        <v>17393</v>
      </c>
      <c r="AD1663" t="s">
        <v>7</v>
      </c>
      <c r="AE1663">
        <v>55</v>
      </c>
      <c r="AF1663">
        <v>1</v>
      </c>
      <c r="AH1663" t="s">
        <v>933</v>
      </c>
      <c r="AI1663" t="s">
        <v>932</v>
      </c>
      <c r="AJ1663" t="s">
        <v>931</v>
      </c>
      <c r="AK1663" t="s">
        <v>930</v>
      </c>
      <c r="AL1663">
        <v>31</v>
      </c>
      <c r="AM1663" s="5">
        <f t="shared" si="210"/>
        <v>1.9375</v>
      </c>
      <c r="AN1663" s="4">
        <f t="shared" si="207"/>
        <v>2.9344945096554335E-3</v>
      </c>
      <c r="AO1663" s="3"/>
      <c r="AP1663">
        <v>0</v>
      </c>
      <c r="AR1663" t="s">
        <v>1</v>
      </c>
      <c r="AT1663" s="2" t="s">
        <v>20</v>
      </c>
      <c r="AU1663" s="1">
        <f t="shared" si="211"/>
        <v>2.6386875140756003</v>
      </c>
      <c r="AV1663" s="1">
        <f t="shared" si="212"/>
        <v>1.9686194960441554</v>
      </c>
      <c r="AW1663" s="1">
        <f t="shared" si="213"/>
        <v>1.2985514780127105</v>
      </c>
    </row>
    <row r="1664" spans="1:49" x14ac:dyDescent="0.2">
      <c r="A1664">
        <v>1662</v>
      </c>
      <c r="B1664" t="s">
        <v>929</v>
      </c>
      <c r="C1664" t="s">
        <v>928</v>
      </c>
      <c r="F1664" t="s">
        <v>927</v>
      </c>
      <c r="G1664" t="s">
        <v>15</v>
      </c>
      <c r="H1664" t="s">
        <v>14</v>
      </c>
      <c r="I1664" t="s">
        <v>926</v>
      </c>
      <c r="J1664" t="s">
        <v>925</v>
      </c>
      <c r="K1664" t="s">
        <v>924</v>
      </c>
      <c r="L1664" t="s">
        <v>923</v>
      </c>
      <c r="M1664" t="s">
        <v>922</v>
      </c>
      <c r="N1664">
        <v>3</v>
      </c>
      <c r="O1664" t="s">
        <v>921</v>
      </c>
      <c r="P1664" t="s">
        <v>920</v>
      </c>
      <c r="Q1664" t="s">
        <v>919</v>
      </c>
      <c r="R1664" s="7">
        <v>38718</v>
      </c>
      <c r="S1664" s="8">
        <f t="shared" si="208"/>
        <v>2006</v>
      </c>
      <c r="T1664" s="8">
        <v>2006</v>
      </c>
      <c r="U1664" s="8">
        <f t="shared" si="209"/>
        <v>16</v>
      </c>
      <c r="V1664" s="7">
        <v>38718</v>
      </c>
      <c r="W1664" t="s">
        <v>873</v>
      </c>
      <c r="X1664" s="2">
        <v>1.365</v>
      </c>
      <c r="Y1664" s="6">
        <f t="shared" si="206"/>
        <v>3.6437895411227675E-2</v>
      </c>
      <c r="AA1664">
        <v>189545</v>
      </c>
      <c r="AB1664">
        <v>17393</v>
      </c>
      <c r="AD1664" t="s">
        <v>7</v>
      </c>
      <c r="AE1664">
        <v>55</v>
      </c>
      <c r="AF1664">
        <v>1</v>
      </c>
      <c r="AH1664" t="s">
        <v>918</v>
      </c>
      <c r="AI1664" t="s">
        <v>917</v>
      </c>
      <c r="AJ1664" t="s">
        <v>916</v>
      </c>
      <c r="AK1664" t="s">
        <v>915</v>
      </c>
      <c r="AL1664">
        <v>29</v>
      </c>
      <c r="AM1664" s="5">
        <f t="shared" si="210"/>
        <v>1.8125</v>
      </c>
      <c r="AN1664" s="4">
        <f t="shared" si="207"/>
        <v>2.7451722832260508E-3</v>
      </c>
      <c r="AO1664" s="3"/>
      <c r="AP1664">
        <v>0</v>
      </c>
      <c r="AR1664" t="s">
        <v>914</v>
      </c>
      <c r="AT1664" s="2" t="s">
        <v>20</v>
      </c>
      <c r="AU1664" s="1">
        <f t="shared" si="211"/>
        <v>2.6330078472827183</v>
      </c>
      <c r="AV1664" s="1">
        <f t="shared" si="212"/>
        <v>1.9591533847226863</v>
      </c>
      <c r="AW1664" s="1">
        <f t="shared" si="213"/>
        <v>1.2852989221626536</v>
      </c>
    </row>
    <row r="1665" spans="1:49" x14ac:dyDescent="0.2">
      <c r="A1665">
        <v>1663</v>
      </c>
      <c r="B1665" t="s">
        <v>913</v>
      </c>
      <c r="C1665" t="s">
        <v>912</v>
      </c>
      <c r="F1665" t="s">
        <v>911</v>
      </c>
      <c r="G1665" t="s">
        <v>15</v>
      </c>
      <c r="H1665" t="s">
        <v>14</v>
      </c>
      <c r="I1665" t="s">
        <v>910</v>
      </c>
      <c r="J1665" t="s">
        <v>909</v>
      </c>
      <c r="K1665" t="s">
        <v>908</v>
      </c>
      <c r="L1665" t="s">
        <v>907</v>
      </c>
      <c r="M1665" t="s">
        <v>204</v>
      </c>
      <c r="N1665">
        <v>2</v>
      </c>
      <c r="O1665" t="s">
        <v>906</v>
      </c>
      <c r="P1665" t="s">
        <v>905</v>
      </c>
      <c r="Q1665" t="s">
        <v>904</v>
      </c>
      <c r="R1665" s="7">
        <v>38718</v>
      </c>
      <c r="S1665" s="8">
        <f t="shared" si="208"/>
        <v>2006</v>
      </c>
      <c r="T1665" s="8">
        <v>2006</v>
      </c>
      <c r="U1665" s="8">
        <f t="shared" si="209"/>
        <v>16</v>
      </c>
      <c r="V1665" s="7">
        <v>38718</v>
      </c>
      <c r="W1665" t="s">
        <v>873</v>
      </c>
      <c r="X1665" s="2">
        <v>1.365</v>
      </c>
      <c r="Y1665" s="6">
        <f t="shared" si="206"/>
        <v>3.6437895411227675E-2</v>
      </c>
      <c r="AA1665">
        <v>189545</v>
      </c>
      <c r="AB1665">
        <v>17393</v>
      </c>
      <c r="AD1665" t="s">
        <v>7</v>
      </c>
      <c r="AE1665">
        <v>55</v>
      </c>
      <c r="AF1665">
        <v>1</v>
      </c>
      <c r="AH1665" t="s">
        <v>903</v>
      </c>
      <c r="AI1665" t="s">
        <v>902</v>
      </c>
      <c r="AJ1665" t="s">
        <v>901</v>
      </c>
      <c r="AK1665" t="s">
        <v>900</v>
      </c>
      <c r="AL1665">
        <v>8</v>
      </c>
      <c r="AM1665" s="5">
        <f t="shared" si="210"/>
        <v>0.5</v>
      </c>
      <c r="AN1665" s="4">
        <f t="shared" si="207"/>
        <v>7.572889057175312E-4</v>
      </c>
      <c r="AO1665" s="3"/>
      <c r="AP1665">
        <v>0</v>
      </c>
      <c r="AQ1665" t="s">
        <v>195</v>
      </c>
      <c r="AR1665" t="s">
        <v>899</v>
      </c>
      <c r="AS1665" t="s">
        <v>194</v>
      </c>
      <c r="AT1665" s="2" t="s">
        <v>20</v>
      </c>
      <c r="AU1665" s="1">
        <f t="shared" si="211"/>
        <v>2.573371345957463</v>
      </c>
      <c r="AV1665" s="1">
        <f t="shared" si="212"/>
        <v>1.8597592158472602</v>
      </c>
      <c r="AW1665" s="1">
        <f t="shared" si="213"/>
        <v>1.1461470857370573</v>
      </c>
    </row>
    <row r="1666" spans="1:49" x14ac:dyDescent="0.2">
      <c r="A1666">
        <v>1664</v>
      </c>
      <c r="B1666" t="s">
        <v>898</v>
      </c>
      <c r="C1666" t="s">
        <v>897</v>
      </c>
      <c r="F1666" t="s">
        <v>896</v>
      </c>
      <c r="G1666" t="s">
        <v>15</v>
      </c>
      <c r="H1666" t="s">
        <v>14</v>
      </c>
      <c r="I1666" t="s">
        <v>895</v>
      </c>
      <c r="J1666" t="s">
        <v>894</v>
      </c>
      <c r="K1666" t="s">
        <v>893</v>
      </c>
      <c r="L1666" t="s">
        <v>892</v>
      </c>
      <c r="M1666" t="s">
        <v>317</v>
      </c>
      <c r="N1666">
        <v>3</v>
      </c>
      <c r="O1666" t="s">
        <v>891</v>
      </c>
      <c r="P1666" t="s">
        <v>890</v>
      </c>
      <c r="Q1666" t="s">
        <v>889</v>
      </c>
      <c r="R1666" s="7">
        <v>38718</v>
      </c>
      <c r="S1666" s="8">
        <f t="shared" si="208"/>
        <v>2006</v>
      </c>
      <c r="T1666" s="8">
        <v>2006</v>
      </c>
      <c r="U1666" s="8">
        <f t="shared" si="209"/>
        <v>16</v>
      </c>
      <c r="V1666" s="7">
        <v>38718</v>
      </c>
      <c r="W1666" t="s">
        <v>873</v>
      </c>
      <c r="X1666" s="2">
        <v>1.365</v>
      </c>
      <c r="Y1666" s="6">
        <f t="shared" ref="Y1666:Y1723" si="214">(X1666-$Z$4)/($Z$3-$Z$4)</f>
        <v>3.6437895411227675E-2</v>
      </c>
      <c r="AA1666">
        <v>189545</v>
      </c>
      <c r="AB1666">
        <v>17393</v>
      </c>
      <c r="AD1666" t="s">
        <v>7</v>
      </c>
      <c r="AE1666">
        <v>55</v>
      </c>
      <c r="AF1666">
        <v>1</v>
      </c>
      <c r="AH1666" t="s">
        <v>888</v>
      </c>
      <c r="AI1666" t="s">
        <v>887</v>
      </c>
      <c r="AJ1666" t="s">
        <v>886</v>
      </c>
      <c r="AK1666" t="s">
        <v>885</v>
      </c>
      <c r="AL1666">
        <v>3</v>
      </c>
      <c r="AM1666" s="5">
        <f t="shared" si="210"/>
        <v>0.1875</v>
      </c>
      <c r="AN1666" s="4">
        <f t="shared" ref="AN1666:AN1723" si="215">(AM1666-$AO$4)/($AO$3-$AO$4)</f>
        <v>2.8398333964407423E-4</v>
      </c>
      <c r="AO1666" s="3"/>
      <c r="AP1666">
        <v>0</v>
      </c>
      <c r="AQ1666" t="s">
        <v>309</v>
      </c>
      <c r="AR1666" t="s">
        <v>308</v>
      </c>
      <c r="AS1666" t="s">
        <v>307</v>
      </c>
      <c r="AT1666" s="2" t="s">
        <v>20</v>
      </c>
      <c r="AU1666" s="1">
        <f t="shared" si="211"/>
        <v>2.5591721789752593</v>
      </c>
      <c r="AV1666" s="1">
        <f t="shared" si="212"/>
        <v>1.8360939375435874</v>
      </c>
      <c r="AW1666" s="1">
        <f t="shared" si="213"/>
        <v>1.1130156961119153</v>
      </c>
    </row>
    <row r="1667" spans="1:49" x14ac:dyDescent="0.2">
      <c r="A1667">
        <v>1665</v>
      </c>
      <c r="B1667" t="s">
        <v>884</v>
      </c>
      <c r="C1667" t="s">
        <v>883</v>
      </c>
      <c r="F1667" t="s">
        <v>882</v>
      </c>
      <c r="G1667" t="s">
        <v>15</v>
      </c>
      <c r="H1667" t="s">
        <v>14</v>
      </c>
      <c r="I1667" t="s">
        <v>881</v>
      </c>
      <c r="J1667" t="s">
        <v>880</v>
      </c>
      <c r="K1667" t="s">
        <v>879</v>
      </c>
      <c r="L1667" t="s">
        <v>878</v>
      </c>
      <c r="M1667" t="s">
        <v>877</v>
      </c>
      <c r="N1667">
        <v>2</v>
      </c>
      <c r="O1667" t="s">
        <v>876</v>
      </c>
      <c r="P1667" t="s">
        <v>875</v>
      </c>
      <c r="Q1667" t="s">
        <v>874</v>
      </c>
      <c r="R1667" s="7">
        <v>38718</v>
      </c>
      <c r="S1667" s="8">
        <f t="shared" si="208"/>
        <v>2006</v>
      </c>
      <c r="T1667" s="8">
        <v>2006</v>
      </c>
      <c r="U1667" s="8">
        <f t="shared" si="209"/>
        <v>16</v>
      </c>
      <c r="V1667" s="7">
        <v>38718</v>
      </c>
      <c r="W1667" t="s">
        <v>873</v>
      </c>
      <c r="X1667" s="2">
        <v>1.365</v>
      </c>
      <c r="Y1667" s="6">
        <f t="shared" si="214"/>
        <v>3.6437895411227675E-2</v>
      </c>
      <c r="AA1667">
        <v>189545</v>
      </c>
      <c r="AB1667">
        <v>17393</v>
      </c>
      <c r="AD1667" t="s">
        <v>7</v>
      </c>
      <c r="AE1667">
        <v>55</v>
      </c>
      <c r="AF1667">
        <v>1</v>
      </c>
      <c r="AH1667" t="s">
        <v>872</v>
      </c>
      <c r="AI1667" t="s">
        <v>871</v>
      </c>
      <c r="AJ1667" t="s">
        <v>870</v>
      </c>
      <c r="AK1667" t="s">
        <v>869</v>
      </c>
      <c r="AL1667">
        <v>8</v>
      </c>
      <c r="AM1667" s="5">
        <f t="shared" si="210"/>
        <v>0.5</v>
      </c>
      <c r="AN1667" s="4">
        <f t="shared" si="215"/>
        <v>7.572889057175312E-4</v>
      </c>
      <c r="AO1667" s="3"/>
      <c r="AP1667">
        <v>0</v>
      </c>
      <c r="AQ1667" t="s">
        <v>868</v>
      </c>
      <c r="AR1667" t="s">
        <v>1</v>
      </c>
      <c r="AS1667" t="s">
        <v>867</v>
      </c>
      <c r="AT1667" s="2" t="s">
        <v>20</v>
      </c>
      <c r="AU1667" s="1">
        <f t="shared" si="211"/>
        <v>2.573371345957463</v>
      </c>
      <c r="AV1667" s="1">
        <f t="shared" si="212"/>
        <v>1.8597592158472602</v>
      </c>
      <c r="AW1667" s="1">
        <f t="shared" si="213"/>
        <v>1.1461470857370573</v>
      </c>
    </row>
    <row r="1668" spans="1:49" x14ac:dyDescent="0.2">
      <c r="A1668">
        <v>1666</v>
      </c>
      <c r="B1668" t="s">
        <v>866</v>
      </c>
      <c r="C1668" t="s">
        <v>865</v>
      </c>
      <c r="F1668" t="s">
        <v>864</v>
      </c>
      <c r="G1668" t="s">
        <v>15</v>
      </c>
      <c r="H1668" t="s">
        <v>14</v>
      </c>
      <c r="I1668" t="s">
        <v>863</v>
      </c>
      <c r="N1668">
        <v>2</v>
      </c>
      <c r="O1668" t="s">
        <v>862</v>
      </c>
      <c r="P1668" t="s">
        <v>861</v>
      </c>
      <c r="Q1668" t="s">
        <v>860</v>
      </c>
      <c r="R1668" s="7">
        <v>38718</v>
      </c>
      <c r="S1668" s="8">
        <f t="shared" si="208"/>
        <v>2006</v>
      </c>
      <c r="T1668" s="8">
        <v>2006</v>
      </c>
      <c r="U1668" s="8">
        <f t="shared" si="209"/>
        <v>16</v>
      </c>
      <c r="V1668" s="7">
        <v>38749</v>
      </c>
      <c r="W1668" t="s">
        <v>859</v>
      </c>
      <c r="X1668" s="2">
        <v>0.64</v>
      </c>
      <c r="Y1668" s="6">
        <f t="shared" si="214"/>
        <v>1.7084434478524334E-2</v>
      </c>
      <c r="AA1668" t="s">
        <v>858</v>
      </c>
      <c r="AB1668">
        <v>21100239264</v>
      </c>
      <c r="AD1668" t="s">
        <v>7</v>
      </c>
      <c r="AE1668">
        <v>26</v>
      </c>
      <c r="AF1668">
        <v>1</v>
      </c>
      <c r="AH1668" t="s">
        <v>857</v>
      </c>
      <c r="AL1668">
        <v>145</v>
      </c>
      <c r="AM1668" s="5">
        <f t="shared" si="210"/>
        <v>9.0625</v>
      </c>
      <c r="AN1668" s="4">
        <f t="shared" si="215"/>
        <v>1.3725861416130254E-2</v>
      </c>
      <c r="AO1668" s="3"/>
      <c r="AP1668">
        <v>0</v>
      </c>
      <c r="AR1668" t="s">
        <v>1</v>
      </c>
      <c r="AT1668" s="2" t="s">
        <v>20</v>
      </c>
      <c r="AU1668" s="1">
        <f t="shared" si="211"/>
        <v>1.6076862559806109</v>
      </c>
      <c r="AV1668" s="1">
        <f t="shared" si="212"/>
        <v>1.5405147947327293</v>
      </c>
      <c r="AW1668" s="1">
        <f t="shared" si="213"/>
        <v>1.4733433334848478</v>
      </c>
    </row>
    <row r="1669" spans="1:49" x14ac:dyDescent="0.2">
      <c r="A1669">
        <v>1667</v>
      </c>
      <c r="B1669" t="s">
        <v>856</v>
      </c>
      <c r="C1669" t="s">
        <v>855</v>
      </c>
      <c r="D1669" t="s">
        <v>854</v>
      </c>
      <c r="F1669" t="s">
        <v>853</v>
      </c>
      <c r="G1669" t="s">
        <v>15</v>
      </c>
      <c r="H1669" t="s">
        <v>14</v>
      </c>
      <c r="I1669" t="s">
        <v>852</v>
      </c>
      <c r="J1669">
        <v>60024353</v>
      </c>
      <c r="K1669" t="s">
        <v>851</v>
      </c>
      <c r="L1669" t="s">
        <v>850</v>
      </c>
      <c r="M1669" t="s">
        <v>152</v>
      </c>
      <c r="N1669">
        <v>2</v>
      </c>
      <c r="O1669" t="s">
        <v>849</v>
      </c>
      <c r="P1669" t="s">
        <v>848</v>
      </c>
      <c r="Q1669" t="s">
        <v>847</v>
      </c>
      <c r="R1669" s="7">
        <v>38718</v>
      </c>
      <c r="S1669" s="8">
        <f t="shared" si="208"/>
        <v>2006</v>
      </c>
      <c r="T1669" s="8">
        <v>2006</v>
      </c>
      <c r="U1669" s="8">
        <f t="shared" si="209"/>
        <v>16</v>
      </c>
      <c r="V1669" s="7">
        <v>38808</v>
      </c>
      <c r="W1669" t="s">
        <v>846</v>
      </c>
      <c r="X1669" s="2">
        <v>1.5720000000000001</v>
      </c>
      <c r="Y1669" s="6">
        <f t="shared" si="214"/>
        <v>4.1963642187875391E-2</v>
      </c>
      <c r="AA1669">
        <v>3054403</v>
      </c>
      <c r="AB1669">
        <v>31405</v>
      </c>
      <c r="AC1669">
        <v>10959238</v>
      </c>
      <c r="AD1669" t="s">
        <v>7</v>
      </c>
      <c r="AE1669">
        <v>33</v>
      </c>
      <c r="AF1669">
        <v>4</v>
      </c>
      <c r="AH1669" t="s">
        <v>845</v>
      </c>
      <c r="AI1669" t="s">
        <v>844</v>
      </c>
      <c r="AJ1669" t="s">
        <v>843</v>
      </c>
      <c r="AK1669" t="s">
        <v>842</v>
      </c>
      <c r="AL1669">
        <v>78</v>
      </c>
      <c r="AM1669" s="5">
        <f t="shared" si="210"/>
        <v>4.875</v>
      </c>
      <c r="AN1669" s="4">
        <f t="shared" si="215"/>
        <v>7.3835668307459298E-3</v>
      </c>
      <c r="AO1669" s="3"/>
      <c r="AP1669">
        <v>0</v>
      </c>
      <c r="AR1669" t="s">
        <v>1</v>
      </c>
      <c r="AT1669" s="2">
        <v>3.2160000000000002</v>
      </c>
      <c r="AU1669" s="1">
        <f t="shared" si="211"/>
        <v>3.1589619580736548</v>
      </c>
      <c r="AV1669" s="1">
        <f t="shared" si="212"/>
        <v>2.467360450931066</v>
      </c>
      <c r="AW1669" s="1">
        <f t="shared" si="213"/>
        <v>1.7757589437884767</v>
      </c>
    </row>
    <row r="1670" spans="1:49" x14ac:dyDescent="0.2">
      <c r="A1670">
        <v>1668</v>
      </c>
      <c r="B1670" t="s">
        <v>841</v>
      </c>
      <c r="C1670" t="s">
        <v>840</v>
      </c>
      <c r="F1670" t="s">
        <v>839</v>
      </c>
      <c r="G1670" t="s">
        <v>15</v>
      </c>
      <c r="H1670" t="s">
        <v>14</v>
      </c>
      <c r="I1670" t="s">
        <v>838</v>
      </c>
      <c r="J1670">
        <v>60008673</v>
      </c>
      <c r="K1670" t="s">
        <v>837</v>
      </c>
      <c r="L1670" t="s">
        <v>836</v>
      </c>
      <c r="M1670" t="s">
        <v>395</v>
      </c>
      <c r="N1670">
        <v>1</v>
      </c>
      <c r="O1670" t="s">
        <v>835</v>
      </c>
      <c r="P1670">
        <v>57220594656</v>
      </c>
      <c r="Q1670">
        <v>60008673</v>
      </c>
      <c r="R1670" s="7">
        <v>38718</v>
      </c>
      <c r="S1670" s="8">
        <f t="shared" si="208"/>
        <v>2006</v>
      </c>
      <c r="T1670" s="8">
        <v>2006</v>
      </c>
      <c r="U1670" s="8">
        <f t="shared" si="209"/>
        <v>16</v>
      </c>
      <c r="V1670" s="7">
        <v>38718</v>
      </c>
      <c r="W1670" t="s">
        <v>809</v>
      </c>
      <c r="X1670" s="2">
        <v>0.39600000000000002</v>
      </c>
      <c r="Y1670" s="6">
        <f t="shared" si="214"/>
        <v>1.0570993833586931E-2</v>
      </c>
      <c r="AA1670">
        <v>8858985</v>
      </c>
      <c r="AB1670">
        <v>25993</v>
      </c>
      <c r="AD1670" t="s">
        <v>7</v>
      </c>
      <c r="AE1670">
        <v>21</v>
      </c>
      <c r="AF1670">
        <v>1</v>
      </c>
      <c r="AH1670" t="s">
        <v>834</v>
      </c>
      <c r="AI1670" t="s">
        <v>833</v>
      </c>
      <c r="AK1670" t="s">
        <v>832</v>
      </c>
      <c r="AL1670">
        <v>9</v>
      </c>
      <c r="AM1670" s="5">
        <f t="shared" si="210"/>
        <v>0.5625</v>
      </c>
      <c r="AN1670" s="4">
        <f t="shared" si="215"/>
        <v>8.5195001893222262E-4</v>
      </c>
      <c r="AO1670" s="3"/>
      <c r="AP1670">
        <v>0</v>
      </c>
      <c r="AR1670" t="s">
        <v>1</v>
      </c>
      <c r="AT1670" s="2" t="s">
        <v>20</v>
      </c>
      <c r="AU1670" s="1">
        <f t="shared" si="211"/>
        <v>0.7655280689190519</v>
      </c>
      <c r="AV1670" s="1">
        <f t="shared" si="212"/>
        <v>0.5711471926259577</v>
      </c>
      <c r="AW1670" s="1">
        <f t="shared" si="213"/>
        <v>0.3767663163328635</v>
      </c>
    </row>
    <row r="1671" spans="1:49" x14ac:dyDescent="0.2">
      <c r="A1671">
        <v>1669</v>
      </c>
      <c r="B1671" t="s">
        <v>831</v>
      </c>
      <c r="C1671" t="s">
        <v>830</v>
      </c>
      <c r="F1671" t="s">
        <v>829</v>
      </c>
      <c r="G1671" t="s">
        <v>15</v>
      </c>
      <c r="H1671" t="s">
        <v>14</v>
      </c>
      <c r="I1671" t="s">
        <v>828</v>
      </c>
      <c r="J1671" t="s">
        <v>827</v>
      </c>
      <c r="K1671" t="s">
        <v>826</v>
      </c>
      <c r="L1671" t="s">
        <v>825</v>
      </c>
      <c r="M1671" t="s">
        <v>204</v>
      </c>
      <c r="N1671">
        <v>2</v>
      </c>
      <c r="O1671" t="s">
        <v>824</v>
      </c>
      <c r="P1671" t="s">
        <v>823</v>
      </c>
      <c r="Q1671" t="s">
        <v>822</v>
      </c>
      <c r="R1671" s="7">
        <v>38718</v>
      </c>
      <c r="S1671" s="8">
        <f t="shared" si="208"/>
        <v>2006</v>
      </c>
      <c r="T1671" s="8">
        <v>2006</v>
      </c>
      <c r="U1671" s="8">
        <f t="shared" si="209"/>
        <v>16</v>
      </c>
      <c r="V1671" s="7">
        <v>38718</v>
      </c>
      <c r="W1671" t="s">
        <v>809</v>
      </c>
      <c r="X1671" s="2">
        <v>0.39600000000000002</v>
      </c>
      <c r="Y1671" s="6">
        <f t="shared" si="214"/>
        <v>1.0570993833586931E-2</v>
      </c>
      <c r="AA1671">
        <v>8858985</v>
      </c>
      <c r="AB1671">
        <v>25993</v>
      </c>
      <c r="AD1671" t="s">
        <v>7</v>
      </c>
      <c r="AE1671">
        <v>21</v>
      </c>
      <c r="AF1671">
        <v>1</v>
      </c>
      <c r="AH1671" s="10">
        <v>44411</v>
      </c>
      <c r="AI1671" t="s">
        <v>821</v>
      </c>
      <c r="AK1671" t="s">
        <v>820</v>
      </c>
      <c r="AL1671">
        <v>5</v>
      </c>
      <c r="AM1671" s="5">
        <f t="shared" si="210"/>
        <v>0.3125</v>
      </c>
      <c r="AN1671" s="4">
        <f t="shared" si="215"/>
        <v>4.7330556607345703E-4</v>
      </c>
      <c r="AO1671" s="3"/>
      <c r="AP1671">
        <v>0</v>
      </c>
      <c r="AR1671" t="s">
        <v>1</v>
      </c>
      <c r="AT1671" s="2" t="s">
        <v>20</v>
      </c>
      <c r="AU1671" s="1">
        <f t="shared" si="211"/>
        <v>0.75416873533328888</v>
      </c>
      <c r="AV1671" s="1">
        <f t="shared" si="212"/>
        <v>0.55221496998301944</v>
      </c>
      <c r="AW1671" s="1">
        <f t="shared" si="213"/>
        <v>0.3502612046327499</v>
      </c>
    </row>
    <row r="1672" spans="1:49" x14ac:dyDescent="0.2">
      <c r="A1672">
        <v>1670</v>
      </c>
      <c r="B1672" t="s">
        <v>819</v>
      </c>
      <c r="C1672" t="s">
        <v>818</v>
      </c>
      <c r="F1672" t="s">
        <v>817</v>
      </c>
      <c r="G1672" t="s">
        <v>15</v>
      </c>
      <c r="H1672" t="s">
        <v>14</v>
      </c>
      <c r="I1672" t="s">
        <v>816</v>
      </c>
      <c r="J1672" t="s">
        <v>815</v>
      </c>
      <c r="K1672" t="s">
        <v>814</v>
      </c>
      <c r="L1672" t="s">
        <v>813</v>
      </c>
      <c r="M1672" t="s">
        <v>204</v>
      </c>
      <c r="N1672">
        <v>5</v>
      </c>
      <c r="O1672" t="s">
        <v>812</v>
      </c>
      <c r="P1672" t="s">
        <v>811</v>
      </c>
      <c r="Q1672" t="s">
        <v>810</v>
      </c>
      <c r="R1672" s="7">
        <v>38718</v>
      </c>
      <c r="S1672" s="8">
        <f t="shared" si="208"/>
        <v>2006</v>
      </c>
      <c r="T1672" s="8">
        <v>2006</v>
      </c>
      <c r="U1672" s="8">
        <f t="shared" si="209"/>
        <v>16</v>
      </c>
      <c r="V1672" s="7">
        <v>38718</v>
      </c>
      <c r="W1672" t="s">
        <v>809</v>
      </c>
      <c r="X1672" s="2">
        <v>0.39600000000000002</v>
      </c>
      <c r="Y1672" s="6">
        <f t="shared" si="214"/>
        <v>1.0570993833586931E-2</v>
      </c>
      <c r="AA1672">
        <v>8858985</v>
      </c>
      <c r="AB1672">
        <v>25993</v>
      </c>
      <c r="AD1672" t="s">
        <v>7</v>
      </c>
      <c r="AE1672">
        <v>21</v>
      </c>
      <c r="AF1672">
        <v>1</v>
      </c>
      <c r="AH1672" s="10">
        <v>44539</v>
      </c>
      <c r="AI1672" t="s">
        <v>808</v>
      </c>
      <c r="AK1672" t="s">
        <v>807</v>
      </c>
      <c r="AL1672">
        <v>12</v>
      </c>
      <c r="AM1672" s="5">
        <f t="shared" si="210"/>
        <v>0.75</v>
      </c>
      <c r="AN1672" s="4">
        <f t="shared" si="215"/>
        <v>1.1359333585762969E-3</v>
      </c>
      <c r="AO1672" s="3"/>
      <c r="AP1672">
        <v>0</v>
      </c>
      <c r="AR1672" t="s">
        <v>1</v>
      </c>
      <c r="AT1672" s="2" t="s">
        <v>20</v>
      </c>
      <c r="AU1672" s="1">
        <f t="shared" si="211"/>
        <v>0.77404756910837402</v>
      </c>
      <c r="AV1672" s="1">
        <f t="shared" si="212"/>
        <v>0.58534635960816139</v>
      </c>
      <c r="AW1672" s="1">
        <f t="shared" si="213"/>
        <v>0.39664515010794871</v>
      </c>
    </row>
    <row r="1673" spans="1:49" x14ac:dyDescent="0.2">
      <c r="A1673">
        <v>1671</v>
      </c>
      <c r="B1673" t="s">
        <v>806</v>
      </c>
      <c r="C1673" t="s">
        <v>805</v>
      </c>
      <c r="F1673" t="s">
        <v>804</v>
      </c>
      <c r="G1673" t="s">
        <v>15</v>
      </c>
      <c r="H1673" t="s">
        <v>14</v>
      </c>
      <c r="I1673" t="s">
        <v>803</v>
      </c>
      <c r="J1673" t="s">
        <v>802</v>
      </c>
      <c r="K1673" t="s">
        <v>801</v>
      </c>
      <c r="L1673" t="s">
        <v>800</v>
      </c>
      <c r="M1673" t="s">
        <v>204</v>
      </c>
      <c r="N1673">
        <v>3</v>
      </c>
      <c r="O1673" t="s">
        <v>799</v>
      </c>
      <c r="P1673" t="s">
        <v>798</v>
      </c>
      <c r="Q1673" t="s">
        <v>797</v>
      </c>
      <c r="R1673" s="7">
        <v>38718</v>
      </c>
      <c r="S1673" s="8">
        <f t="shared" si="208"/>
        <v>2006</v>
      </c>
      <c r="T1673" s="8">
        <v>2006</v>
      </c>
      <c r="U1673" s="8">
        <f t="shared" si="209"/>
        <v>16</v>
      </c>
      <c r="V1673" s="7">
        <v>38718</v>
      </c>
      <c r="W1673" t="s">
        <v>796</v>
      </c>
      <c r="X1673" s="2">
        <v>0.75</v>
      </c>
      <c r="Y1673" s="6">
        <f t="shared" si="214"/>
        <v>2.0020821654520703E-2</v>
      </c>
      <c r="AA1673" t="s">
        <v>795</v>
      </c>
      <c r="AB1673">
        <v>29221</v>
      </c>
      <c r="AD1673" t="s">
        <v>7</v>
      </c>
      <c r="AE1673">
        <v>13</v>
      </c>
      <c r="AF1673">
        <v>1</v>
      </c>
      <c r="AG1673">
        <v>12901</v>
      </c>
      <c r="AH1673" s="10">
        <v>44348</v>
      </c>
      <c r="AI1673" t="s">
        <v>794</v>
      </c>
      <c r="AK1673" t="s">
        <v>793</v>
      </c>
      <c r="AL1673">
        <v>4</v>
      </c>
      <c r="AM1673" s="5">
        <f t="shared" si="210"/>
        <v>0.25</v>
      </c>
      <c r="AN1673" s="4">
        <f t="shared" si="215"/>
        <v>3.786444528587656E-4</v>
      </c>
      <c r="AO1673" s="3"/>
      <c r="AP1673">
        <v>0</v>
      </c>
      <c r="AQ1673" t="s">
        <v>195</v>
      </c>
      <c r="AR1673" t="s">
        <v>1</v>
      </c>
      <c r="AS1673" t="s">
        <v>194</v>
      </c>
      <c r="AT1673" s="2">
        <v>2.0230000000000001</v>
      </c>
      <c r="AU1673" s="1">
        <f t="shared" si="211"/>
        <v>1.4128168494022122</v>
      </c>
      <c r="AV1673" s="1">
        <f t="shared" si="212"/>
        <v>1.0199733053689735</v>
      </c>
      <c r="AW1673" s="1">
        <f t="shared" si="213"/>
        <v>0.62712976133573461</v>
      </c>
    </row>
    <row r="1674" spans="1:49" x14ac:dyDescent="0.2">
      <c r="A1674">
        <v>1672</v>
      </c>
      <c r="B1674" t="s">
        <v>792</v>
      </c>
      <c r="C1674" t="s">
        <v>791</v>
      </c>
      <c r="E1674">
        <v>16319117</v>
      </c>
      <c r="F1674" t="s">
        <v>790</v>
      </c>
      <c r="G1674" t="s">
        <v>15</v>
      </c>
      <c r="H1674" t="s">
        <v>14</v>
      </c>
      <c r="I1674" t="s">
        <v>789</v>
      </c>
      <c r="J1674" t="s">
        <v>788</v>
      </c>
      <c r="K1674" t="s">
        <v>787</v>
      </c>
      <c r="L1674" t="s">
        <v>786</v>
      </c>
      <c r="M1674" t="s">
        <v>785</v>
      </c>
      <c r="N1674">
        <v>4</v>
      </c>
      <c r="O1674" t="s">
        <v>784</v>
      </c>
      <c r="P1674" t="s">
        <v>783</v>
      </c>
      <c r="Q1674" t="s">
        <v>782</v>
      </c>
      <c r="R1674" s="7">
        <v>38718</v>
      </c>
      <c r="S1674" s="8">
        <f t="shared" si="208"/>
        <v>2006</v>
      </c>
      <c r="T1674" s="8">
        <v>2006</v>
      </c>
      <c r="U1674" s="8">
        <f t="shared" si="209"/>
        <v>16</v>
      </c>
      <c r="V1674" s="7">
        <v>38718</v>
      </c>
      <c r="W1674" t="s">
        <v>781</v>
      </c>
      <c r="X1674" s="2">
        <v>0.15</v>
      </c>
      <c r="Y1674" s="6">
        <f t="shared" si="214"/>
        <v>4.0041643309041402E-3</v>
      </c>
      <c r="AA1674">
        <v>9501991</v>
      </c>
      <c r="AB1674">
        <v>14531</v>
      </c>
      <c r="AD1674" t="s">
        <v>7</v>
      </c>
      <c r="AE1674">
        <v>133</v>
      </c>
      <c r="AF1674">
        <v>1</v>
      </c>
      <c r="AH1674" t="s">
        <v>780</v>
      </c>
      <c r="AI1674" t="s">
        <v>779</v>
      </c>
      <c r="AJ1674" t="s">
        <v>778</v>
      </c>
      <c r="AK1674" t="s">
        <v>777</v>
      </c>
      <c r="AL1674">
        <v>35</v>
      </c>
      <c r="AM1674" s="5">
        <f t="shared" si="210"/>
        <v>2.1875</v>
      </c>
      <c r="AN1674" s="4">
        <f t="shared" si="215"/>
        <v>3.3131389625141992E-3</v>
      </c>
      <c r="AO1674" s="3"/>
      <c r="AP1674">
        <v>1</v>
      </c>
      <c r="AR1674" t="s">
        <v>1</v>
      </c>
      <c r="AT1674" s="2">
        <v>6.8680000000000003</v>
      </c>
      <c r="AU1674" s="1">
        <f t="shared" si="211"/>
        <v>0.37968567203871578</v>
      </c>
      <c r="AV1674" s="1">
        <f t="shared" si="212"/>
        <v>0.36586516467091695</v>
      </c>
      <c r="AW1674" s="1">
        <f t="shared" si="213"/>
        <v>0.35204465730311818</v>
      </c>
    </row>
    <row r="1675" spans="1:49" x14ac:dyDescent="0.2">
      <c r="A1675">
        <v>1673</v>
      </c>
      <c r="B1675" t="s">
        <v>776</v>
      </c>
      <c r="C1675" t="s">
        <v>775</v>
      </c>
      <c r="D1675" t="s">
        <v>774</v>
      </c>
      <c r="F1675" t="s">
        <v>773</v>
      </c>
      <c r="G1675" t="s">
        <v>15</v>
      </c>
      <c r="H1675" t="s">
        <v>14</v>
      </c>
      <c r="I1675" t="s">
        <v>772</v>
      </c>
      <c r="J1675">
        <v>60028381</v>
      </c>
      <c r="K1675" t="s">
        <v>771</v>
      </c>
      <c r="L1675" t="s">
        <v>770</v>
      </c>
      <c r="M1675" t="s">
        <v>286</v>
      </c>
      <c r="N1675">
        <v>3</v>
      </c>
      <c r="O1675" t="s">
        <v>769</v>
      </c>
      <c r="P1675" t="s">
        <v>768</v>
      </c>
      <c r="Q1675" t="s">
        <v>767</v>
      </c>
      <c r="R1675" s="7">
        <v>38718</v>
      </c>
      <c r="S1675" s="8">
        <f t="shared" si="208"/>
        <v>2006</v>
      </c>
      <c r="T1675" s="8">
        <v>2006</v>
      </c>
      <c r="U1675" s="8">
        <f t="shared" si="209"/>
        <v>16</v>
      </c>
      <c r="V1675" s="7">
        <v>38808</v>
      </c>
      <c r="W1675" t="s">
        <v>766</v>
      </c>
      <c r="X1675" s="2">
        <v>0.59799999999999998</v>
      </c>
      <c r="Y1675" s="6">
        <f t="shared" si="214"/>
        <v>1.5963268465871174E-2</v>
      </c>
      <c r="AA1675">
        <v>9253467</v>
      </c>
      <c r="AB1675">
        <v>12318</v>
      </c>
      <c r="AD1675" t="s">
        <v>7</v>
      </c>
      <c r="AE1675">
        <v>28</v>
      </c>
      <c r="AF1675">
        <v>5</v>
      </c>
      <c r="AH1675" t="s">
        <v>765</v>
      </c>
      <c r="AI1675" t="s">
        <v>764</v>
      </c>
      <c r="AJ1675" t="s">
        <v>763</v>
      </c>
      <c r="AK1675" t="s">
        <v>762</v>
      </c>
      <c r="AL1675">
        <v>10</v>
      </c>
      <c r="AM1675" s="5">
        <f t="shared" si="210"/>
        <v>0.625</v>
      </c>
      <c r="AN1675" s="4">
        <f t="shared" si="215"/>
        <v>9.4661113214691405E-4</v>
      </c>
      <c r="AO1675" s="3"/>
      <c r="AP1675">
        <v>0</v>
      </c>
      <c r="AQ1675" t="s">
        <v>761</v>
      </c>
      <c r="AR1675" t="s">
        <v>760</v>
      </c>
      <c r="AS1675" t="s">
        <v>759</v>
      </c>
      <c r="AT1675" s="2">
        <v>3.08</v>
      </c>
      <c r="AU1675" s="1">
        <f t="shared" si="211"/>
        <v>1.1458271265753894</v>
      </c>
      <c r="AV1675" s="1">
        <f t="shared" si="212"/>
        <v>0.84549397990090447</v>
      </c>
      <c r="AW1675" s="1">
        <f t="shared" si="213"/>
        <v>0.54516083322641917</v>
      </c>
    </row>
    <row r="1676" spans="1:49" x14ac:dyDescent="0.2">
      <c r="A1676">
        <v>1674</v>
      </c>
      <c r="B1676" t="s">
        <v>758</v>
      </c>
      <c r="C1676" t="s">
        <v>757</v>
      </c>
      <c r="F1676" t="s">
        <v>756</v>
      </c>
      <c r="G1676" t="s">
        <v>15</v>
      </c>
      <c r="H1676" t="s">
        <v>14</v>
      </c>
      <c r="I1676" t="s">
        <v>755</v>
      </c>
      <c r="J1676" t="s">
        <v>754</v>
      </c>
      <c r="K1676" t="s">
        <v>753</v>
      </c>
      <c r="L1676" t="s">
        <v>752</v>
      </c>
      <c r="M1676" t="s">
        <v>751</v>
      </c>
      <c r="N1676">
        <v>3</v>
      </c>
      <c r="O1676" t="s">
        <v>750</v>
      </c>
      <c r="P1676" t="s">
        <v>749</v>
      </c>
      <c r="Q1676" t="s">
        <v>748</v>
      </c>
      <c r="R1676" s="7">
        <v>38718</v>
      </c>
      <c r="S1676" s="8">
        <f t="shared" si="208"/>
        <v>2006</v>
      </c>
      <c r="T1676" s="8">
        <v>2006</v>
      </c>
      <c r="U1676" s="8">
        <f t="shared" si="209"/>
        <v>16</v>
      </c>
      <c r="V1676" s="7">
        <v>38718</v>
      </c>
      <c r="W1676" t="s">
        <v>747</v>
      </c>
      <c r="X1676" s="2">
        <v>2.61</v>
      </c>
      <c r="Y1676" s="6">
        <f t="shared" si="214"/>
        <v>6.9672459357732044E-2</v>
      </c>
      <c r="AA1676">
        <v>46256</v>
      </c>
      <c r="AB1676">
        <v>26704</v>
      </c>
      <c r="AD1676" t="s">
        <v>7</v>
      </c>
      <c r="AE1676">
        <v>131</v>
      </c>
      <c r="AF1676">
        <v>1</v>
      </c>
      <c r="AH1676" t="s">
        <v>746</v>
      </c>
      <c r="AI1676" t="s">
        <v>745</v>
      </c>
      <c r="AJ1676" t="s">
        <v>744</v>
      </c>
      <c r="AK1676" t="s">
        <v>743</v>
      </c>
      <c r="AL1676">
        <v>4</v>
      </c>
      <c r="AM1676" s="5">
        <f t="shared" si="210"/>
        <v>0.25</v>
      </c>
      <c r="AN1676" s="4">
        <f t="shared" si="215"/>
        <v>3.786444528587656E-4</v>
      </c>
      <c r="AO1676" s="3"/>
      <c r="AP1676">
        <v>0</v>
      </c>
      <c r="AR1676" t="s">
        <v>1</v>
      </c>
      <c r="AT1676" s="2">
        <v>6.2629999999999999</v>
      </c>
      <c r="AU1676" s="1">
        <f t="shared" si="211"/>
        <v>4.8884314886270053</v>
      </c>
      <c r="AV1676" s="1">
        <f t="shared" si="212"/>
        <v>3.5025551905295402</v>
      </c>
      <c r="AW1676" s="1">
        <f t="shared" si="213"/>
        <v>2.1166788924320752</v>
      </c>
    </row>
    <row r="1677" spans="1:49" x14ac:dyDescent="0.2">
      <c r="A1677">
        <v>1675</v>
      </c>
      <c r="B1677" t="s">
        <v>742</v>
      </c>
      <c r="C1677" t="s">
        <v>741</v>
      </c>
      <c r="F1677" t="s">
        <v>740</v>
      </c>
      <c r="G1677" t="s">
        <v>15</v>
      </c>
      <c r="H1677" t="s">
        <v>14</v>
      </c>
      <c r="I1677" t="s">
        <v>739</v>
      </c>
      <c r="J1677">
        <v>60013959</v>
      </c>
      <c r="K1677" t="s">
        <v>738</v>
      </c>
      <c r="L1677" t="s">
        <v>737</v>
      </c>
      <c r="M1677" t="s">
        <v>107</v>
      </c>
      <c r="N1677">
        <v>5</v>
      </c>
      <c r="O1677" t="s">
        <v>736</v>
      </c>
      <c r="P1677" t="s">
        <v>735</v>
      </c>
      <c r="Q1677" t="s">
        <v>734</v>
      </c>
      <c r="R1677" s="7">
        <v>38718</v>
      </c>
      <c r="S1677" s="8">
        <f t="shared" si="208"/>
        <v>2006</v>
      </c>
      <c r="T1677" s="8">
        <v>2006</v>
      </c>
      <c r="U1677" s="8">
        <f t="shared" si="209"/>
        <v>16</v>
      </c>
      <c r="V1677" s="7">
        <v>38718</v>
      </c>
      <c r="W1677" t="s">
        <v>733</v>
      </c>
      <c r="X1677" s="2" t="s">
        <v>20</v>
      </c>
      <c r="Y1677" s="6" t="e">
        <f t="shared" si="214"/>
        <v>#VALUE!</v>
      </c>
      <c r="AA1677">
        <v>10711023</v>
      </c>
      <c r="AB1677">
        <v>28597</v>
      </c>
      <c r="AD1677" t="s">
        <v>7</v>
      </c>
      <c r="AE1677">
        <v>24</v>
      </c>
      <c r="AF1677">
        <v>1</v>
      </c>
      <c r="AH1677" t="s">
        <v>732</v>
      </c>
      <c r="AI1677" t="s">
        <v>731</v>
      </c>
      <c r="AK1677" t="s">
        <v>730</v>
      </c>
      <c r="AL1677">
        <v>8</v>
      </c>
      <c r="AM1677" s="5">
        <f t="shared" si="210"/>
        <v>0.5</v>
      </c>
      <c r="AN1677" s="4">
        <f t="shared" si="215"/>
        <v>7.572889057175312E-4</v>
      </c>
      <c r="AO1677" s="3"/>
      <c r="AP1677">
        <v>0</v>
      </c>
      <c r="AQ1677" t="s">
        <v>729</v>
      </c>
      <c r="AR1677" t="s">
        <v>1</v>
      </c>
      <c r="AS1677" t="s">
        <v>728</v>
      </c>
      <c r="AT1677" s="2" t="s">
        <v>20</v>
      </c>
      <c r="AU1677" s="1" t="e">
        <f t="shared" si="211"/>
        <v>#VALUE!</v>
      </c>
      <c r="AV1677" s="1" t="e">
        <f t="shared" si="212"/>
        <v>#VALUE!</v>
      </c>
      <c r="AW1677" s="1" t="e">
        <f t="shared" si="213"/>
        <v>#VALUE!</v>
      </c>
    </row>
    <row r="1678" spans="1:49" x14ac:dyDescent="0.2">
      <c r="A1678">
        <v>1676</v>
      </c>
      <c r="B1678" t="s">
        <v>727</v>
      </c>
      <c r="C1678" t="s">
        <v>726</v>
      </c>
      <c r="F1678" t="s">
        <v>725</v>
      </c>
      <c r="G1678" t="s">
        <v>15</v>
      </c>
      <c r="H1678" t="s">
        <v>14</v>
      </c>
      <c r="I1678" t="s">
        <v>724</v>
      </c>
      <c r="J1678">
        <v>60028965</v>
      </c>
      <c r="K1678" t="s">
        <v>723</v>
      </c>
      <c r="L1678" t="s">
        <v>722</v>
      </c>
      <c r="M1678" t="s">
        <v>721</v>
      </c>
      <c r="N1678">
        <v>4</v>
      </c>
      <c r="O1678" t="s">
        <v>720</v>
      </c>
      <c r="P1678" t="s">
        <v>719</v>
      </c>
      <c r="Q1678" t="s">
        <v>718</v>
      </c>
      <c r="R1678" s="7">
        <v>38718</v>
      </c>
      <c r="S1678" s="8">
        <f t="shared" si="208"/>
        <v>2006</v>
      </c>
      <c r="T1678" s="8">
        <v>2006</v>
      </c>
      <c r="U1678" s="8">
        <f t="shared" si="209"/>
        <v>16</v>
      </c>
      <c r="V1678" s="7">
        <v>38718</v>
      </c>
      <c r="W1678" t="s">
        <v>717</v>
      </c>
      <c r="X1678" s="2">
        <v>0.76</v>
      </c>
      <c r="Y1678" s="6">
        <f t="shared" si="214"/>
        <v>2.0287765943247646E-2</v>
      </c>
      <c r="AA1678">
        <v>7339429</v>
      </c>
      <c r="AB1678">
        <v>16283</v>
      </c>
      <c r="AD1678" t="s">
        <v>7</v>
      </c>
      <c r="AE1678">
        <v>132</v>
      </c>
      <c r="AF1678">
        <v>1</v>
      </c>
      <c r="AH1678" s="9">
        <v>44166</v>
      </c>
      <c r="AI1678" t="s">
        <v>716</v>
      </c>
      <c r="AJ1678" t="s">
        <v>715</v>
      </c>
      <c r="AK1678" t="s">
        <v>714</v>
      </c>
      <c r="AL1678">
        <v>16</v>
      </c>
      <c r="AM1678" s="5">
        <f t="shared" si="210"/>
        <v>1</v>
      </c>
      <c r="AN1678" s="4">
        <f t="shared" si="215"/>
        <v>1.5145778114350624E-3</v>
      </c>
      <c r="AO1678" s="3"/>
      <c r="AP1678">
        <v>0</v>
      </c>
      <c r="AR1678" t="s">
        <v>1</v>
      </c>
      <c r="AT1678" s="2">
        <v>2.8170000000000002</v>
      </c>
      <c r="AU1678" s="1">
        <f t="shared" si="211"/>
        <v>1.4655809503703872</v>
      </c>
      <c r="AV1678" s="1">
        <f t="shared" si="212"/>
        <v>1.0901171877341354</v>
      </c>
      <c r="AW1678" s="1">
        <f t="shared" si="213"/>
        <v>0.71465342509788365</v>
      </c>
    </row>
    <row r="1679" spans="1:49" x14ac:dyDescent="0.2">
      <c r="A1679">
        <v>1677</v>
      </c>
      <c r="B1679" t="s">
        <v>713</v>
      </c>
      <c r="C1679" t="s">
        <v>712</v>
      </c>
      <c r="F1679" t="s">
        <v>711</v>
      </c>
      <c r="G1679" t="s">
        <v>15</v>
      </c>
      <c r="H1679" t="s">
        <v>14</v>
      </c>
      <c r="I1679" t="s">
        <v>710</v>
      </c>
      <c r="J1679" t="s">
        <v>709</v>
      </c>
      <c r="K1679" t="s">
        <v>708</v>
      </c>
      <c r="L1679" t="s">
        <v>707</v>
      </c>
      <c r="M1679" t="s">
        <v>317</v>
      </c>
      <c r="N1679">
        <v>3</v>
      </c>
      <c r="O1679" t="s">
        <v>706</v>
      </c>
      <c r="P1679" t="s">
        <v>705</v>
      </c>
      <c r="Q1679" t="s">
        <v>704</v>
      </c>
      <c r="R1679" s="7">
        <v>38718</v>
      </c>
      <c r="S1679" s="8">
        <f t="shared" si="208"/>
        <v>2006</v>
      </c>
      <c r="T1679" s="8">
        <v>2006</v>
      </c>
      <c r="U1679" s="8">
        <f t="shared" si="209"/>
        <v>16</v>
      </c>
      <c r="V1679" s="7">
        <v>38718</v>
      </c>
      <c r="W1679" t="s">
        <v>689</v>
      </c>
      <c r="X1679" s="2">
        <v>1.468</v>
      </c>
      <c r="Y1679" s="6">
        <f t="shared" si="214"/>
        <v>3.9187421585115186E-2</v>
      </c>
      <c r="AA1679">
        <v>906778</v>
      </c>
      <c r="AB1679">
        <v>18931</v>
      </c>
      <c r="AD1679" t="s">
        <v>7</v>
      </c>
      <c r="AE1679">
        <v>54</v>
      </c>
      <c r="AF1679">
        <v>1</v>
      </c>
      <c r="AH1679" t="s">
        <v>703</v>
      </c>
      <c r="AI1679" t="s">
        <v>702</v>
      </c>
      <c r="AJ1679" t="s">
        <v>701</v>
      </c>
      <c r="AK1679" t="s">
        <v>700</v>
      </c>
      <c r="AL1679">
        <v>10</v>
      </c>
      <c r="AM1679" s="5">
        <f t="shared" si="210"/>
        <v>0.625</v>
      </c>
      <c r="AN1679" s="4">
        <f t="shared" si="215"/>
        <v>9.4661113214691405E-4</v>
      </c>
      <c r="AO1679" s="3"/>
      <c r="AP1679">
        <v>0</v>
      </c>
      <c r="AR1679" t="s">
        <v>1</v>
      </c>
      <c r="AT1679" s="2">
        <v>5.0830000000000002</v>
      </c>
      <c r="AU1679" s="1">
        <f t="shared" si="211"/>
        <v>2.7715178449224704</v>
      </c>
      <c r="AV1679" s="1">
        <f t="shared" si="212"/>
        <v>2.0067016358631049</v>
      </c>
      <c r="AW1679" s="1">
        <f t="shared" si="213"/>
        <v>1.2418854268037396</v>
      </c>
    </row>
    <row r="1680" spans="1:49" x14ac:dyDescent="0.2">
      <c r="A1680">
        <v>1678</v>
      </c>
      <c r="B1680" t="s">
        <v>699</v>
      </c>
      <c r="C1680" t="s">
        <v>698</v>
      </c>
      <c r="F1680" t="s">
        <v>697</v>
      </c>
      <c r="G1680" t="s">
        <v>15</v>
      </c>
      <c r="H1680" t="s">
        <v>14</v>
      </c>
      <c r="I1680" t="s">
        <v>696</v>
      </c>
      <c r="J1680">
        <v>60016849</v>
      </c>
      <c r="K1680" t="s">
        <v>695</v>
      </c>
      <c r="L1680" t="s">
        <v>694</v>
      </c>
      <c r="M1680" t="s">
        <v>693</v>
      </c>
      <c r="N1680">
        <v>3</v>
      </c>
      <c r="O1680" t="s">
        <v>692</v>
      </c>
      <c r="P1680" t="s">
        <v>691</v>
      </c>
      <c r="Q1680" t="s">
        <v>690</v>
      </c>
      <c r="R1680" s="7">
        <v>38718</v>
      </c>
      <c r="S1680" s="8">
        <f t="shared" si="208"/>
        <v>2006</v>
      </c>
      <c r="T1680" s="8">
        <v>2006</v>
      </c>
      <c r="U1680" s="8">
        <f t="shared" si="209"/>
        <v>16</v>
      </c>
      <c r="V1680" s="7">
        <v>38718</v>
      </c>
      <c r="W1680" t="s">
        <v>689</v>
      </c>
      <c r="X1680" s="2">
        <v>1.468</v>
      </c>
      <c r="Y1680" s="6">
        <f t="shared" si="214"/>
        <v>3.9187421585115186E-2</v>
      </c>
      <c r="AA1680">
        <v>906778</v>
      </c>
      <c r="AB1680">
        <v>18931</v>
      </c>
      <c r="AD1680" t="s">
        <v>7</v>
      </c>
      <c r="AE1680">
        <v>54</v>
      </c>
      <c r="AF1680">
        <v>1</v>
      </c>
      <c r="AH1680" t="s">
        <v>688</v>
      </c>
      <c r="AI1680" t="s">
        <v>687</v>
      </c>
      <c r="AJ1680" t="s">
        <v>686</v>
      </c>
      <c r="AK1680" t="s">
        <v>685</v>
      </c>
      <c r="AL1680">
        <v>14</v>
      </c>
      <c r="AM1680" s="5">
        <f t="shared" si="210"/>
        <v>0.875</v>
      </c>
      <c r="AN1680" s="4">
        <f t="shared" si="215"/>
        <v>1.3252555850056798E-3</v>
      </c>
      <c r="AO1680" s="3"/>
      <c r="AP1680">
        <v>0</v>
      </c>
      <c r="AR1680" t="s">
        <v>1</v>
      </c>
      <c r="AT1680" s="2">
        <v>5.0830000000000002</v>
      </c>
      <c r="AU1680" s="1">
        <f t="shared" si="211"/>
        <v>2.7828771785082331</v>
      </c>
      <c r="AV1680" s="1">
        <f t="shared" si="212"/>
        <v>2.0256338585060432</v>
      </c>
      <c r="AW1680" s="1">
        <f t="shared" si="213"/>
        <v>1.2683905385038532</v>
      </c>
    </row>
    <row r="1681" spans="1:49" x14ac:dyDescent="0.2">
      <c r="A1681">
        <v>1679</v>
      </c>
      <c r="B1681" t="s">
        <v>684</v>
      </c>
      <c r="C1681" t="s">
        <v>683</v>
      </c>
      <c r="F1681" t="s">
        <v>682</v>
      </c>
      <c r="G1681" t="s">
        <v>15</v>
      </c>
      <c r="H1681" t="s">
        <v>14</v>
      </c>
      <c r="I1681" t="s">
        <v>681</v>
      </c>
      <c r="J1681">
        <v>60000886</v>
      </c>
      <c r="K1681" t="s">
        <v>680</v>
      </c>
      <c r="L1681" t="s">
        <v>679</v>
      </c>
      <c r="M1681" t="s">
        <v>678</v>
      </c>
      <c r="N1681">
        <v>2</v>
      </c>
      <c r="O1681" t="s">
        <v>677</v>
      </c>
      <c r="P1681" t="s">
        <v>676</v>
      </c>
      <c r="Q1681" t="s">
        <v>675</v>
      </c>
      <c r="R1681" s="7">
        <v>38718</v>
      </c>
      <c r="S1681" s="8">
        <f t="shared" si="208"/>
        <v>2006</v>
      </c>
      <c r="T1681" s="8">
        <v>2006</v>
      </c>
      <c r="U1681" s="8">
        <f t="shared" si="209"/>
        <v>16</v>
      </c>
      <c r="V1681" s="7">
        <v>38718</v>
      </c>
      <c r="W1681" t="s">
        <v>659</v>
      </c>
      <c r="X1681" s="2">
        <v>2.141</v>
      </c>
      <c r="Y1681" s="6">
        <f t="shared" si="214"/>
        <v>5.7152772216438434E-2</v>
      </c>
      <c r="AA1681">
        <v>1962892</v>
      </c>
      <c r="AB1681">
        <v>17360</v>
      </c>
      <c r="AD1681" t="s">
        <v>7</v>
      </c>
      <c r="AE1681">
        <v>44</v>
      </c>
      <c r="AF1681">
        <v>1</v>
      </c>
      <c r="AH1681" t="s">
        <v>674</v>
      </c>
      <c r="AI1681" t="s">
        <v>673</v>
      </c>
      <c r="AJ1681" t="s">
        <v>672</v>
      </c>
      <c r="AK1681" t="s">
        <v>671</v>
      </c>
      <c r="AL1681">
        <v>26</v>
      </c>
      <c r="AM1681" s="5">
        <f t="shared" si="210"/>
        <v>1.625</v>
      </c>
      <c r="AN1681" s="4">
        <f t="shared" si="215"/>
        <v>2.4611889435819764E-3</v>
      </c>
      <c r="AO1681" s="3"/>
      <c r="AP1681">
        <v>0</v>
      </c>
      <c r="AQ1681" t="s">
        <v>670</v>
      </c>
      <c r="AR1681">
        <v>15686037</v>
      </c>
      <c r="AS1681" t="s">
        <v>669</v>
      </c>
      <c r="AT1681" s="2" t="s">
        <v>20</v>
      </c>
      <c r="AU1681" s="1">
        <f t="shared" si="211"/>
        <v>4.0745297234581495</v>
      </c>
      <c r="AV1681" s="1">
        <f t="shared" si="212"/>
        <v>2.9806980580010207</v>
      </c>
      <c r="AW1681" s="1">
        <f t="shared" si="213"/>
        <v>1.8868663925438913</v>
      </c>
    </row>
    <row r="1682" spans="1:49" x14ac:dyDescent="0.2">
      <c r="A1682">
        <v>1680</v>
      </c>
      <c r="B1682" t="s">
        <v>668</v>
      </c>
      <c r="C1682" t="s">
        <v>667</v>
      </c>
      <c r="F1682" t="s">
        <v>666</v>
      </c>
      <c r="G1682" t="s">
        <v>15</v>
      </c>
      <c r="H1682" t="s">
        <v>14</v>
      </c>
      <c r="I1682" t="s">
        <v>665</v>
      </c>
      <c r="J1682">
        <v>60006051</v>
      </c>
      <c r="K1682" t="s">
        <v>664</v>
      </c>
      <c r="L1682" t="s">
        <v>663</v>
      </c>
      <c r="M1682" t="s">
        <v>107</v>
      </c>
      <c r="N1682">
        <v>5</v>
      </c>
      <c r="O1682" t="s">
        <v>662</v>
      </c>
      <c r="P1682" t="s">
        <v>661</v>
      </c>
      <c r="Q1682" t="s">
        <v>660</v>
      </c>
      <c r="R1682" s="7">
        <v>38718</v>
      </c>
      <c r="S1682" s="8">
        <f t="shared" si="208"/>
        <v>2006</v>
      </c>
      <c r="T1682" s="8">
        <v>2006</v>
      </c>
      <c r="U1682" s="8">
        <f t="shared" si="209"/>
        <v>16</v>
      </c>
      <c r="V1682" s="7">
        <v>38718</v>
      </c>
      <c r="W1682" t="s">
        <v>659</v>
      </c>
      <c r="X1682" s="2">
        <v>2.141</v>
      </c>
      <c r="Y1682" s="6">
        <f t="shared" si="214"/>
        <v>5.7152772216438434E-2</v>
      </c>
      <c r="AA1682">
        <v>1962892</v>
      </c>
      <c r="AB1682">
        <v>17360</v>
      </c>
      <c r="AD1682" t="s">
        <v>7</v>
      </c>
      <c r="AE1682">
        <v>44</v>
      </c>
      <c r="AF1682">
        <v>1</v>
      </c>
      <c r="AH1682" t="s">
        <v>658</v>
      </c>
      <c r="AI1682" t="s">
        <v>657</v>
      </c>
      <c r="AJ1682" t="s">
        <v>656</v>
      </c>
      <c r="AK1682" t="s">
        <v>655</v>
      </c>
      <c r="AL1682">
        <v>4</v>
      </c>
      <c r="AM1682" s="5">
        <f t="shared" si="210"/>
        <v>0.25</v>
      </c>
      <c r="AN1682" s="4">
        <f t="shared" si="215"/>
        <v>3.786444528587656E-4</v>
      </c>
      <c r="AO1682" s="3"/>
      <c r="AP1682">
        <v>0</v>
      </c>
      <c r="AQ1682" t="s">
        <v>654</v>
      </c>
      <c r="AR1682" t="s">
        <v>1</v>
      </c>
      <c r="AS1682" t="s">
        <v>653</v>
      </c>
      <c r="AT1682" s="2" t="s">
        <v>20</v>
      </c>
      <c r="AU1682" s="1">
        <f t="shared" si="211"/>
        <v>4.0120533887364527</v>
      </c>
      <c r="AV1682" s="1">
        <f t="shared" si="212"/>
        <v>2.8765708334648603</v>
      </c>
      <c r="AW1682" s="1">
        <f t="shared" si="213"/>
        <v>1.7410882781932666</v>
      </c>
    </row>
    <row r="1683" spans="1:49" x14ac:dyDescent="0.2">
      <c r="A1683">
        <v>1681</v>
      </c>
      <c r="B1683" t="s">
        <v>652</v>
      </c>
      <c r="C1683" t="s">
        <v>651</v>
      </c>
      <c r="F1683" t="s">
        <v>650</v>
      </c>
      <c r="G1683" t="s">
        <v>15</v>
      </c>
      <c r="H1683" t="s">
        <v>14</v>
      </c>
      <c r="I1683" t="s">
        <v>649</v>
      </c>
      <c r="J1683">
        <v>60025757</v>
      </c>
      <c r="K1683" t="s">
        <v>648</v>
      </c>
      <c r="L1683" t="s">
        <v>647</v>
      </c>
      <c r="M1683" t="s">
        <v>646</v>
      </c>
      <c r="N1683">
        <v>2</v>
      </c>
      <c r="O1683" t="s">
        <v>645</v>
      </c>
      <c r="P1683" t="s">
        <v>644</v>
      </c>
      <c r="Q1683" t="s">
        <v>643</v>
      </c>
      <c r="R1683" s="7">
        <v>38718</v>
      </c>
      <c r="S1683" s="8">
        <f t="shared" si="208"/>
        <v>2006</v>
      </c>
      <c r="T1683" s="8">
        <v>2006</v>
      </c>
      <c r="U1683" s="8">
        <f t="shared" si="209"/>
        <v>16</v>
      </c>
      <c r="V1683" s="7">
        <v>38718</v>
      </c>
      <c r="W1683" t="s">
        <v>642</v>
      </c>
      <c r="X1683" s="2">
        <v>0.86099999999999999</v>
      </c>
      <c r="Y1683" s="6">
        <f t="shared" si="214"/>
        <v>2.2983903259389767E-2</v>
      </c>
      <c r="AA1683">
        <v>10577122</v>
      </c>
      <c r="AB1683">
        <v>11000153733</v>
      </c>
      <c r="AD1683" t="s">
        <v>7</v>
      </c>
      <c r="AE1683">
        <v>53</v>
      </c>
      <c r="AF1683">
        <v>1</v>
      </c>
      <c r="AH1683" t="s">
        <v>641</v>
      </c>
      <c r="AI1683" t="s">
        <v>640</v>
      </c>
      <c r="AJ1683" t="s">
        <v>639</v>
      </c>
      <c r="AK1683" t="s">
        <v>638</v>
      </c>
      <c r="AL1683">
        <v>15</v>
      </c>
      <c r="AM1683" s="5">
        <f t="shared" si="210"/>
        <v>0.9375</v>
      </c>
      <c r="AN1683" s="4">
        <f t="shared" si="215"/>
        <v>1.4199166982203711E-3</v>
      </c>
      <c r="AO1683" s="3"/>
      <c r="AP1683">
        <v>0</v>
      </c>
      <c r="AR1683" t="s">
        <v>1</v>
      </c>
      <c r="AT1683" s="2" t="s">
        <v>20</v>
      </c>
      <c r="AU1683" s="1">
        <f t="shared" si="211"/>
        <v>1.6514707291038946</v>
      </c>
      <c r="AV1683" s="1">
        <f t="shared" si="212"/>
        <v>1.2201909978805068</v>
      </c>
      <c r="AW1683" s="1">
        <f t="shared" si="213"/>
        <v>0.78891126665711886</v>
      </c>
    </row>
    <row r="1684" spans="1:49" x14ac:dyDescent="0.2">
      <c r="A1684">
        <v>1682</v>
      </c>
      <c r="B1684" t="s">
        <v>637</v>
      </c>
      <c r="C1684" t="s">
        <v>636</v>
      </c>
      <c r="F1684" t="s">
        <v>635</v>
      </c>
      <c r="G1684" t="s">
        <v>15</v>
      </c>
      <c r="H1684" t="s">
        <v>14</v>
      </c>
      <c r="I1684" t="s">
        <v>634</v>
      </c>
      <c r="J1684" t="s">
        <v>633</v>
      </c>
      <c r="K1684" t="s">
        <v>632</v>
      </c>
      <c r="L1684" t="s">
        <v>631</v>
      </c>
      <c r="M1684" t="s">
        <v>630</v>
      </c>
      <c r="N1684">
        <v>4</v>
      </c>
      <c r="O1684" t="s">
        <v>629</v>
      </c>
      <c r="P1684" t="s">
        <v>628</v>
      </c>
      <c r="Q1684" t="s">
        <v>627</v>
      </c>
      <c r="R1684" s="7">
        <v>38718</v>
      </c>
      <c r="S1684" s="8">
        <f t="shared" si="208"/>
        <v>2006</v>
      </c>
      <c r="T1684" s="8">
        <v>2006</v>
      </c>
      <c r="U1684" s="8">
        <f t="shared" si="209"/>
        <v>16</v>
      </c>
      <c r="V1684" s="7">
        <v>38718</v>
      </c>
      <c r="W1684" t="s">
        <v>424</v>
      </c>
      <c r="X1684" s="2">
        <v>2.0099999999999998</v>
      </c>
      <c r="Y1684" s="6">
        <f t="shared" si="214"/>
        <v>5.3655802034115477E-2</v>
      </c>
      <c r="AA1684">
        <v>15361276</v>
      </c>
      <c r="AB1684">
        <v>18933</v>
      </c>
      <c r="AD1684" t="s">
        <v>7</v>
      </c>
      <c r="AE1684">
        <v>5</v>
      </c>
      <c r="AF1684">
        <v>1</v>
      </c>
      <c r="AH1684" t="s">
        <v>626</v>
      </c>
      <c r="AI1684" t="s">
        <v>625</v>
      </c>
      <c r="AJ1684" t="s">
        <v>624</v>
      </c>
      <c r="AK1684" t="s">
        <v>623</v>
      </c>
      <c r="AL1684">
        <v>376</v>
      </c>
      <c r="AM1684" s="5">
        <f t="shared" si="210"/>
        <v>23.5</v>
      </c>
      <c r="AN1684" s="4">
        <f t="shared" si="215"/>
        <v>3.559257856872397E-2</v>
      </c>
      <c r="AO1684" s="3"/>
      <c r="AP1684">
        <v>0</v>
      </c>
      <c r="AR1684" t="s">
        <v>622</v>
      </c>
      <c r="AS1684" t="s">
        <v>621</v>
      </c>
      <c r="AT1684" s="2" t="s">
        <v>20</v>
      </c>
      <c r="AU1684" s="1">
        <f t="shared" si="211"/>
        <v>4.8236834994498015</v>
      </c>
      <c r="AV1684" s="1">
        <f t="shared" si="212"/>
        <v>4.4624190301419722</v>
      </c>
      <c r="AW1684" s="1">
        <f t="shared" si="213"/>
        <v>4.1011545608341411</v>
      </c>
    </row>
    <row r="1685" spans="1:49" x14ac:dyDescent="0.2">
      <c r="A1685">
        <v>1683</v>
      </c>
      <c r="B1685" t="s">
        <v>620</v>
      </c>
      <c r="C1685" t="s">
        <v>619</v>
      </c>
      <c r="F1685" t="s">
        <v>618</v>
      </c>
      <c r="G1685" t="s">
        <v>15</v>
      </c>
      <c r="H1685" t="s">
        <v>14</v>
      </c>
      <c r="I1685" t="s">
        <v>617</v>
      </c>
      <c r="J1685" t="s">
        <v>616</v>
      </c>
      <c r="K1685" t="s">
        <v>615</v>
      </c>
      <c r="L1685" t="s">
        <v>614</v>
      </c>
      <c r="M1685" t="s">
        <v>613</v>
      </c>
      <c r="N1685">
        <v>2</v>
      </c>
      <c r="O1685" t="s">
        <v>612</v>
      </c>
      <c r="P1685" t="s">
        <v>611</v>
      </c>
      <c r="Q1685" t="s">
        <v>610</v>
      </c>
      <c r="R1685" s="7">
        <v>38718</v>
      </c>
      <c r="S1685" s="8">
        <f t="shared" si="208"/>
        <v>2006</v>
      </c>
      <c r="T1685" s="8">
        <v>2006</v>
      </c>
      <c r="U1685" s="8">
        <f t="shared" si="209"/>
        <v>16</v>
      </c>
      <c r="V1685" s="7">
        <v>38718</v>
      </c>
      <c r="W1685" t="s">
        <v>424</v>
      </c>
      <c r="X1685" s="2">
        <v>2.0099999999999998</v>
      </c>
      <c r="Y1685" s="6">
        <f t="shared" si="214"/>
        <v>5.3655802034115477E-2</v>
      </c>
      <c r="AA1685">
        <v>15361276</v>
      </c>
      <c r="AB1685">
        <v>18933</v>
      </c>
      <c r="AD1685" t="s">
        <v>7</v>
      </c>
      <c r="AE1685">
        <v>5</v>
      </c>
      <c r="AF1685">
        <v>1</v>
      </c>
      <c r="AH1685" t="s">
        <v>609</v>
      </c>
      <c r="AI1685" t="s">
        <v>608</v>
      </c>
      <c r="AJ1685" t="s">
        <v>607</v>
      </c>
      <c r="AK1685" t="s">
        <v>606</v>
      </c>
      <c r="AL1685">
        <v>35</v>
      </c>
      <c r="AM1685" s="5">
        <f t="shared" si="210"/>
        <v>2.1875</v>
      </c>
      <c r="AN1685" s="4">
        <f t="shared" si="215"/>
        <v>3.3131389625141992E-3</v>
      </c>
      <c r="AO1685" s="3"/>
      <c r="AP1685">
        <v>0</v>
      </c>
      <c r="AQ1685" t="s">
        <v>605</v>
      </c>
      <c r="AR1685" t="s">
        <v>1</v>
      </c>
      <c r="AS1685" t="s">
        <v>604</v>
      </c>
      <c r="AT1685" s="2" t="s">
        <v>20</v>
      </c>
      <c r="AU1685" s="1">
        <f t="shared" si="211"/>
        <v>3.8553003112635089</v>
      </c>
      <c r="AV1685" s="1">
        <f t="shared" si="212"/>
        <v>2.848447049831484</v>
      </c>
      <c r="AW1685" s="1">
        <f t="shared" si="213"/>
        <v>1.8415937883994582</v>
      </c>
    </row>
    <row r="1686" spans="1:49" x14ac:dyDescent="0.2">
      <c r="A1686">
        <v>1684</v>
      </c>
      <c r="B1686" t="s">
        <v>603</v>
      </c>
      <c r="C1686" t="s">
        <v>602</v>
      </c>
      <c r="F1686" t="s">
        <v>601</v>
      </c>
      <c r="G1686" t="s">
        <v>15</v>
      </c>
      <c r="H1686" t="s">
        <v>14</v>
      </c>
      <c r="I1686" t="s">
        <v>600</v>
      </c>
      <c r="J1686" t="s">
        <v>599</v>
      </c>
      <c r="K1686" t="s">
        <v>598</v>
      </c>
      <c r="L1686" t="s">
        <v>597</v>
      </c>
      <c r="M1686" t="s">
        <v>596</v>
      </c>
      <c r="N1686">
        <v>2</v>
      </c>
      <c r="O1686" t="s">
        <v>595</v>
      </c>
      <c r="P1686" t="s">
        <v>594</v>
      </c>
      <c r="Q1686" t="s">
        <v>593</v>
      </c>
      <c r="R1686" s="7">
        <v>38718</v>
      </c>
      <c r="S1686" s="8">
        <f t="shared" si="208"/>
        <v>2006</v>
      </c>
      <c r="T1686" s="8">
        <v>2006</v>
      </c>
      <c r="U1686" s="8">
        <f t="shared" si="209"/>
        <v>16</v>
      </c>
      <c r="V1686" s="7">
        <v>38718</v>
      </c>
      <c r="W1686" t="s">
        <v>560</v>
      </c>
      <c r="X1686" s="2">
        <v>1.3720000000000001</v>
      </c>
      <c r="Y1686" s="6">
        <f t="shared" si="214"/>
        <v>3.662475641333654E-2</v>
      </c>
      <c r="AA1686" t="s">
        <v>559</v>
      </c>
      <c r="AB1686">
        <v>17259</v>
      </c>
      <c r="AD1686" t="s">
        <v>7</v>
      </c>
      <c r="AE1686">
        <v>3</v>
      </c>
      <c r="AF1686">
        <v>1</v>
      </c>
      <c r="AH1686" t="s">
        <v>592</v>
      </c>
      <c r="AI1686" t="s">
        <v>591</v>
      </c>
      <c r="AJ1686" t="s">
        <v>590</v>
      </c>
      <c r="AK1686" t="s">
        <v>589</v>
      </c>
      <c r="AL1686">
        <v>45</v>
      </c>
      <c r="AM1686" s="5">
        <f t="shared" si="210"/>
        <v>2.8125</v>
      </c>
      <c r="AN1686" s="4">
        <f t="shared" si="215"/>
        <v>4.2597500946611128E-3</v>
      </c>
      <c r="AO1686" s="3"/>
      <c r="AP1686">
        <v>0</v>
      </c>
      <c r="AQ1686" t="s">
        <v>588</v>
      </c>
      <c r="AR1686" t="s">
        <v>1</v>
      </c>
      <c r="AS1686" t="s">
        <v>587</v>
      </c>
      <c r="AT1686" s="2">
        <v>3.9660000000000002</v>
      </c>
      <c r="AU1686" s="1">
        <f t="shared" si="211"/>
        <v>2.6915254517733911</v>
      </c>
      <c r="AV1686" s="1">
        <f t="shared" si="212"/>
        <v>2.0442253253998826</v>
      </c>
      <c r="AW1686" s="1">
        <f t="shared" si="213"/>
        <v>1.396925199026374</v>
      </c>
    </row>
    <row r="1687" spans="1:49" x14ac:dyDescent="0.2">
      <c r="A1687">
        <v>1685</v>
      </c>
      <c r="B1687" t="s">
        <v>586</v>
      </c>
      <c r="C1687" t="s">
        <v>585</v>
      </c>
      <c r="F1687" t="s">
        <v>584</v>
      </c>
      <c r="G1687" t="s">
        <v>15</v>
      </c>
      <c r="H1687" t="s">
        <v>14</v>
      </c>
      <c r="I1687" t="s">
        <v>583</v>
      </c>
      <c r="J1687" t="s">
        <v>582</v>
      </c>
      <c r="K1687" t="s">
        <v>581</v>
      </c>
      <c r="L1687" t="s">
        <v>580</v>
      </c>
      <c r="M1687" t="s">
        <v>579</v>
      </c>
      <c r="N1687">
        <v>4</v>
      </c>
      <c r="O1687" t="s">
        <v>578</v>
      </c>
      <c r="P1687" t="s">
        <v>577</v>
      </c>
      <c r="Q1687" t="s">
        <v>576</v>
      </c>
      <c r="R1687" s="7">
        <v>38718</v>
      </c>
      <c r="S1687" s="8">
        <f t="shared" si="208"/>
        <v>2006</v>
      </c>
      <c r="T1687" s="8">
        <v>2006</v>
      </c>
      <c r="U1687" s="8">
        <f t="shared" si="209"/>
        <v>16</v>
      </c>
      <c r="V1687" s="7">
        <v>38718</v>
      </c>
      <c r="W1687" t="s">
        <v>424</v>
      </c>
      <c r="X1687" s="2">
        <v>2.0099999999999998</v>
      </c>
      <c r="Y1687" s="6">
        <f t="shared" si="214"/>
        <v>5.3655802034115477E-2</v>
      </c>
      <c r="AA1687">
        <v>15361276</v>
      </c>
      <c r="AB1687">
        <v>18933</v>
      </c>
      <c r="AD1687" t="s">
        <v>7</v>
      </c>
      <c r="AE1687">
        <v>5</v>
      </c>
      <c r="AF1687">
        <v>1</v>
      </c>
      <c r="AH1687" t="s">
        <v>575</v>
      </c>
      <c r="AI1687" t="s">
        <v>574</v>
      </c>
      <c r="AJ1687" t="s">
        <v>573</v>
      </c>
      <c r="AK1687" t="s">
        <v>572</v>
      </c>
      <c r="AL1687">
        <v>33</v>
      </c>
      <c r="AM1687" s="5">
        <f t="shared" si="210"/>
        <v>2.0625</v>
      </c>
      <c r="AN1687" s="4">
        <f t="shared" si="215"/>
        <v>3.1238167360848165E-3</v>
      </c>
      <c r="AO1687" s="3"/>
      <c r="AP1687">
        <v>0</v>
      </c>
      <c r="AQ1687" t="s">
        <v>214</v>
      </c>
      <c r="AR1687" t="s">
        <v>1</v>
      </c>
      <c r="AS1687" t="s">
        <v>212</v>
      </c>
      <c r="AT1687" s="2" t="s">
        <v>20</v>
      </c>
      <c r="AU1687" s="1">
        <f t="shared" si="211"/>
        <v>3.8496206444706278</v>
      </c>
      <c r="AV1687" s="1">
        <f t="shared" si="212"/>
        <v>2.8389809385100149</v>
      </c>
      <c r="AW1687" s="1">
        <f t="shared" si="213"/>
        <v>1.8283412325494013</v>
      </c>
    </row>
    <row r="1688" spans="1:49" x14ac:dyDescent="0.2">
      <c r="A1688">
        <v>1686</v>
      </c>
      <c r="B1688" t="s">
        <v>571</v>
      </c>
      <c r="C1688" t="s">
        <v>570</v>
      </c>
      <c r="F1688" t="s">
        <v>569</v>
      </c>
      <c r="G1688" t="s">
        <v>15</v>
      </c>
      <c r="H1688" t="s">
        <v>14</v>
      </c>
      <c r="I1688" t="s">
        <v>568</v>
      </c>
      <c r="J1688" t="s">
        <v>567</v>
      </c>
      <c r="K1688" t="s">
        <v>566</v>
      </c>
      <c r="L1688" t="s">
        <v>565</v>
      </c>
      <c r="M1688" t="s">
        <v>564</v>
      </c>
      <c r="N1688">
        <v>10</v>
      </c>
      <c r="O1688" t="s">
        <v>563</v>
      </c>
      <c r="P1688" t="s">
        <v>562</v>
      </c>
      <c r="Q1688" t="s">
        <v>561</v>
      </c>
      <c r="R1688" s="7">
        <v>38718</v>
      </c>
      <c r="S1688" s="8">
        <f t="shared" si="208"/>
        <v>2006</v>
      </c>
      <c r="T1688" s="8">
        <v>2006</v>
      </c>
      <c r="U1688" s="8">
        <f t="shared" si="209"/>
        <v>16</v>
      </c>
      <c r="V1688" s="7">
        <v>38718</v>
      </c>
      <c r="W1688" t="s">
        <v>560</v>
      </c>
      <c r="X1688" s="2">
        <v>1.3720000000000001</v>
      </c>
      <c r="Y1688" s="6">
        <f t="shared" si="214"/>
        <v>3.662475641333654E-2</v>
      </c>
      <c r="AA1688" t="s">
        <v>559</v>
      </c>
      <c r="AB1688">
        <v>17259</v>
      </c>
      <c r="AD1688" t="s">
        <v>7</v>
      </c>
      <c r="AE1688">
        <v>3</v>
      </c>
      <c r="AF1688">
        <v>1</v>
      </c>
      <c r="AH1688" t="s">
        <v>558</v>
      </c>
      <c r="AI1688" t="s">
        <v>557</v>
      </c>
      <c r="AJ1688" t="s">
        <v>556</v>
      </c>
      <c r="AK1688" t="s">
        <v>555</v>
      </c>
      <c r="AL1688">
        <v>23</v>
      </c>
      <c r="AM1688" s="5">
        <f t="shared" si="210"/>
        <v>1.4375</v>
      </c>
      <c r="AN1688" s="4">
        <f t="shared" si="215"/>
        <v>2.1772056039379025E-3</v>
      </c>
      <c r="AO1688" s="3"/>
      <c r="AP1688">
        <v>0</v>
      </c>
      <c r="AR1688" t="s">
        <v>1</v>
      </c>
      <c r="AT1688" s="2">
        <v>3.9660000000000002</v>
      </c>
      <c r="AU1688" s="1">
        <f t="shared" si="211"/>
        <v>2.6290491170516948</v>
      </c>
      <c r="AV1688" s="1">
        <f t="shared" si="212"/>
        <v>1.9400981008637221</v>
      </c>
      <c r="AW1688" s="1">
        <f t="shared" si="213"/>
        <v>1.2511470846757495</v>
      </c>
    </row>
    <row r="1689" spans="1:49" x14ac:dyDescent="0.2">
      <c r="A1689">
        <v>1687</v>
      </c>
      <c r="B1689" t="s">
        <v>554</v>
      </c>
      <c r="C1689" t="s">
        <v>553</v>
      </c>
      <c r="F1689" t="s">
        <v>552</v>
      </c>
      <c r="G1689" t="s">
        <v>15</v>
      </c>
      <c r="H1689" t="s">
        <v>14</v>
      </c>
      <c r="I1689" t="s">
        <v>551</v>
      </c>
      <c r="J1689" t="s">
        <v>550</v>
      </c>
      <c r="K1689" t="s">
        <v>549</v>
      </c>
      <c r="L1689" t="s">
        <v>548</v>
      </c>
      <c r="M1689" t="s">
        <v>204</v>
      </c>
      <c r="N1689">
        <v>3</v>
      </c>
      <c r="O1689" t="s">
        <v>547</v>
      </c>
      <c r="P1689" t="s">
        <v>546</v>
      </c>
      <c r="Q1689" t="s">
        <v>545</v>
      </c>
      <c r="R1689" s="7">
        <v>38718</v>
      </c>
      <c r="S1689" s="8">
        <f t="shared" si="208"/>
        <v>2006</v>
      </c>
      <c r="T1689" s="8">
        <v>2006</v>
      </c>
      <c r="U1689" s="8">
        <f t="shared" si="209"/>
        <v>16</v>
      </c>
      <c r="V1689" s="7">
        <v>38718</v>
      </c>
      <c r="W1689" t="s">
        <v>424</v>
      </c>
      <c r="X1689" s="2">
        <v>2.0099999999999998</v>
      </c>
      <c r="Y1689" s="6">
        <f t="shared" si="214"/>
        <v>5.3655802034115477E-2</v>
      </c>
      <c r="AA1689">
        <v>15361276</v>
      </c>
      <c r="AB1689">
        <v>18933</v>
      </c>
      <c r="AD1689" t="s">
        <v>7</v>
      </c>
      <c r="AE1689">
        <v>5</v>
      </c>
      <c r="AF1689">
        <v>1</v>
      </c>
      <c r="AH1689" t="s">
        <v>544</v>
      </c>
      <c r="AI1689" t="s">
        <v>543</v>
      </c>
      <c r="AJ1689" t="s">
        <v>542</v>
      </c>
      <c r="AK1689" t="s">
        <v>541</v>
      </c>
      <c r="AL1689">
        <v>97</v>
      </c>
      <c r="AM1689" s="5">
        <f t="shared" si="210"/>
        <v>6.0625</v>
      </c>
      <c r="AN1689" s="4">
        <f t="shared" si="215"/>
        <v>9.1821279818250657E-3</v>
      </c>
      <c r="AO1689" s="3"/>
      <c r="AP1689">
        <v>0</v>
      </c>
      <c r="AR1689" t="s">
        <v>1</v>
      </c>
      <c r="AT1689" s="2" t="s">
        <v>20</v>
      </c>
      <c r="AU1689" s="1">
        <f t="shared" si="211"/>
        <v>4.0313699818428343</v>
      </c>
      <c r="AV1689" s="1">
        <f t="shared" si="212"/>
        <v>3.141896500797027</v>
      </c>
      <c r="AW1689" s="1">
        <f t="shared" si="213"/>
        <v>2.2524230197512187</v>
      </c>
    </row>
    <row r="1690" spans="1:49" x14ac:dyDescent="0.2">
      <c r="A1690">
        <v>1688</v>
      </c>
      <c r="B1690" t="s">
        <v>540</v>
      </c>
      <c r="C1690" t="s">
        <v>539</v>
      </c>
      <c r="D1690" t="s">
        <v>538</v>
      </c>
      <c r="F1690" t="s">
        <v>537</v>
      </c>
      <c r="G1690" t="s">
        <v>15</v>
      </c>
      <c r="H1690" t="s">
        <v>14</v>
      </c>
      <c r="I1690" t="s">
        <v>536</v>
      </c>
      <c r="J1690">
        <v>60013682</v>
      </c>
      <c r="K1690" t="s">
        <v>535</v>
      </c>
      <c r="L1690" t="s">
        <v>534</v>
      </c>
      <c r="M1690" t="s">
        <v>136</v>
      </c>
      <c r="N1690">
        <v>2</v>
      </c>
      <c r="O1690" t="s">
        <v>533</v>
      </c>
      <c r="P1690" t="s">
        <v>532</v>
      </c>
      <c r="Q1690" t="s">
        <v>531</v>
      </c>
      <c r="R1690" s="7">
        <v>38718</v>
      </c>
      <c r="S1690" s="8">
        <f t="shared" si="208"/>
        <v>2006</v>
      </c>
      <c r="T1690" s="8">
        <v>2006</v>
      </c>
      <c r="U1690" s="8">
        <f t="shared" si="209"/>
        <v>16</v>
      </c>
      <c r="V1690" s="7">
        <v>38718</v>
      </c>
      <c r="W1690" t="s">
        <v>530</v>
      </c>
      <c r="X1690" s="2">
        <v>0.56200000000000006</v>
      </c>
      <c r="Y1690" s="6">
        <f t="shared" si="214"/>
        <v>1.5002269026454181E-2</v>
      </c>
      <c r="AA1690">
        <v>3734633</v>
      </c>
      <c r="AB1690">
        <v>25659</v>
      </c>
      <c r="AC1690">
        <v>14697785</v>
      </c>
      <c r="AD1690" t="s">
        <v>7</v>
      </c>
      <c r="AE1690">
        <v>59</v>
      </c>
      <c r="AF1690">
        <v>1</v>
      </c>
      <c r="AH1690" t="s">
        <v>529</v>
      </c>
      <c r="AI1690" t="s">
        <v>528</v>
      </c>
      <c r="AJ1690" t="s">
        <v>527</v>
      </c>
      <c r="AK1690" t="s">
        <v>526</v>
      </c>
      <c r="AL1690">
        <v>16</v>
      </c>
      <c r="AM1690" s="5">
        <f t="shared" si="210"/>
        <v>1</v>
      </c>
      <c r="AN1690" s="4">
        <f t="shared" si="215"/>
        <v>1.5145778114350624E-3</v>
      </c>
      <c r="AO1690" s="3"/>
      <c r="AP1690">
        <v>0</v>
      </c>
      <c r="AR1690" t="s">
        <v>1</v>
      </c>
      <c r="AT1690" s="2">
        <v>1.9950000000000001</v>
      </c>
      <c r="AU1690" s="1">
        <f t="shared" si="211"/>
        <v>1.0955961661948446</v>
      </c>
      <c r="AV1690" s="1">
        <f t="shared" si="212"/>
        <v>0.82584234189446215</v>
      </c>
      <c r="AW1690" s="1">
        <f t="shared" si="213"/>
        <v>0.55608851759407973</v>
      </c>
    </row>
    <row r="1691" spans="1:49" x14ac:dyDescent="0.2">
      <c r="A1691">
        <v>1689</v>
      </c>
      <c r="B1691" t="s">
        <v>525</v>
      </c>
      <c r="C1691" t="s">
        <v>524</v>
      </c>
      <c r="F1691" t="s">
        <v>523</v>
      </c>
      <c r="G1691" t="s">
        <v>15</v>
      </c>
      <c r="H1691" t="s">
        <v>14</v>
      </c>
      <c r="I1691" t="s">
        <v>522</v>
      </c>
      <c r="J1691">
        <v>60006793</v>
      </c>
      <c r="K1691" t="s">
        <v>521</v>
      </c>
      <c r="L1691" t="s">
        <v>520</v>
      </c>
      <c r="M1691" t="s">
        <v>224</v>
      </c>
      <c r="N1691">
        <v>2</v>
      </c>
      <c r="O1691" t="s">
        <v>519</v>
      </c>
      <c r="P1691" t="s">
        <v>518</v>
      </c>
      <c r="Q1691" t="s">
        <v>517</v>
      </c>
      <c r="R1691" s="7">
        <v>38718</v>
      </c>
      <c r="S1691" s="8">
        <f t="shared" si="208"/>
        <v>2006</v>
      </c>
      <c r="T1691" s="8">
        <v>2006</v>
      </c>
      <c r="U1691" s="8">
        <f t="shared" si="209"/>
        <v>16</v>
      </c>
      <c r="V1691" s="7">
        <v>38718</v>
      </c>
      <c r="W1691" t="s">
        <v>516</v>
      </c>
      <c r="X1691" s="2">
        <v>0.249</v>
      </c>
      <c r="Y1691" s="6">
        <f t="shared" si="214"/>
        <v>6.6469127893008734E-3</v>
      </c>
      <c r="AA1691">
        <v>8943370</v>
      </c>
      <c r="AB1691">
        <v>18200</v>
      </c>
      <c r="AC1691">
        <v>10991204</v>
      </c>
      <c r="AD1691" t="s">
        <v>7</v>
      </c>
      <c r="AE1691">
        <v>19</v>
      </c>
      <c r="AF1691">
        <v>1</v>
      </c>
      <c r="AH1691" s="9">
        <v>41275</v>
      </c>
      <c r="AI1691" t="s">
        <v>515</v>
      </c>
      <c r="AJ1691" t="s">
        <v>514</v>
      </c>
      <c r="AK1691" t="s">
        <v>513</v>
      </c>
      <c r="AL1691">
        <v>0</v>
      </c>
      <c r="AM1691" s="5">
        <f t="shared" si="210"/>
        <v>0</v>
      </c>
      <c r="AN1691" s="4">
        <f t="shared" si="215"/>
        <v>0</v>
      </c>
      <c r="AO1691" s="3"/>
      <c r="AP1691">
        <v>0</v>
      </c>
      <c r="AR1691" t="s">
        <v>1</v>
      </c>
      <c r="AT1691" s="2" t="s">
        <v>20</v>
      </c>
      <c r="AU1691" s="1">
        <f t="shared" si="211"/>
        <v>0.46528389525106117</v>
      </c>
      <c r="AV1691" s="1">
        <f t="shared" si="212"/>
        <v>0.3323456394650437</v>
      </c>
      <c r="AW1691" s="1">
        <f t="shared" si="213"/>
        <v>0.19940738367902619</v>
      </c>
    </row>
    <row r="1692" spans="1:49" x14ac:dyDescent="0.2">
      <c r="A1692">
        <v>1690</v>
      </c>
      <c r="B1692" t="s">
        <v>512</v>
      </c>
      <c r="C1692" t="s">
        <v>511</v>
      </c>
      <c r="F1692" t="s">
        <v>510</v>
      </c>
      <c r="G1692" t="s">
        <v>15</v>
      </c>
      <c r="H1692" t="s">
        <v>14</v>
      </c>
      <c r="I1692" t="s">
        <v>509</v>
      </c>
      <c r="J1692" t="s">
        <v>508</v>
      </c>
      <c r="K1692" t="s">
        <v>507</v>
      </c>
      <c r="L1692" t="s">
        <v>506</v>
      </c>
      <c r="M1692" t="s">
        <v>505</v>
      </c>
      <c r="N1692">
        <v>2</v>
      </c>
      <c r="O1692" t="s">
        <v>504</v>
      </c>
      <c r="P1692" t="s">
        <v>503</v>
      </c>
      <c r="Q1692" t="s">
        <v>502</v>
      </c>
      <c r="R1692" s="7">
        <v>38718</v>
      </c>
      <c r="S1692" s="8">
        <f t="shared" si="208"/>
        <v>2006</v>
      </c>
      <c r="T1692" s="8">
        <v>2006</v>
      </c>
      <c r="U1692" s="8">
        <f t="shared" si="209"/>
        <v>16</v>
      </c>
      <c r="V1692" s="7">
        <v>38718</v>
      </c>
      <c r="W1692" t="s">
        <v>424</v>
      </c>
      <c r="X1692" s="2">
        <v>2.0099999999999998</v>
      </c>
      <c r="Y1692" s="6">
        <f t="shared" si="214"/>
        <v>5.3655802034115477E-2</v>
      </c>
      <c r="AA1692">
        <v>15361276</v>
      </c>
      <c r="AB1692">
        <v>18933</v>
      </c>
      <c r="AD1692" t="s">
        <v>7</v>
      </c>
      <c r="AE1692">
        <v>5</v>
      </c>
      <c r="AF1692">
        <v>1</v>
      </c>
      <c r="AH1692" t="s">
        <v>501</v>
      </c>
      <c r="AI1692" t="s">
        <v>500</v>
      </c>
      <c r="AJ1692" t="s">
        <v>499</v>
      </c>
      <c r="AK1692" t="s">
        <v>498</v>
      </c>
      <c r="AL1692">
        <v>71</v>
      </c>
      <c r="AM1692" s="5">
        <f t="shared" si="210"/>
        <v>4.4375</v>
      </c>
      <c r="AN1692" s="4">
        <f t="shared" si="215"/>
        <v>6.7209390382430897E-3</v>
      </c>
      <c r="AO1692" s="3"/>
      <c r="AP1692">
        <v>0</v>
      </c>
      <c r="AQ1692" t="s">
        <v>195</v>
      </c>
      <c r="AR1692" t="s">
        <v>497</v>
      </c>
      <c r="AS1692" t="s">
        <v>194</v>
      </c>
      <c r="AT1692" s="2" t="s">
        <v>20</v>
      </c>
      <c r="AU1692" s="1">
        <f t="shared" si="211"/>
        <v>3.9575343135353753</v>
      </c>
      <c r="AV1692" s="1">
        <f t="shared" si="212"/>
        <v>3.0188370536179283</v>
      </c>
      <c r="AW1692" s="1">
        <f t="shared" si="213"/>
        <v>2.0801397937004804</v>
      </c>
    </row>
    <row r="1693" spans="1:49" x14ac:dyDescent="0.2">
      <c r="A1693">
        <v>1691</v>
      </c>
      <c r="B1693" t="s">
        <v>496</v>
      </c>
      <c r="C1693" t="s">
        <v>495</v>
      </c>
      <c r="F1693" t="s">
        <v>494</v>
      </c>
      <c r="G1693" t="s">
        <v>15</v>
      </c>
      <c r="H1693" t="s">
        <v>14</v>
      </c>
      <c r="I1693" t="s">
        <v>493</v>
      </c>
      <c r="J1693" t="s">
        <v>492</v>
      </c>
      <c r="K1693" t="s">
        <v>491</v>
      </c>
      <c r="L1693" t="s">
        <v>490</v>
      </c>
      <c r="M1693" t="s">
        <v>489</v>
      </c>
      <c r="N1693">
        <v>3</v>
      </c>
      <c r="O1693" t="s">
        <v>488</v>
      </c>
      <c r="P1693" t="s">
        <v>487</v>
      </c>
      <c r="Q1693" t="s">
        <v>486</v>
      </c>
      <c r="R1693" s="7">
        <v>38718</v>
      </c>
      <c r="S1693" s="8">
        <f t="shared" si="208"/>
        <v>2006</v>
      </c>
      <c r="T1693" s="8">
        <v>2006</v>
      </c>
      <c r="U1693" s="8">
        <f t="shared" si="209"/>
        <v>16</v>
      </c>
      <c r="V1693" s="7">
        <v>38718</v>
      </c>
      <c r="W1693" t="s">
        <v>424</v>
      </c>
      <c r="X1693" s="2">
        <v>2.0099999999999998</v>
      </c>
      <c r="Y1693" s="6">
        <f t="shared" si="214"/>
        <v>5.3655802034115477E-2</v>
      </c>
      <c r="AA1693">
        <v>15361276</v>
      </c>
      <c r="AB1693">
        <v>18933</v>
      </c>
      <c r="AD1693" t="s">
        <v>7</v>
      </c>
      <c r="AE1693">
        <v>5</v>
      </c>
      <c r="AF1693">
        <v>1</v>
      </c>
      <c r="AH1693" t="s">
        <v>485</v>
      </c>
      <c r="AI1693" t="s">
        <v>484</v>
      </c>
      <c r="AJ1693" t="s">
        <v>483</v>
      </c>
      <c r="AK1693" t="s">
        <v>482</v>
      </c>
      <c r="AL1693">
        <v>12</v>
      </c>
      <c r="AM1693" s="5">
        <f t="shared" si="210"/>
        <v>0.75</v>
      </c>
      <c r="AN1693" s="4">
        <f t="shared" si="215"/>
        <v>1.1359333585762969E-3</v>
      </c>
      <c r="AO1693" s="3"/>
      <c r="AP1693">
        <v>0</v>
      </c>
      <c r="AQ1693" t="s">
        <v>195</v>
      </c>
      <c r="AR1693" t="s">
        <v>481</v>
      </c>
      <c r="AS1693" t="s">
        <v>194</v>
      </c>
      <c r="AT1693" s="2" t="s">
        <v>20</v>
      </c>
      <c r="AU1693" s="1">
        <f t="shared" si="211"/>
        <v>3.7899841431453716</v>
      </c>
      <c r="AV1693" s="1">
        <f t="shared" si="212"/>
        <v>2.739586769634589</v>
      </c>
      <c r="AW1693" s="1">
        <f t="shared" si="213"/>
        <v>1.6891893961238049</v>
      </c>
    </row>
    <row r="1694" spans="1:49" x14ac:dyDescent="0.2">
      <c r="A1694">
        <v>1692</v>
      </c>
      <c r="B1694" t="s">
        <v>480</v>
      </c>
      <c r="C1694" t="s">
        <v>479</v>
      </c>
      <c r="F1694" t="s">
        <v>478</v>
      </c>
      <c r="G1694" t="s">
        <v>15</v>
      </c>
      <c r="H1694" t="s">
        <v>14</v>
      </c>
      <c r="I1694" t="s">
        <v>477</v>
      </c>
      <c r="J1694" t="s">
        <v>476</v>
      </c>
      <c r="K1694" t="s">
        <v>475</v>
      </c>
      <c r="L1694" t="s">
        <v>474</v>
      </c>
      <c r="M1694" t="s">
        <v>204</v>
      </c>
      <c r="N1694">
        <v>2</v>
      </c>
      <c r="O1694" t="s">
        <v>473</v>
      </c>
      <c r="P1694" t="s">
        <v>472</v>
      </c>
      <c r="Q1694" t="s">
        <v>471</v>
      </c>
      <c r="R1694" s="7">
        <v>38718</v>
      </c>
      <c r="S1694" s="8">
        <f t="shared" ref="S1694:S1723" si="216">YEAR(R1694)</f>
        <v>2006</v>
      </c>
      <c r="T1694" s="8">
        <v>2006</v>
      </c>
      <c r="U1694" s="8">
        <f t="shared" ref="U1694:U1723" si="217">2022-T1694</f>
        <v>16</v>
      </c>
      <c r="V1694" s="7">
        <v>38718</v>
      </c>
      <c r="W1694" t="s">
        <v>424</v>
      </c>
      <c r="X1694" s="2">
        <v>2.0099999999999998</v>
      </c>
      <c r="Y1694" s="6">
        <f t="shared" si="214"/>
        <v>5.3655802034115477E-2</v>
      </c>
      <c r="AA1694">
        <v>15361276</v>
      </c>
      <c r="AB1694">
        <v>18933</v>
      </c>
      <c r="AD1694" t="s">
        <v>7</v>
      </c>
      <c r="AE1694">
        <v>5</v>
      </c>
      <c r="AF1694">
        <v>1</v>
      </c>
      <c r="AH1694" t="s">
        <v>470</v>
      </c>
      <c r="AI1694" t="s">
        <v>469</v>
      </c>
      <c r="AJ1694" t="s">
        <v>468</v>
      </c>
      <c r="AK1694" t="s">
        <v>467</v>
      </c>
      <c r="AL1694">
        <v>43</v>
      </c>
      <c r="AM1694" s="5">
        <f t="shared" ref="AM1694:AM1723" si="218">AL1694/U1694</f>
        <v>2.6875</v>
      </c>
      <c r="AN1694" s="4">
        <f t="shared" si="215"/>
        <v>4.0704278682317302E-3</v>
      </c>
      <c r="AO1694" s="3"/>
      <c r="AP1694">
        <v>0</v>
      </c>
      <c r="AQ1694" t="s">
        <v>309</v>
      </c>
      <c r="AR1694" t="s">
        <v>466</v>
      </c>
      <c r="AS1694" t="s">
        <v>307</v>
      </c>
      <c r="AT1694" s="2" t="s">
        <v>20</v>
      </c>
      <c r="AU1694" s="1">
        <f t="shared" ref="AU1694:AU1723" si="219">(Y1694*0.7+AN1694*0.3)*100</f>
        <v>3.8780189784350347</v>
      </c>
      <c r="AV1694" s="1">
        <f t="shared" ref="AV1694:AV1723" si="220">(Y1694*0.5+AN1694*0.5)*100</f>
        <v>2.8863114951173605</v>
      </c>
      <c r="AW1694" s="1">
        <f t="shared" ref="AW1694:AW1723" si="221">(Y1694*0.3+AN1694*0.7)*100</f>
        <v>1.8946040117996852</v>
      </c>
    </row>
    <row r="1695" spans="1:49" x14ac:dyDescent="0.2">
      <c r="A1695">
        <v>1693</v>
      </c>
      <c r="B1695" t="s">
        <v>465</v>
      </c>
      <c r="C1695" t="s">
        <v>464</v>
      </c>
      <c r="F1695" t="s">
        <v>463</v>
      </c>
      <c r="G1695" t="s">
        <v>15</v>
      </c>
      <c r="H1695" t="s">
        <v>14</v>
      </c>
      <c r="I1695" t="s">
        <v>462</v>
      </c>
      <c r="J1695" t="s">
        <v>461</v>
      </c>
      <c r="K1695" t="s">
        <v>460</v>
      </c>
      <c r="L1695" t="s">
        <v>459</v>
      </c>
      <c r="M1695" t="s">
        <v>458</v>
      </c>
      <c r="N1695">
        <v>2</v>
      </c>
      <c r="O1695" t="s">
        <v>457</v>
      </c>
      <c r="P1695" t="s">
        <v>456</v>
      </c>
      <c r="Q1695" t="s">
        <v>455</v>
      </c>
      <c r="R1695" s="7">
        <v>38718</v>
      </c>
      <c r="S1695" s="8">
        <f t="shared" si="216"/>
        <v>2006</v>
      </c>
      <c r="T1695" s="8">
        <v>2006</v>
      </c>
      <c r="U1695" s="8">
        <f t="shared" si="217"/>
        <v>16</v>
      </c>
      <c r="V1695" s="7">
        <v>38718</v>
      </c>
      <c r="W1695" t="s">
        <v>424</v>
      </c>
      <c r="X1695" s="2">
        <v>2.0099999999999998</v>
      </c>
      <c r="Y1695" s="6">
        <f t="shared" si="214"/>
        <v>5.3655802034115477E-2</v>
      </c>
      <c r="AA1695">
        <v>15361276</v>
      </c>
      <c r="AB1695">
        <v>18933</v>
      </c>
      <c r="AD1695" t="s">
        <v>7</v>
      </c>
      <c r="AE1695">
        <v>5</v>
      </c>
      <c r="AF1695">
        <v>1</v>
      </c>
      <c r="AH1695" t="s">
        <v>454</v>
      </c>
      <c r="AI1695" t="s">
        <v>453</v>
      </c>
      <c r="AJ1695" t="s">
        <v>452</v>
      </c>
      <c r="AK1695" t="s">
        <v>451</v>
      </c>
      <c r="AL1695">
        <v>31</v>
      </c>
      <c r="AM1695" s="5">
        <f t="shared" si="218"/>
        <v>1.9375</v>
      </c>
      <c r="AN1695" s="4">
        <f t="shared" si="215"/>
        <v>2.9344945096554335E-3</v>
      </c>
      <c r="AO1695" s="3"/>
      <c r="AP1695">
        <v>0</v>
      </c>
      <c r="AR1695" t="s">
        <v>450</v>
      </c>
      <c r="AT1695" s="2" t="s">
        <v>20</v>
      </c>
      <c r="AU1695" s="1">
        <f t="shared" si="219"/>
        <v>3.8439409776777462</v>
      </c>
      <c r="AV1695" s="1">
        <f t="shared" si="220"/>
        <v>2.8295148271885453</v>
      </c>
      <c r="AW1695" s="1">
        <f t="shared" si="221"/>
        <v>1.8150886766993446</v>
      </c>
    </row>
    <row r="1696" spans="1:49" x14ac:dyDescent="0.2">
      <c r="A1696">
        <v>1694</v>
      </c>
      <c r="B1696" t="s">
        <v>449</v>
      </c>
      <c r="C1696" t="s">
        <v>448</v>
      </c>
      <c r="F1696" t="s">
        <v>447</v>
      </c>
      <c r="G1696" t="s">
        <v>15</v>
      </c>
      <c r="H1696" t="s">
        <v>14</v>
      </c>
      <c r="I1696" t="s">
        <v>446</v>
      </c>
      <c r="J1696" t="s">
        <v>445</v>
      </c>
      <c r="K1696" t="s">
        <v>444</v>
      </c>
      <c r="L1696" t="s">
        <v>443</v>
      </c>
      <c r="M1696" t="s">
        <v>442</v>
      </c>
      <c r="N1696">
        <v>3</v>
      </c>
      <c r="O1696" t="s">
        <v>441</v>
      </c>
      <c r="P1696" t="s">
        <v>440</v>
      </c>
      <c r="Q1696" t="s">
        <v>439</v>
      </c>
      <c r="R1696" s="7">
        <v>38718</v>
      </c>
      <c r="S1696" s="8">
        <f t="shared" si="216"/>
        <v>2006</v>
      </c>
      <c r="T1696" s="8">
        <v>2006</v>
      </c>
      <c r="U1696" s="8">
        <f t="shared" si="217"/>
        <v>16</v>
      </c>
      <c r="V1696" s="7">
        <v>38718</v>
      </c>
      <c r="W1696" t="s">
        <v>424</v>
      </c>
      <c r="X1696" s="2">
        <v>2.0099999999999998</v>
      </c>
      <c r="Y1696" s="6">
        <f t="shared" si="214"/>
        <v>5.3655802034115477E-2</v>
      </c>
      <c r="AA1696">
        <v>15361276</v>
      </c>
      <c r="AB1696">
        <v>18933</v>
      </c>
      <c r="AD1696" t="s">
        <v>7</v>
      </c>
      <c r="AE1696">
        <v>5</v>
      </c>
      <c r="AF1696">
        <v>1</v>
      </c>
      <c r="AH1696" t="s">
        <v>438</v>
      </c>
      <c r="AI1696" t="s">
        <v>437</v>
      </c>
      <c r="AJ1696" t="s">
        <v>436</v>
      </c>
      <c r="AK1696" t="s">
        <v>435</v>
      </c>
      <c r="AL1696">
        <v>5</v>
      </c>
      <c r="AM1696" s="5">
        <f t="shared" si="218"/>
        <v>0.3125</v>
      </c>
      <c r="AN1696" s="4">
        <f t="shared" si="215"/>
        <v>4.7330556607345703E-4</v>
      </c>
      <c r="AO1696" s="3"/>
      <c r="AP1696">
        <v>0</v>
      </c>
      <c r="AR1696" t="s">
        <v>1</v>
      </c>
      <c r="AT1696" s="2" t="s">
        <v>20</v>
      </c>
      <c r="AU1696" s="1">
        <f t="shared" si="219"/>
        <v>3.7701053093702872</v>
      </c>
      <c r="AV1696" s="1">
        <f t="shared" si="220"/>
        <v>2.7064553800094466</v>
      </c>
      <c r="AW1696" s="1">
        <f t="shared" si="221"/>
        <v>1.6428054506486063</v>
      </c>
    </row>
    <row r="1697" spans="1:49" x14ac:dyDescent="0.2">
      <c r="A1697">
        <v>1695</v>
      </c>
      <c r="B1697" t="s">
        <v>434</v>
      </c>
      <c r="C1697" t="s">
        <v>433</v>
      </c>
      <c r="F1697" t="s">
        <v>432</v>
      </c>
      <c r="G1697" t="s">
        <v>15</v>
      </c>
      <c r="H1697" t="s">
        <v>14</v>
      </c>
      <c r="I1697" t="s">
        <v>431</v>
      </c>
      <c r="J1697" t="s">
        <v>425</v>
      </c>
      <c r="K1697" t="s">
        <v>430</v>
      </c>
      <c r="L1697" t="s">
        <v>429</v>
      </c>
      <c r="M1697" t="s">
        <v>428</v>
      </c>
      <c r="N1697">
        <v>3</v>
      </c>
      <c r="O1697" t="s">
        <v>427</v>
      </c>
      <c r="P1697" t="s">
        <v>426</v>
      </c>
      <c r="Q1697" t="s">
        <v>425</v>
      </c>
      <c r="R1697" s="7">
        <v>38718</v>
      </c>
      <c r="S1697" s="8">
        <f t="shared" si="216"/>
        <v>2006</v>
      </c>
      <c r="T1697" s="8">
        <v>2006</v>
      </c>
      <c r="U1697" s="8">
        <f t="shared" si="217"/>
        <v>16</v>
      </c>
      <c r="V1697" s="7">
        <v>38718</v>
      </c>
      <c r="W1697" t="s">
        <v>424</v>
      </c>
      <c r="X1697" s="2">
        <v>2.0099999999999998</v>
      </c>
      <c r="Y1697" s="6">
        <f t="shared" si="214"/>
        <v>5.3655802034115477E-2</v>
      </c>
      <c r="AA1697">
        <v>15361276</v>
      </c>
      <c r="AB1697">
        <v>18933</v>
      </c>
      <c r="AD1697" t="s">
        <v>7</v>
      </c>
      <c r="AE1697">
        <v>5</v>
      </c>
      <c r="AF1697">
        <v>1</v>
      </c>
      <c r="AH1697" t="s">
        <v>423</v>
      </c>
      <c r="AI1697" t="s">
        <v>422</v>
      </c>
      <c r="AJ1697" t="s">
        <v>421</v>
      </c>
      <c r="AK1697" t="s">
        <v>420</v>
      </c>
      <c r="AL1697">
        <v>2</v>
      </c>
      <c r="AM1697" s="5">
        <f t="shared" si="218"/>
        <v>0.125</v>
      </c>
      <c r="AN1697" s="4">
        <f t="shared" si="215"/>
        <v>1.893222264293828E-4</v>
      </c>
      <c r="AO1697" s="3"/>
      <c r="AP1697">
        <v>0</v>
      </c>
      <c r="AR1697" t="s">
        <v>1</v>
      </c>
      <c r="AT1697" s="2" t="s">
        <v>20</v>
      </c>
      <c r="AU1697" s="1">
        <f t="shared" si="219"/>
        <v>3.7615858091809646</v>
      </c>
      <c r="AV1697" s="1">
        <f t="shared" si="220"/>
        <v>2.6922562130272429</v>
      </c>
      <c r="AW1697" s="1">
        <f t="shared" si="221"/>
        <v>1.6229266168735208</v>
      </c>
    </row>
    <row r="1698" spans="1:49" x14ac:dyDescent="0.2">
      <c r="A1698">
        <v>1696</v>
      </c>
      <c r="B1698" t="s">
        <v>419</v>
      </c>
      <c r="C1698" t="s">
        <v>418</v>
      </c>
      <c r="D1698" t="s">
        <v>417</v>
      </c>
      <c r="F1698" t="s">
        <v>416</v>
      </c>
      <c r="G1698" t="s">
        <v>15</v>
      </c>
      <c r="H1698" t="s">
        <v>14</v>
      </c>
      <c r="I1698" t="s">
        <v>415</v>
      </c>
      <c r="J1698">
        <v>60001490</v>
      </c>
      <c r="K1698" t="s">
        <v>414</v>
      </c>
      <c r="L1698" t="s">
        <v>413</v>
      </c>
      <c r="M1698" t="s">
        <v>378</v>
      </c>
      <c r="N1698">
        <v>7</v>
      </c>
      <c r="O1698" t="s">
        <v>412</v>
      </c>
      <c r="P1698" t="s">
        <v>411</v>
      </c>
      <c r="Q1698" t="s">
        <v>410</v>
      </c>
      <c r="R1698" s="7">
        <v>38718</v>
      </c>
      <c r="S1698" s="8">
        <f t="shared" si="216"/>
        <v>2006</v>
      </c>
      <c r="T1698" s="8">
        <v>2006</v>
      </c>
      <c r="U1698" s="8">
        <f t="shared" si="217"/>
        <v>16</v>
      </c>
      <c r="V1698" s="7">
        <v>38749</v>
      </c>
      <c r="W1698" t="s">
        <v>409</v>
      </c>
      <c r="X1698" s="2">
        <v>0.65300000000000002</v>
      </c>
      <c r="Y1698" s="6">
        <f t="shared" si="214"/>
        <v>1.7431462053869359E-2</v>
      </c>
      <c r="AA1698">
        <v>16310748</v>
      </c>
      <c r="AB1698">
        <v>22183</v>
      </c>
      <c r="AD1698" t="s">
        <v>7</v>
      </c>
      <c r="AE1698">
        <v>9</v>
      </c>
      <c r="AF1698">
        <v>2</v>
      </c>
      <c r="AH1698" t="s">
        <v>408</v>
      </c>
      <c r="AI1698" t="s">
        <v>407</v>
      </c>
      <c r="AJ1698" t="s">
        <v>406</v>
      </c>
      <c r="AK1698" t="s">
        <v>405</v>
      </c>
      <c r="AL1698">
        <v>11</v>
      </c>
      <c r="AM1698" s="5">
        <f t="shared" si="218"/>
        <v>0.6875</v>
      </c>
      <c r="AN1698" s="4">
        <f t="shared" si="215"/>
        <v>1.0412722453616054E-3</v>
      </c>
      <c r="AO1698" s="3"/>
      <c r="AP1698">
        <v>0</v>
      </c>
      <c r="AQ1698" t="s">
        <v>404</v>
      </c>
      <c r="AR1698" t="s">
        <v>1</v>
      </c>
      <c r="AS1698" t="s">
        <v>403</v>
      </c>
      <c r="AT1698" s="2">
        <v>3.117</v>
      </c>
      <c r="AU1698" s="1">
        <f t="shared" si="219"/>
        <v>1.2514405111317033</v>
      </c>
      <c r="AV1698" s="1">
        <f t="shared" si="220"/>
        <v>0.9236367149615482</v>
      </c>
      <c r="AW1698" s="1">
        <f t="shared" si="221"/>
        <v>0.59583291879139311</v>
      </c>
    </row>
    <row r="1699" spans="1:49" x14ac:dyDescent="0.2">
      <c r="A1699">
        <v>1697</v>
      </c>
      <c r="B1699" t="s">
        <v>402</v>
      </c>
      <c r="C1699" t="s">
        <v>401</v>
      </c>
      <c r="D1699" t="s">
        <v>400</v>
      </c>
      <c r="E1699">
        <v>16256134</v>
      </c>
      <c r="F1699" t="s">
        <v>399</v>
      </c>
      <c r="G1699" t="s">
        <v>15</v>
      </c>
      <c r="H1699" t="s">
        <v>14</v>
      </c>
      <c r="I1699" t="s">
        <v>398</v>
      </c>
      <c r="J1699">
        <v>60109558</v>
      </c>
      <c r="K1699" t="s">
        <v>397</v>
      </c>
      <c r="L1699" t="s">
        <v>396</v>
      </c>
      <c r="M1699" t="s">
        <v>395</v>
      </c>
      <c r="N1699">
        <v>2</v>
      </c>
      <c r="O1699" t="s">
        <v>394</v>
      </c>
      <c r="P1699" t="s">
        <v>393</v>
      </c>
      <c r="Q1699" t="s">
        <v>392</v>
      </c>
      <c r="R1699" s="7">
        <v>38718</v>
      </c>
      <c r="S1699" s="8">
        <f t="shared" si="216"/>
        <v>2006</v>
      </c>
      <c r="T1699" s="8">
        <v>2006</v>
      </c>
      <c r="U1699" s="8">
        <f t="shared" si="217"/>
        <v>16</v>
      </c>
      <c r="V1699" s="7">
        <v>38718</v>
      </c>
      <c r="W1699" t="s">
        <v>391</v>
      </c>
      <c r="X1699" s="2">
        <v>0.89900000000000002</v>
      </c>
      <c r="Y1699" s="6">
        <f t="shared" si="214"/>
        <v>2.399829155655215E-2</v>
      </c>
      <c r="AA1699">
        <v>221910</v>
      </c>
      <c r="AB1699">
        <v>20487</v>
      </c>
      <c r="AD1699" t="s">
        <v>7</v>
      </c>
      <c r="AE1699">
        <v>52</v>
      </c>
      <c r="AF1699">
        <v>1</v>
      </c>
      <c r="AH1699" t="s">
        <v>390</v>
      </c>
      <c r="AI1699" t="s">
        <v>389</v>
      </c>
      <c r="AJ1699" t="s">
        <v>388</v>
      </c>
      <c r="AK1699" t="s">
        <v>387</v>
      </c>
      <c r="AL1699">
        <v>22</v>
      </c>
      <c r="AM1699" s="5">
        <f t="shared" si="218"/>
        <v>1.375</v>
      </c>
      <c r="AN1699" s="4">
        <f t="shared" si="215"/>
        <v>2.0825444907232107E-3</v>
      </c>
      <c r="AO1699" s="3"/>
      <c r="AP1699">
        <v>0</v>
      </c>
      <c r="AR1699" t="s">
        <v>386</v>
      </c>
      <c r="AT1699" s="2">
        <v>2.3540000000000001</v>
      </c>
      <c r="AU1699" s="1">
        <f t="shared" si="219"/>
        <v>1.7423567436803467</v>
      </c>
      <c r="AV1699" s="1">
        <f t="shared" si="220"/>
        <v>1.3040418023637681</v>
      </c>
      <c r="AW1699" s="1">
        <f t="shared" si="221"/>
        <v>0.8657268610471891</v>
      </c>
    </row>
    <row r="1700" spans="1:49" x14ac:dyDescent="0.2">
      <c r="A1700">
        <v>1698</v>
      </c>
      <c r="B1700" t="s">
        <v>385</v>
      </c>
      <c r="C1700" t="s">
        <v>384</v>
      </c>
      <c r="D1700" t="s">
        <v>383</v>
      </c>
      <c r="F1700" t="s">
        <v>382</v>
      </c>
      <c r="G1700" t="s">
        <v>15</v>
      </c>
      <c r="H1700" t="s">
        <v>14</v>
      </c>
      <c r="I1700" t="s">
        <v>381</v>
      </c>
      <c r="J1700">
        <v>60006222</v>
      </c>
      <c r="K1700" t="s">
        <v>380</v>
      </c>
      <c r="L1700" t="s">
        <v>379</v>
      </c>
      <c r="M1700" t="s">
        <v>378</v>
      </c>
      <c r="N1700">
        <v>1</v>
      </c>
      <c r="O1700" t="s">
        <v>377</v>
      </c>
      <c r="P1700">
        <v>26643595600</v>
      </c>
      <c r="Q1700">
        <v>60006222</v>
      </c>
      <c r="R1700" s="7">
        <v>38718</v>
      </c>
      <c r="S1700" s="8">
        <f t="shared" si="216"/>
        <v>2006</v>
      </c>
      <c r="T1700" s="8">
        <v>2006</v>
      </c>
      <c r="U1700" s="8">
        <f t="shared" si="217"/>
        <v>16</v>
      </c>
      <c r="V1700" s="7">
        <v>38718</v>
      </c>
      <c r="W1700" t="s">
        <v>376</v>
      </c>
      <c r="X1700" s="2">
        <v>0.82299999999999995</v>
      </c>
      <c r="Y1700" s="6">
        <f t="shared" si="214"/>
        <v>2.1969514962227384E-2</v>
      </c>
      <c r="AA1700">
        <v>2643707</v>
      </c>
      <c r="AB1700">
        <v>28441</v>
      </c>
      <c r="AD1700" t="s">
        <v>7</v>
      </c>
      <c r="AE1700">
        <v>41</v>
      </c>
      <c r="AF1700" s="10">
        <v>44256</v>
      </c>
      <c r="AH1700" t="s">
        <v>375</v>
      </c>
      <c r="AI1700" t="s">
        <v>374</v>
      </c>
      <c r="AJ1700" t="s">
        <v>373</v>
      </c>
      <c r="AK1700" t="s">
        <v>372</v>
      </c>
      <c r="AL1700">
        <v>32</v>
      </c>
      <c r="AM1700" s="5">
        <f t="shared" si="218"/>
        <v>2</v>
      </c>
      <c r="AN1700" s="4">
        <f t="shared" si="215"/>
        <v>3.0291556228701248E-3</v>
      </c>
      <c r="AO1700" s="3"/>
      <c r="AP1700">
        <v>0</v>
      </c>
      <c r="AR1700" t="s">
        <v>1</v>
      </c>
      <c r="AT1700" s="2">
        <v>2.3450000000000002</v>
      </c>
      <c r="AU1700" s="1">
        <f t="shared" si="219"/>
        <v>1.6287407160420204</v>
      </c>
      <c r="AV1700" s="1">
        <f t="shared" si="220"/>
        <v>1.2499335292548754</v>
      </c>
      <c r="AW1700" s="1">
        <f t="shared" si="221"/>
        <v>0.87112634246773024</v>
      </c>
    </row>
    <row r="1701" spans="1:49" x14ac:dyDescent="0.2">
      <c r="A1701">
        <v>1699</v>
      </c>
      <c r="B1701" t="s">
        <v>371</v>
      </c>
      <c r="F1701" t="s">
        <v>370</v>
      </c>
      <c r="G1701" t="s">
        <v>15</v>
      </c>
      <c r="H1701" t="s">
        <v>14</v>
      </c>
      <c r="I1701" t="s">
        <v>369</v>
      </c>
      <c r="J1701" t="s">
        <v>363</v>
      </c>
      <c r="K1701" t="s">
        <v>368</v>
      </c>
      <c r="L1701" t="s">
        <v>367</v>
      </c>
      <c r="M1701" t="s">
        <v>366</v>
      </c>
      <c r="N1701">
        <v>2</v>
      </c>
      <c r="O1701" t="s">
        <v>365</v>
      </c>
      <c r="P1701" t="s">
        <v>364</v>
      </c>
      <c r="Q1701" t="s">
        <v>363</v>
      </c>
      <c r="R1701" s="7">
        <v>38718</v>
      </c>
      <c r="S1701" s="8">
        <f t="shared" si="216"/>
        <v>2006</v>
      </c>
      <c r="T1701" s="8">
        <v>2006</v>
      </c>
      <c r="U1701" s="8">
        <f t="shared" si="217"/>
        <v>16</v>
      </c>
      <c r="V1701" s="7">
        <v>38718</v>
      </c>
      <c r="W1701" t="s">
        <v>362</v>
      </c>
      <c r="X1701" s="2">
        <v>0.41299999999999998</v>
      </c>
      <c r="Y1701" s="6">
        <f t="shared" si="214"/>
        <v>1.1024799124422733E-2</v>
      </c>
      <c r="AA1701">
        <v>138797</v>
      </c>
      <c r="AB1701">
        <v>19840</v>
      </c>
      <c r="AD1701" t="s">
        <v>7</v>
      </c>
      <c r="AE1701">
        <v>108</v>
      </c>
      <c r="AF1701">
        <v>1</v>
      </c>
      <c r="AH1701" t="s">
        <v>361</v>
      </c>
      <c r="AI1701" t="s">
        <v>360</v>
      </c>
      <c r="AJ1701" t="s">
        <v>359</v>
      </c>
      <c r="AK1701" t="s">
        <v>358</v>
      </c>
      <c r="AL1701">
        <v>15</v>
      </c>
      <c r="AM1701" s="5">
        <f t="shared" si="218"/>
        <v>0.9375</v>
      </c>
      <c r="AN1701" s="4">
        <f t="shared" si="215"/>
        <v>1.4199166982203711E-3</v>
      </c>
      <c r="AO1701" s="3"/>
      <c r="AP1701">
        <v>0</v>
      </c>
      <c r="AR1701" t="s">
        <v>1</v>
      </c>
      <c r="AT1701" s="2" t="s">
        <v>20</v>
      </c>
      <c r="AU1701" s="1">
        <f t="shared" si="219"/>
        <v>0.81433343965620231</v>
      </c>
      <c r="AV1701" s="1">
        <f t="shared" si="220"/>
        <v>0.62223579113215521</v>
      </c>
      <c r="AW1701" s="1">
        <f t="shared" si="221"/>
        <v>0.4301381426081079</v>
      </c>
    </row>
    <row r="1702" spans="1:49" x14ac:dyDescent="0.2">
      <c r="A1702">
        <v>1700</v>
      </c>
      <c r="B1702" t="s">
        <v>357</v>
      </c>
      <c r="C1702" t="s">
        <v>356</v>
      </c>
      <c r="E1702">
        <v>16497161</v>
      </c>
      <c r="F1702" t="s">
        <v>355</v>
      </c>
      <c r="G1702" t="s">
        <v>15</v>
      </c>
      <c r="H1702" t="s">
        <v>14</v>
      </c>
      <c r="I1702" t="s">
        <v>354</v>
      </c>
      <c r="J1702" t="s">
        <v>353</v>
      </c>
      <c r="K1702" t="s">
        <v>352</v>
      </c>
      <c r="L1702" t="s">
        <v>351</v>
      </c>
      <c r="M1702" t="s">
        <v>88</v>
      </c>
      <c r="N1702">
        <v>3</v>
      </c>
      <c r="O1702" t="s">
        <v>350</v>
      </c>
      <c r="P1702" t="s">
        <v>349</v>
      </c>
      <c r="Q1702" t="s">
        <v>348</v>
      </c>
      <c r="R1702" s="7">
        <v>38718</v>
      </c>
      <c r="S1702" s="8">
        <f t="shared" si="216"/>
        <v>2006</v>
      </c>
      <c r="T1702" s="8">
        <v>2006</v>
      </c>
      <c r="U1702" s="8">
        <f t="shared" si="217"/>
        <v>16</v>
      </c>
      <c r="V1702" s="7">
        <v>38718</v>
      </c>
      <c r="W1702" t="s">
        <v>347</v>
      </c>
      <c r="X1702" s="2">
        <v>1.246</v>
      </c>
      <c r="Y1702" s="6">
        <f t="shared" si="214"/>
        <v>3.3261258375377058E-2</v>
      </c>
      <c r="AA1702">
        <v>14316730</v>
      </c>
      <c r="AB1702">
        <v>16900</v>
      </c>
      <c r="AC1702">
        <v>14374315</v>
      </c>
      <c r="AD1702" t="s">
        <v>7</v>
      </c>
      <c r="AE1702">
        <v>387</v>
      </c>
      <c r="AF1702">
        <v>1</v>
      </c>
      <c r="AH1702" t="s">
        <v>346</v>
      </c>
      <c r="AI1702" t="s">
        <v>345</v>
      </c>
      <c r="AJ1702" t="s">
        <v>344</v>
      </c>
      <c r="AK1702" t="s">
        <v>343</v>
      </c>
      <c r="AL1702">
        <v>9</v>
      </c>
      <c r="AM1702" s="5">
        <f t="shared" si="218"/>
        <v>0.5625</v>
      </c>
      <c r="AN1702" s="4">
        <f t="shared" si="215"/>
        <v>8.5195001893222262E-4</v>
      </c>
      <c r="AO1702" s="3"/>
      <c r="AP1702">
        <v>0</v>
      </c>
      <c r="AQ1702" t="s">
        <v>342</v>
      </c>
      <c r="AR1702">
        <v>39890390</v>
      </c>
      <c r="AS1702" t="s">
        <v>341</v>
      </c>
      <c r="AT1702" s="2">
        <v>3.915</v>
      </c>
      <c r="AU1702" s="1">
        <f t="shared" si="219"/>
        <v>2.3538465868443605</v>
      </c>
      <c r="AV1702" s="1">
        <f t="shared" si="220"/>
        <v>1.7056604197154639</v>
      </c>
      <c r="AW1702" s="1">
        <f t="shared" si="221"/>
        <v>1.0574742525865672</v>
      </c>
    </row>
    <row r="1703" spans="1:49" x14ac:dyDescent="0.2">
      <c r="A1703">
        <v>1701</v>
      </c>
      <c r="B1703" t="s">
        <v>340</v>
      </c>
      <c r="C1703" t="s">
        <v>339</v>
      </c>
      <c r="D1703" t="s">
        <v>338</v>
      </c>
      <c r="F1703" t="s">
        <v>337</v>
      </c>
      <c r="G1703" t="s">
        <v>15</v>
      </c>
      <c r="H1703" t="s">
        <v>14</v>
      </c>
      <c r="I1703" t="s">
        <v>336</v>
      </c>
      <c r="J1703" t="s">
        <v>335</v>
      </c>
      <c r="K1703" t="s">
        <v>334</v>
      </c>
      <c r="L1703" t="s">
        <v>333</v>
      </c>
      <c r="M1703" t="s">
        <v>332</v>
      </c>
      <c r="N1703">
        <v>5</v>
      </c>
      <c r="O1703" t="s">
        <v>331</v>
      </c>
      <c r="P1703" t="s">
        <v>330</v>
      </c>
      <c r="Q1703" t="s">
        <v>329</v>
      </c>
      <c r="R1703" s="7">
        <v>38718</v>
      </c>
      <c r="S1703" s="8">
        <f t="shared" si="216"/>
        <v>2006</v>
      </c>
      <c r="T1703" s="8">
        <v>2006</v>
      </c>
      <c r="U1703" s="8">
        <f t="shared" si="217"/>
        <v>16</v>
      </c>
      <c r="V1703" s="7">
        <v>38718</v>
      </c>
      <c r="W1703" t="s">
        <v>328</v>
      </c>
      <c r="X1703" s="2">
        <v>1.147</v>
      </c>
      <c r="Y1703" s="6">
        <f t="shared" si="214"/>
        <v>3.0618509916980327E-2</v>
      </c>
      <c r="AA1703">
        <v>295493</v>
      </c>
      <c r="AB1703">
        <v>17882</v>
      </c>
      <c r="AD1703" t="s">
        <v>7</v>
      </c>
      <c r="AE1703">
        <v>236</v>
      </c>
      <c r="AF1703">
        <v>1</v>
      </c>
      <c r="AH1703" t="s">
        <v>327</v>
      </c>
      <c r="AI1703" t="s">
        <v>326</v>
      </c>
      <c r="AK1703" t="s">
        <v>325</v>
      </c>
      <c r="AL1703">
        <v>62</v>
      </c>
      <c r="AM1703" s="5">
        <f t="shared" si="218"/>
        <v>3.875</v>
      </c>
      <c r="AN1703" s="4">
        <f t="shared" si="215"/>
        <v>5.8689890193108669E-3</v>
      </c>
      <c r="AO1703" s="3"/>
      <c r="AP1703">
        <v>0</v>
      </c>
      <c r="AR1703" t="s">
        <v>1</v>
      </c>
      <c r="AT1703" s="2">
        <v>1.869</v>
      </c>
      <c r="AU1703" s="1">
        <f t="shared" si="219"/>
        <v>2.3193653647679486</v>
      </c>
      <c r="AV1703" s="1">
        <f t="shared" si="220"/>
        <v>1.8243749468145596</v>
      </c>
      <c r="AW1703" s="1">
        <f t="shared" si="221"/>
        <v>1.3293845288611703</v>
      </c>
    </row>
    <row r="1704" spans="1:49" x14ac:dyDescent="0.2">
      <c r="A1704">
        <v>1702</v>
      </c>
      <c r="B1704" t="s">
        <v>324</v>
      </c>
      <c r="C1704" t="s">
        <v>323</v>
      </c>
      <c r="F1704" t="s">
        <v>322</v>
      </c>
      <c r="G1704" t="s">
        <v>15</v>
      </c>
      <c r="H1704" t="s">
        <v>14</v>
      </c>
      <c r="I1704" t="s">
        <v>321</v>
      </c>
      <c r="J1704" t="s">
        <v>320</v>
      </c>
      <c r="K1704" t="s">
        <v>319</v>
      </c>
      <c r="L1704" t="s">
        <v>318</v>
      </c>
      <c r="M1704" t="s">
        <v>317</v>
      </c>
      <c r="N1704">
        <v>4</v>
      </c>
      <c r="O1704" t="s">
        <v>316</v>
      </c>
      <c r="P1704" t="s">
        <v>315</v>
      </c>
      <c r="Q1704" t="s">
        <v>314</v>
      </c>
      <c r="R1704" s="7">
        <v>38718</v>
      </c>
      <c r="S1704" s="8">
        <f t="shared" si="216"/>
        <v>2006</v>
      </c>
      <c r="T1704" s="8">
        <v>2006</v>
      </c>
      <c r="U1704" s="8">
        <f t="shared" si="217"/>
        <v>16</v>
      </c>
      <c r="V1704" s="7">
        <v>38718</v>
      </c>
      <c r="W1704" t="s">
        <v>220</v>
      </c>
      <c r="X1704" s="2">
        <v>1.6379999999999999</v>
      </c>
      <c r="Y1704" s="6">
        <f t="shared" si="214"/>
        <v>4.3725474493473214E-2</v>
      </c>
      <c r="AA1704" t="s">
        <v>219</v>
      </c>
      <c r="AB1704">
        <v>17391</v>
      </c>
      <c r="AD1704" t="s">
        <v>7</v>
      </c>
      <c r="AE1704">
        <v>54</v>
      </c>
      <c r="AF1704">
        <v>1</v>
      </c>
      <c r="AH1704" t="s">
        <v>313</v>
      </c>
      <c r="AI1704" t="s">
        <v>312</v>
      </c>
      <c r="AJ1704" t="s">
        <v>311</v>
      </c>
      <c r="AK1704" t="s">
        <v>310</v>
      </c>
      <c r="AL1704">
        <v>79</v>
      </c>
      <c r="AM1704" s="5">
        <f t="shared" si="218"/>
        <v>4.9375</v>
      </c>
      <c r="AN1704" s="4">
        <f t="shared" si="215"/>
        <v>7.4782279439606211E-3</v>
      </c>
      <c r="AO1704" s="3"/>
      <c r="AP1704">
        <v>0</v>
      </c>
      <c r="AQ1704" t="s">
        <v>309</v>
      </c>
      <c r="AR1704" t="s">
        <v>308</v>
      </c>
      <c r="AS1704" t="s">
        <v>307</v>
      </c>
      <c r="AT1704" s="2">
        <v>4.931</v>
      </c>
      <c r="AU1704" s="1">
        <f t="shared" si="219"/>
        <v>3.2851300528619434</v>
      </c>
      <c r="AV1704" s="1">
        <f t="shared" si="220"/>
        <v>2.560185121871692</v>
      </c>
      <c r="AW1704" s="1">
        <f t="shared" si="221"/>
        <v>1.83524019088144</v>
      </c>
    </row>
    <row r="1705" spans="1:49" x14ac:dyDescent="0.2">
      <c r="A1705">
        <v>1703</v>
      </c>
      <c r="B1705" t="s">
        <v>306</v>
      </c>
      <c r="C1705" t="s">
        <v>305</v>
      </c>
      <c r="F1705" t="s">
        <v>304</v>
      </c>
      <c r="G1705" t="s">
        <v>15</v>
      </c>
      <c r="H1705" t="s">
        <v>14</v>
      </c>
      <c r="I1705" t="s">
        <v>303</v>
      </c>
      <c r="J1705" t="s">
        <v>302</v>
      </c>
      <c r="K1705" t="s">
        <v>301</v>
      </c>
      <c r="L1705" t="s">
        <v>300</v>
      </c>
      <c r="M1705" t="s">
        <v>299</v>
      </c>
      <c r="N1705">
        <v>3</v>
      </c>
      <c r="O1705" t="s">
        <v>298</v>
      </c>
      <c r="P1705" t="s">
        <v>297</v>
      </c>
      <c r="Q1705" t="s">
        <v>296</v>
      </c>
      <c r="R1705" s="7">
        <v>38718</v>
      </c>
      <c r="S1705" s="8">
        <f t="shared" si="216"/>
        <v>2006</v>
      </c>
      <c r="T1705" s="8">
        <v>2006</v>
      </c>
      <c r="U1705" s="8">
        <f t="shared" si="217"/>
        <v>16</v>
      </c>
      <c r="V1705" s="7">
        <v>38718</v>
      </c>
      <c r="W1705" t="s">
        <v>200</v>
      </c>
      <c r="X1705" s="2">
        <v>0.94</v>
      </c>
      <c r="Y1705" s="6">
        <f t="shared" si="214"/>
        <v>2.5092763140332611E-2</v>
      </c>
      <c r="AA1705">
        <v>15311309</v>
      </c>
      <c r="AB1705">
        <v>17295</v>
      </c>
      <c r="AD1705" t="s">
        <v>7</v>
      </c>
      <c r="AE1705">
        <v>16</v>
      </c>
      <c r="AF1705">
        <v>1</v>
      </c>
      <c r="AH1705" s="10">
        <v>44446</v>
      </c>
      <c r="AI1705" t="s">
        <v>295</v>
      </c>
      <c r="AJ1705" t="s">
        <v>294</v>
      </c>
      <c r="AK1705" t="s">
        <v>293</v>
      </c>
      <c r="AL1705">
        <v>34</v>
      </c>
      <c r="AM1705" s="5">
        <f t="shared" si="218"/>
        <v>2.125</v>
      </c>
      <c r="AN1705" s="4">
        <f t="shared" si="215"/>
        <v>3.2184778492995079E-3</v>
      </c>
      <c r="AO1705" s="3"/>
      <c r="AP1705">
        <v>0</v>
      </c>
      <c r="AR1705" t="s">
        <v>1</v>
      </c>
      <c r="AT1705" s="2" t="s">
        <v>20</v>
      </c>
      <c r="AU1705" s="1">
        <f t="shared" si="219"/>
        <v>1.853047755302268</v>
      </c>
      <c r="AV1705" s="1">
        <f t="shared" si="220"/>
        <v>1.4155620494816059</v>
      </c>
      <c r="AW1705" s="1">
        <f t="shared" si="221"/>
        <v>0.97807634366094376</v>
      </c>
    </row>
    <row r="1706" spans="1:49" x14ac:dyDescent="0.2">
      <c r="A1706">
        <v>1704</v>
      </c>
      <c r="B1706" t="s">
        <v>292</v>
      </c>
      <c r="C1706" t="s">
        <v>291</v>
      </c>
      <c r="F1706" t="s">
        <v>290</v>
      </c>
      <c r="G1706" t="s">
        <v>15</v>
      </c>
      <c r="H1706" t="s">
        <v>14</v>
      </c>
      <c r="I1706" t="s">
        <v>289</v>
      </c>
      <c r="J1706">
        <v>60032563</v>
      </c>
      <c r="K1706" t="s">
        <v>288</v>
      </c>
      <c r="L1706" t="s">
        <v>287</v>
      </c>
      <c r="M1706" t="s">
        <v>286</v>
      </c>
      <c r="N1706">
        <v>4</v>
      </c>
      <c r="O1706" t="s">
        <v>285</v>
      </c>
      <c r="P1706" t="s">
        <v>284</v>
      </c>
      <c r="Q1706" t="s">
        <v>283</v>
      </c>
      <c r="R1706" s="7">
        <v>38718</v>
      </c>
      <c r="S1706" s="8">
        <f t="shared" si="216"/>
        <v>2006</v>
      </c>
      <c r="T1706" s="8">
        <v>2006</v>
      </c>
      <c r="U1706" s="8">
        <f t="shared" si="217"/>
        <v>16</v>
      </c>
      <c r="V1706" s="7">
        <v>38718</v>
      </c>
      <c r="W1706" t="s">
        <v>282</v>
      </c>
      <c r="X1706" s="2">
        <v>0.626</v>
      </c>
      <c r="Y1706" s="6">
        <f t="shared" si="214"/>
        <v>1.6710712474306614E-2</v>
      </c>
      <c r="AA1706">
        <v>14327643</v>
      </c>
      <c r="AB1706">
        <v>28554</v>
      </c>
      <c r="AD1706" t="s">
        <v>7</v>
      </c>
      <c r="AE1706">
        <v>10</v>
      </c>
      <c r="AF1706">
        <v>2</v>
      </c>
      <c r="AH1706" t="s">
        <v>281</v>
      </c>
      <c r="AI1706" t="s">
        <v>280</v>
      </c>
      <c r="AJ1706" t="s">
        <v>279</v>
      </c>
      <c r="AK1706" t="s">
        <v>278</v>
      </c>
      <c r="AL1706">
        <v>16</v>
      </c>
      <c r="AM1706" s="5">
        <f t="shared" si="218"/>
        <v>1</v>
      </c>
      <c r="AN1706" s="4">
        <f t="shared" si="215"/>
        <v>1.5145778114350624E-3</v>
      </c>
      <c r="AO1706" s="3"/>
      <c r="AP1706">
        <v>0</v>
      </c>
      <c r="AR1706" t="s">
        <v>1</v>
      </c>
      <c r="AT1706" s="2">
        <v>3.6429999999999998</v>
      </c>
      <c r="AU1706" s="1">
        <f t="shared" si="219"/>
        <v>1.2151872075445147</v>
      </c>
      <c r="AV1706" s="1">
        <f t="shared" si="220"/>
        <v>0.91126451428708377</v>
      </c>
      <c r="AW1706" s="1">
        <f t="shared" si="221"/>
        <v>0.60734182102965273</v>
      </c>
    </row>
    <row r="1707" spans="1:49" x14ac:dyDescent="0.2">
      <c r="A1707">
        <v>1705</v>
      </c>
      <c r="B1707" t="s">
        <v>277</v>
      </c>
      <c r="C1707" t="s">
        <v>276</v>
      </c>
      <c r="F1707" t="s">
        <v>275</v>
      </c>
      <c r="G1707" t="s">
        <v>15</v>
      </c>
      <c r="H1707" t="s">
        <v>14</v>
      </c>
      <c r="I1707" t="s">
        <v>274</v>
      </c>
      <c r="J1707" t="s">
        <v>268</v>
      </c>
      <c r="K1707" t="s">
        <v>273</v>
      </c>
      <c r="L1707" t="s">
        <v>272</v>
      </c>
      <c r="M1707" t="s">
        <v>271</v>
      </c>
      <c r="N1707">
        <v>2</v>
      </c>
      <c r="O1707" t="s">
        <v>270</v>
      </c>
      <c r="P1707" t="s">
        <v>269</v>
      </c>
      <c r="Q1707" t="s">
        <v>268</v>
      </c>
      <c r="R1707" s="7">
        <v>38718</v>
      </c>
      <c r="S1707" s="8">
        <f t="shared" si="216"/>
        <v>2006</v>
      </c>
      <c r="T1707" s="8">
        <v>2006</v>
      </c>
      <c r="U1707" s="8">
        <f t="shared" si="217"/>
        <v>16</v>
      </c>
      <c r="V1707" s="7">
        <v>38718</v>
      </c>
      <c r="W1707" t="s">
        <v>220</v>
      </c>
      <c r="X1707" s="2">
        <v>1.6379999999999999</v>
      </c>
      <c r="Y1707" s="6">
        <f t="shared" si="214"/>
        <v>4.3725474493473214E-2</v>
      </c>
      <c r="AA1707" t="s">
        <v>219</v>
      </c>
      <c r="AB1707">
        <v>17391</v>
      </c>
      <c r="AD1707" t="s">
        <v>7</v>
      </c>
      <c r="AE1707">
        <v>54</v>
      </c>
      <c r="AF1707">
        <v>1</v>
      </c>
      <c r="AH1707" t="s">
        <v>267</v>
      </c>
      <c r="AI1707" t="s">
        <v>266</v>
      </c>
      <c r="AJ1707" t="s">
        <v>265</v>
      </c>
      <c r="AK1707" t="s">
        <v>264</v>
      </c>
      <c r="AL1707">
        <v>72</v>
      </c>
      <c r="AM1707" s="5">
        <f t="shared" si="218"/>
        <v>4.5</v>
      </c>
      <c r="AN1707" s="4">
        <f t="shared" si="215"/>
        <v>6.815600151457781E-3</v>
      </c>
      <c r="AO1707" s="3"/>
      <c r="AP1707">
        <v>0</v>
      </c>
      <c r="AR1707" t="s">
        <v>1</v>
      </c>
      <c r="AT1707" s="2">
        <v>4.931</v>
      </c>
      <c r="AU1707" s="1">
        <f t="shared" si="219"/>
        <v>3.2652512190868581</v>
      </c>
      <c r="AV1707" s="1">
        <f t="shared" si="220"/>
        <v>2.5270537322465496</v>
      </c>
      <c r="AW1707" s="1">
        <f t="shared" si="221"/>
        <v>1.7888562454062409</v>
      </c>
    </row>
    <row r="1708" spans="1:49" x14ac:dyDescent="0.2">
      <c r="A1708">
        <v>1706</v>
      </c>
      <c r="B1708" t="s">
        <v>263</v>
      </c>
      <c r="C1708" t="s">
        <v>262</v>
      </c>
      <c r="D1708" t="s">
        <v>261</v>
      </c>
      <c r="F1708" t="s">
        <v>260</v>
      </c>
      <c r="G1708" t="s">
        <v>15</v>
      </c>
      <c r="H1708" t="s">
        <v>14</v>
      </c>
      <c r="I1708" t="s">
        <v>259</v>
      </c>
      <c r="J1708" t="s">
        <v>258</v>
      </c>
      <c r="K1708" t="s">
        <v>257</v>
      </c>
      <c r="L1708" t="s">
        <v>256</v>
      </c>
      <c r="M1708" t="s">
        <v>255</v>
      </c>
      <c r="N1708">
        <v>4</v>
      </c>
      <c r="O1708" t="s">
        <v>254</v>
      </c>
      <c r="P1708" t="s">
        <v>253</v>
      </c>
      <c r="Q1708" t="s">
        <v>252</v>
      </c>
      <c r="R1708" s="7">
        <v>38718</v>
      </c>
      <c r="S1708" s="8">
        <f t="shared" si="216"/>
        <v>2006</v>
      </c>
      <c r="T1708" s="8">
        <v>2006</v>
      </c>
      <c r="U1708" s="8">
        <f t="shared" si="217"/>
        <v>16</v>
      </c>
      <c r="V1708" s="7">
        <v>38869</v>
      </c>
      <c r="W1708" t="s">
        <v>251</v>
      </c>
      <c r="X1708" s="2">
        <v>1.23</v>
      </c>
      <c r="Y1708" s="6">
        <f t="shared" si="214"/>
        <v>3.2834147513413951E-2</v>
      </c>
      <c r="AA1708">
        <v>9638695</v>
      </c>
      <c r="AB1708">
        <v>17852</v>
      </c>
      <c r="AD1708" t="s">
        <v>7</v>
      </c>
      <c r="AE1708">
        <v>39</v>
      </c>
      <c r="AF1708">
        <v>4</v>
      </c>
      <c r="AH1708" t="s">
        <v>250</v>
      </c>
      <c r="AI1708" t="s">
        <v>249</v>
      </c>
      <c r="AJ1708" t="s">
        <v>248</v>
      </c>
      <c r="AK1708" t="s">
        <v>247</v>
      </c>
      <c r="AL1708">
        <v>32</v>
      </c>
      <c r="AM1708" s="5">
        <f t="shared" si="218"/>
        <v>2</v>
      </c>
      <c r="AN1708" s="4">
        <f t="shared" si="215"/>
        <v>3.0291556228701248E-3</v>
      </c>
      <c r="AO1708" s="3"/>
      <c r="AP1708">
        <v>0</v>
      </c>
      <c r="AR1708" t="s">
        <v>1</v>
      </c>
      <c r="AT1708" s="2" t="s">
        <v>20</v>
      </c>
      <c r="AU1708" s="1">
        <f t="shared" si="219"/>
        <v>2.3892649946250804</v>
      </c>
      <c r="AV1708" s="1">
        <f t="shared" si="220"/>
        <v>1.7931651568142037</v>
      </c>
      <c r="AW1708" s="1">
        <f t="shared" si="221"/>
        <v>1.1970653190033271</v>
      </c>
    </row>
    <row r="1709" spans="1:49" x14ac:dyDescent="0.2">
      <c r="A1709">
        <v>1707</v>
      </c>
      <c r="B1709" t="s">
        <v>246</v>
      </c>
      <c r="C1709" t="s">
        <v>245</v>
      </c>
      <c r="F1709" t="s">
        <v>244</v>
      </c>
      <c r="G1709" t="s">
        <v>15</v>
      </c>
      <c r="H1709" t="s">
        <v>14</v>
      </c>
      <c r="I1709" t="s">
        <v>243</v>
      </c>
      <c r="J1709" t="s">
        <v>242</v>
      </c>
      <c r="K1709" t="s">
        <v>241</v>
      </c>
      <c r="L1709" t="s">
        <v>240</v>
      </c>
      <c r="M1709" t="s">
        <v>239</v>
      </c>
      <c r="N1709">
        <v>4</v>
      </c>
      <c r="O1709" t="s">
        <v>238</v>
      </c>
      <c r="P1709" t="s">
        <v>237</v>
      </c>
      <c r="Q1709" t="s">
        <v>236</v>
      </c>
      <c r="R1709" s="7">
        <v>38718</v>
      </c>
      <c r="S1709" s="8">
        <f t="shared" si="216"/>
        <v>2006</v>
      </c>
      <c r="T1709" s="8">
        <v>2006</v>
      </c>
      <c r="U1709" s="8">
        <f t="shared" si="217"/>
        <v>16</v>
      </c>
      <c r="V1709" s="7">
        <v>38718</v>
      </c>
      <c r="W1709" t="s">
        <v>220</v>
      </c>
      <c r="X1709" s="2">
        <v>1.6379999999999999</v>
      </c>
      <c r="Y1709" s="6">
        <f t="shared" si="214"/>
        <v>4.3725474493473214E-2</v>
      </c>
      <c r="AA1709" t="s">
        <v>219</v>
      </c>
      <c r="AB1709">
        <v>17391</v>
      </c>
      <c r="AD1709" t="s">
        <v>7</v>
      </c>
      <c r="AE1709">
        <v>54</v>
      </c>
      <c r="AF1709">
        <v>1</v>
      </c>
      <c r="AH1709" t="s">
        <v>235</v>
      </c>
      <c r="AI1709" t="s">
        <v>234</v>
      </c>
      <c r="AJ1709" t="s">
        <v>233</v>
      </c>
      <c r="AK1709" t="s">
        <v>232</v>
      </c>
      <c r="AL1709">
        <v>209</v>
      </c>
      <c r="AM1709" s="5">
        <f t="shared" si="218"/>
        <v>13.0625</v>
      </c>
      <c r="AN1709" s="4">
        <f t="shared" si="215"/>
        <v>1.9784172661870502E-2</v>
      </c>
      <c r="AO1709" s="3"/>
      <c r="AP1709">
        <v>0</v>
      </c>
      <c r="AQ1709" t="s">
        <v>214</v>
      </c>
      <c r="AR1709" t="s">
        <v>231</v>
      </c>
      <c r="AS1709" t="s">
        <v>212</v>
      </c>
      <c r="AT1709" s="2">
        <v>4.931</v>
      </c>
      <c r="AU1709" s="1">
        <f t="shared" si="219"/>
        <v>3.6543083943992403</v>
      </c>
      <c r="AV1709" s="1">
        <f t="shared" si="220"/>
        <v>3.1754823577671858</v>
      </c>
      <c r="AW1709" s="1">
        <f t="shared" si="221"/>
        <v>2.6966563211351313</v>
      </c>
    </row>
    <row r="1710" spans="1:49" x14ac:dyDescent="0.2">
      <c r="A1710">
        <v>1708</v>
      </c>
      <c r="B1710" t="s">
        <v>230</v>
      </c>
      <c r="C1710" t="s">
        <v>229</v>
      </c>
      <c r="F1710" t="s">
        <v>228</v>
      </c>
      <c r="G1710" t="s">
        <v>15</v>
      </c>
      <c r="H1710" t="s">
        <v>14</v>
      </c>
      <c r="I1710" t="s">
        <v>227</v>
      </c>
      <c r="J1710">
        <v>60016688</v>
      </c>
      <c r="K1710" t="s">
        <v>226</v>
      </c>
      <c r="L1710" t="s">
        <v>225</v>
      </c>
      <c r="M1710" t="s">
        <v>224</v>
      </c>
      <c r="N1710">
        <v>2</v>
      </c>
      <c r="O1710" t="s">
        <v>223</v>
      </c>
      <c r="P1710" t="s">
        <v>222</v>
      </c>
      <c r="Q1710" t="s">
        <v>221</v>
      </c>
      <c r="R1710" s="7">
        <v>38718</v>
      </c>
      <c r="S1710" s="8">
        <f t="shared" si="216"/>
        <v>2006</v>
      </c>
      <c r="T1710" s="8">
        <v>2006</v>
      </c>
      <c r="U1710" s="8">
        <f t="shared" si="217"/>
        <v>16</v>
      </c>
      <c r="V1710" s="7">
        <v>38718</v>
      </c>
      <c r="W1710" t="s">
        <v>220</v>
      </c>
      <c r="X1710" s="2">
        <v>1.6379999999999999</v>
      </c>
      <c r="Y1710" s="6">
        <f t="shared" si="214"/>
        <v>4.3725474493473214E-2</v>
      </c>
      <c r="AA1710" t="s">
        <v>219</v>
      </c>
      <c r="AB1710">
        <v>17391</v>
      </c>
      <c r="AD1710" t="s">
        <v>7</v>
      </c>
      <c r="AE1710">
        <v>54</v>
      </c>
      <c r="AF1710">
        <v>1</v>
      </c>
      <c r="AH1710" t="s">
        <v>218</v>
      </c>
      <c r="AI1710" t="s">
        <v>217</v>
      </c>
      <c r="AJ1710" t="s">
        <v>216</v>
      </c>
      <c r="AK1710" t="s">
        <v>215</v>
      </c>
      <c r="AL1710">
        <v>145</v>
      </c>
      <c r="AM1710" s="5">
        <f t="shared" si="218"/>
        <v>9.0625</v>
      </c>
      <c r="AN1710" s="4">
        <f t="shared" si="215"/>
        <v>1.3725861416130254E-2</v>
      </c>
      <c r="AO1710" s="3"/>
      <c r="AP1710">
        <v>0</v>
      </c>
      <c r="AQ1710" t="s">
        <v>214</v>
      </c>
      <c r="AR1710" t="s">
        <v>213</v>
      </c>
      <c r="AS1710" t="s">
        <v>212</v>
      </c>
      <c r="AT1710" s="2">
        <v>4.931</v>
      </c>
      <c r="AU1710" s="1">
        <f t="shared" si="219"/>
        <v>3.4725590570270324</v>
      </c>
      <c r="AV1710" s="1">
        <f t="shared" si="220"/>
        <v>2.8725667954801732</v>
      </c>
      <c r="AW1710" s="1">
        <f t="shared" si="221"/>
        <v>2.2725745339333145</v>
      </c>
    </row>
    <row r="1711" spans="1:49" x14ac:dyDescent="0.2">
      <c r="A1711">
        <v>1709</v>
      </c>
      <c r="B1711" t="s">
        <v>211</v>
      </c>
      <c r="C1711" t="s">
        <v>210</v>
      </c>
      <c r="F1711" t="s">
        <v>209</v>
      </c>
      <c r="G1711" t="s">
        <v>15</v>
      </c>
      <c r="H1711" t="s">
        <v>14</v>
      </c>
      <c r="I1711" t="s">
        <v>208</v>
      </c>
      <c r="J1711" t="s">
        <v>207</v>
      </c>
      <c r="K1711" t="s">
        <v>206</v>
      </c>
      <c r="L1711" t="s">
        <v>205</v>
      </c>
      <c r="M1711" t="s">
        <v>204</v>
      </c>
      <c r="N1711">
        <v>3</v>
      </c>
      <c r="O1711" t="s">
        <v>203</v>
      </c>
      <c r="P1711" t="s">
        <v>202</v>
      </c>
      <c r="Q1711" t="s">
        <v>201</v>
      </c>
      <c r="R1711" s="7">
        <v>38718</v>
      </c>
      <c r="S1711" s="8">
        <f t="shared" si="216"/>
        <v>2006</v>
      </c>
      <c r="T1711" s="8">
        <v>2006</v>
      </c>
      <c r="U1711" s="8">
        <f t="shared" si="217"/>
        <v>16</v>
      </c>
      <c r="V1711" s="7">
        <v>38718</v>
      </c>
      <c r="W1711" t="s">
        <v>200</v>
      </c>
      <c r="X1711" s="2">
        <v>0.94</v>
      </c>
      <c r="Y1711" s="6">
        <f t="shared" si="214"/>
        <v>2.5092763140332611E-2</v>
      </c>
      <c r="AA1711">
        <v>15311309</v>
      </c>
      <c r="AB1711">
        <v>17295</v>
      </c>
      <c r="AD1711" t="s">
        <v>7</v>
      </c>
      <c r="AE1711">
        <v>16</v>
      </c>
      <c r="AF1711">
        <v>1</v>
      </c>
      <c r="AH1711" t="s">
        <v>199</v>
      </c>
      <c r="AI1711" t="s">
        <v>198</v>
      </c>
      <c r="AJ1711" t="s">
        <v>197</v>
      </c>
      <c r="AK1711" t="s">
        <v>196</v>
      </c>
      <c r="AL1711">
        <v>22</v>
      </c>
      <c r="AM1711" s="5">
        <f t="shared" si="218"/>
        <v>1.375</v>
      </c>
      <c r="AN1711" s="4">
        <f t="shared" si="215"/>
        <v>2.0825444907232107E-3</v>
      </c>
      <c r="AO1711" s="3"/>
      <c r="AP1711">
        <v>0</v>
      </c>
      <c r="AQ1711" t="s">
        <v>195</v>
      </c>
      <c r="AR1711">
        <v>9964761</v>
      </c>
      <c r="AS1711" t="s">
        <v>194</v>
      </c>
      <c r="AT1711" s="2" t="s">
        <v>20</v>
      </c>
      <c r="AU1711" s="1">
        <f t="shared" si="219"/>
        <v>1.818969754544979</v>
      </c>
      <c r="AV1711" s="1">
        <f t="shared" si="220"/>
        <v>1.3587653815527911</v>
      </c>
      <c r="AW1711" s="1">
        <f t="shared" si="221"/>
        <v>0.89856100856060306</v>
      </c>
    </row>
    <row r="1712" spans="1:49" x14ac:dyDescent="0.2">
      <c r="A1712">
        <v>1710</v>
      </c>
      <c r="B1712" t="s">
        <v>193</v>
      </c>
      <c r="C1712" t="s">
        <v>192</v>
      </c>
      <c r="D1712" t="s">
        <v>191</v>
      </c>
      <c r="E1712">
        <v>16039168</v>
      </c>
      <c r="F1712" t="s">
        <v>190</v>
      </c>
      <c r="G1712" t="s">
        <v>15</v>
      </c>
      <c r="H1712" t="s">
        <v>14</v>
      </c>
      <c r="I1712" t="s">
        <v>189</v>
      </c>
      <c r="J1712" t="s">
        <v>188</v>
      </c>
      <c r="K1712" t="s">
        <v>187</v>
      </c>
      <c r="L1712" t="s">
        <v>186</v>
      </c>
      <c r="M1712" t="s">
        <v>185</v>
      </c>
      <c r="N1712">
        <v>3</v>
      </c>
      <c r="O1712" t="s">
        <v>184</v>
      </c>
      <c r="P1712" t="s">
        <v>183</v>
      </c>
      <c r="Q1712" t="s">
        <v>182</v>
      </c>
      <c r="R1712" s="7">
        <v>38718</v>
      </c>
      <c r="S1712" s="8">
        <f t="shared" si="216"/>
        <v>2006</v>
      </c>
      <c r="T1712" s="8">
        <v>2006</v>
      </c>
      <c r="U1712" s="8">
        <f t="shared" si="217"/>
        <v>16</v>
      </c>
      <c r="V1712" s="7">
        <v>38718</v>
      </c>
      <c r="W1712" t="s">
        <v>181</v>
      </c>
      <c r="X1712" s="2">
        <v>0.85799999999999998</v>
      </c>
      <c r="Y1712" s="6">
        <f t="shared" si="214"/>
        <v>2.2903819972771682E-2</v>
      </c>
      <c r="AA1712">
        <v>15675394</v>
      </c>
      <c r="AB1712">
        <v>16890</v>
      </c>
      <c r="AD1712" t="s">
        <v>7</v>
      </c>
      <c r="AE1712">
        <v>68</v>
      </c>
      <c r="AF1712">
        <v>1</v>
      </c>
      <c r="AH1712" t="s">
        <v>180</v>
      </c>
      <c r="AI1712" t="s">
        <v>179</v>
      </c>
      <c r="AJ1712" t="s">
        <v>178</v>
      </c>
      <c r="AK1712" t="s">
        <v>177</v>
      </c>
      <c r="AL1712">
        <v>11</v>
      </c>
      <c r="AM1712" s="5">
        <f t="shared" si="218"/>
        <v>0.6875</v>
      </c>
      <c r="AN1712" s="4">
        <f t="shared" si="215"/>
        <v>1.0412722453616054E-3</v>
      </c>
      <c r="AO1712" s="3"/>
      <c r="AP1712">
        <v>0</v>
      </c>
      <c r="AR1712" t="s">
        <v>1</v>
      </c>
      <c r="AT1712" s="2">
        <v>5.3730000000000002</v>
      </c>
      <c r="AU1712" s="1">
        <f t="shared" si="219"/>
        <v>1.6345055654548659</v>
      </c>
      <c r="AV1712" s="1">
        <f t="shared" si="220"/>
        <v>1.1972546109066644</v>
      </c>
      <c r="AW1712" s="1">
        <f t="shared" si="221"/>
        <v>0.76000365635846279</v>
      </c>
    </row>
    <row r="1713" spans="1:49" x14ac:dyDescent="0.2">
      <c r="A1713">
        <v>1711</v>
      </c>
      <c r="B1713" t="s">
        <v>176</v>
      </c>
      <c r="C1713" t="s">
        <v>175</v>
      </c>
      <c r="D1713" t="s">
        <v>174</v>
      </c>
      <c r="F1713" t="s">
        <v>173</v>
      </c>
      <c r="G1713" t="s">
        <v>15</v>
      </c>
      <c r="H1713" t="s">
        <v>14</v>
      </c>
      <c r="I1713" t="s">
        <v>172</v>
      </c>
      <c r="J1713" t="s">
        <v>171</v>
      </c>
      <c r="K1713" t="s">
        <v>170</v>
      </c>
      <c r="L1713" t="s">
        <v>169</v>
      </c>
      <c r="M1713" t="s">
        <v>168</v>
      </c>
      <c r="N1713">
        <v>4</v>
      </c>
      <c r="O1713" t="s">
        <v>167</v>
      </c>
      <c r="P1713" t="s">
        <v>166</v>
      </c>
      <c r="Q1713" t="s">
        <v>165</v>
      </c>
      <c r="R1713" s="7">
        <v>38718</v>
      </c>
      <c r="S1713" s="8">
        <f t="shared" si="216"/>
        <v>2006</v>
      </c>
      <c r="T1713" s="8">
        <v>2006</v>
      </c>
      <c r="U1713" s="8">
        <f t="shared" si="217"/>
        <v>16</v>
      </c>
      <c r="V1713" s="7">
        <v>38718</v>
      </c>
      <c r="W1713" t="s">
        <v>164</v>
      </c>
      <c r="X1713" s="2">
        <v>0.92500000000000004</v>
      </c>
      <c r="Y1713" s="6">
        <f t="shared" si="214"/>
        <v>2.4692346707242199E-2</v>
      </c>
      <c r="AA1713">
        <v>1657836</v>
      </c>
      <c r="AB1713">
        <v>12781</v>
      </c>
      <c r="AD1713" t="s">
        <v>7</v>
      </c>
      <c r="AE1713">
        <v>77</v>
      </c>
      <c r="AF1713">
        <v>1</v>
      </c>
      <c r="AH1713" t="s">
        <v>163</v>
      </c>
      <c r="AI1713" t="s">
        <v>162</v>
      </c>
      <c r="AJ1713" t="s">
        <v>161</v>
      </c>
      <c r="AK1713" t="s">
        <v>160</v>
      </c>
      <c r="AL1713">
        <v>53</v>
      </c>
      <c r="AM1713" s="5">
        <f t="shared" si="218"/>
        <v>3.3125</v>
      </c>
      <c r="AN1713" s="4">
        <f t="shared" si="215"/>
        <v>5.0170390003786442E-3</v>
      </c>
      <c r="AO1713" s="3"/>
      <c r="AP1713">
        <v>0</v>
      </c>
      <c r="AR1713" t="s">
        <v>1</v>
      </c>
      <c r="AT1713" s="2">
        <v>2.4220000000000002</v>
      </c>
      <c r="AU1713" s="1">
        <f t="shared" si="219"/>
        <v>1.8789754395183131</v>
      </c>
      <c r="AV1713" s="1">
        <f t="shared" si="220"/>
        <v>1.4854692853810421</v>
      </c>
      <c r="AW1713" s="1">
        <f t="shared" si="221"/>
        <v>1.091963131243771</v>
      </c>
    </row>
    <row r="1714" spans="1:49" x14ac:dyDescent="0.2">
      <c r="A1714">
        <v>1712</v>
      </c>
      <c r="B1714" t="s">
        <v>159</v>
      </c>
      <c r="C1714" t="s">
        <v>158</v>
      </c>
      <c r="D1714" t="s">
        <v>157</v>
      </c>
      <c r="F1714" t="s">
        <v>156</v>
      </c>
      <c r="G1714" t="s">
        <v>15</v>
      </c>
      <c r="H1714" t="s">
        <v>14</v>
      </c>
      <c r="I1714" t="s">
        <v>155</v>
      </c>
      <c r="J1714">
        <v>60003003</v>
      </c>
      <c r="K1714" t="s">
        <v>154</v>
      </c>
      <c r="L1714" t="s">
        <v>153</v>
      </c>
      <c r="M1714" t="s">
        <v>152</v>
      </c>
      <c r="N1714">
        <v>3</v>
      </c>
      <c r="O1714" t="s">
        <v>151</v>
      </c>
      <c r="P1714" t="s">
        <v>150</v>
      </c>
      <c r="Q1714" t="s">
        <v>149</v>
      </c>
      <c r="R1714" s="7">
        <v>38718</v>
      </c>
      <c r="S1714" s="8">
        <f t="shared" si="216"/>
        <v>2006</v>
      </c>
      <c r="T1714" s="8">
        <v>2006</v>
      </c>
      <c r="U1714" s="8">
        <f t="shared" si="217"/>
        <v>16</v>
      </c>
      <c r="V1714" s="7">
        <v>38718</v>
      </c>
      <c r="W1714" t="s">
        <v>148</v>
      </c>
      <c r="X1714" s="2">
        <v>1.45</v>
      </c>
      <c r="Y1714" s="6">
        <f t="shared" si="214"/>
        <v>3.8706921865406689E-2</v>
      </c>
      <c r="AA1714">
        <v>457949</v>
      </c>
      <c r="AB1714">
        <v>18171</v>
      </c>
      <c r="AD1714" t="s">
        <v>7</v>
      </c>
      <c r="AE1714">
        <v>84</v>
      </c>
      <c r="AF1714" s="10">
        <v>44352</v>
      </c>
      <c r="AH1714" t="s">
        <v>147</v>
      </c>
      <c r="AI1714" t="s">
        <v>146</v>
      </c>
      <c r="AJ1714" t="s">
        <v>145</v>
      </c>
      <c r="AK1714" t="s">
        <v>144</v>
      </c>
      <c r="AL1714">
        <v>3</v>
      </c>
      <c r="AM1714" s="5">
        <f t="shared" si="218"/>
        <v>0.1875</v>
      </c>
      <c r="AN1714" s="4">
        <f t="shared" si="215"/>
        <v>2.8398333964407423E-4</v>
      </c>
      <c r="AO1714" s="3"/>
      <c r="AP1714">
        <v>0</v>
      </c>
      <c r="AR1714" t="s">
        <v>1</v>
      </c>
      <c r="AT1714" s="2" t="s">
        <v>20</v>
      </c>
      <c r="AU1714" s="1">
        <f t="shared" si="219"/>
        <v>2.7180040307677902</v>
      </c>
      <c r="AV1714" s="1">
        <f t="shared" si="220"/>
        <v>1.949545260252538</v>
      </c>
      <c r="AW1714" s="1">
        <f t="shared" si="221"/>
        <v>1.1810864897372857</v>
      </c>
    </row>
    <row r="1715" spans="1:49" x14ac:dyDescent="0.2">
      <c r="A1715">
        <v>1713</v>
      </c>
      <c r="B1715" t="s">
        <v>143</v>
      </c>
      <c r="C1715" t="s">
        <v>142</v>
      </c>
      <c r="D1715" t="s">
        <v>141</v>
      </c>
      <c r="F1715" t="s">
        <v>140</v>
      </c>
      <c r="G1715" t="s">
        <v>15</v>
      </c>
      <c r="H1715" t="s">
        <v>14</v>
      </c>
      <c r="I1715" t="s">
        <v>139</v>
      </c>
      <c r="J1715">
        <v>60012291</v>
      </c>
      <c r="K1715" t="s">
        <v>138</v>
      </c>
      <c r="L1715" t="s">
        <v>137</v>
      </c>
      <c r="M1715" t="s">
        <v>136</v>
      </c>
      <c r="N1715">
        <v>1</v>
      </c>
      <c r="O1715" t="s">
        <v>135</v>
      </c>
      <c r="P1715">
        <v>55870616500</v>
      </c>
      <c r="Q1715">
        <v>60012291</v>
      </c>
      <c r="R1715" s="7">
        <v>38718</v>
      </c>
      <c r="S1715" s="8">
        <f t="shared" si="216"/>
        <v>2006</v>
      </c>
      <c r="T1715" s="8">
        <v>2006</v>
      </c>
      <c r="U1715" s="8">
        <f t="shared" si="217"/>
        <v>16</v>
      </c>
      <c r="V1715" s="7">
        <v>38718</v>
      </c>
      <c r="W1715" t="s">
        <v>134</v>
      </c>
      <c r="X1715" s="2">
        <v>0.251</v>
      </c>
      <c r="Y1715" s="6">
        <f t="shared" si="214"/>
        <v>6.7003016470462617E-3</v>
      </c>
      <c r="AA1715">
        <v>207217</v>
      </c>
      <c r="AB1715">
        <v>26145</v>
      </c>
      <c r="AC1715">
        <v>13623060</v>
      </c>
      <c r="AD1715" t="s">
        <v>7</v>
      </c>
      <c r="AE1715">
        <v>93</v>
      </c>
      <c r="AF1715">
        <v>1</v>
      </c>
      <c r="AH1715" t="s">
        <v>133</v>
      </c>
      <c r="AI1715" t="s">
        <v>132</v>
      </c>
      <c r="AJ1715" t="s">
        <v>131</v>
      </c>
      <c r="AK1715" t="s">
        <v>130</v>
      </c>
      <c r="AL1715">
        <v>0</v>
      </c>
      <c r="AM1715" s="5">
        <f t="shared" si="218"/>
        <v>0</v>
      </c>
      <c r="AN1715" s="4">
        <f t="shared" si="215"/>
        <v>0</v>
      </c>
      <c r="AO1715" s="3"/>
      <c r="AP1715">
        <v>0</v>
      </c>
      <c r="AR1715" t="s">
        <v>1</v>
      </c>
      <c r="AT1715" s="2">
        <v>1.3360000000000001</v>
      </c>
      <c r="AU1715" s="1">
        <f t="shared" si="219"/>
        <v>0.46902111529323826</v>
      </c>
      <c r="AV1715" s="1">
        <f t="shared" si="220"/>
        <v>0.33501508235231309</v>
      </c>
      <c r="AW1715" s="1">
        <f t="shared" si="221"/>
        <v>0.20100904941138784</v>
      </c>
    </row>
    <row r="1716" spans="1:49" x14ac:dyDescent="0.2">
      <c r="A1716">
        <v>1714</v>
      </c>
      <c r="B1716" t="s">
        <v>129</v>
      </c>
      <c r="C1716" t="s">
        <v>128</v>
      </c>
      <c r="F1716" t="s">
        <v>127</v>
      </c>
      <c r="G1716" t="s">
        <v>15</v>
      </c>
      <c r="H1716" t="s">
        <v>14</v>
      </c>
      <c r="I1716" t="s">
        <v>126</v>
      </c>
      <c r="J1716">
        <v>60015331</v>
      </c>
      <c r="K1716" t="s">
        <v>125</v>
      </c>
      <c r="L1716" t="s">
        <v>124</v>
      </c>
      <c r="M1716" t="s">
        <v>123</v>
      </c>
      <c r="N1716">
        <v>6</v>
      </c>
      <c r="O1716" t="s">
        <v>122</v>
      </c>
      <c r="P1716" t="s">
        <v>121</v>
      </c>
      <c r="Q1716" t="s">
        <v>120</v>
      </c>
      <c r="R1716" s="7">
        <v>38718</v>
      </c>
      <c r="S1716" s="8">
        <f t="shared" si="216"/>
        <v>2006</v>
      </c>
      <c r="T1716" s="8">
        <v>2006</v>
      </c>
      <c r="U1716" s="8">
        <f t="shared" si="217"/>
        <v>16</v>
      </c>
      <c r="V1716" s="7">
        <v>38718</v>
      </c>
      <c r="W1716" t="s">
        <v>119</v>
      </c>
      <c r="X1716" s="2">
        <v>0.35</v>
      </c>
      <c r="Y1716" s="6">
        <f t="shared" si="214"/>
        <v>9.3430501054429932E-3</v>
      </c>
      <c r="AA1716">
        <v>9487921</v>
      </c>
      <c r="AB1716">
        <v>16065</v>
      </c>
      <c r="AC1716">
        <v>14320487</v>
      </c>
      <c r="AD1716" t="s">
        <v>7</v>
      </c>
      <c r="AE1716">
        <v>88</v>
      </c>
      <c r="AF1716">
        <v>2</v>
      </c>
      <c r="AH1716" t="s">
        <v>118</v>
      </c>
      <c r="AI1716" t="s">
        <v>117</v>
      </c>
      <c r="AJ1716" t="s">
        <v>116</v>
      </c>
      <c r="AK1716" t="s">
        <v>115</v>
      </c>
      <c r="AL1716">
        <v>1</v>
      </c>
      <c r="AM1716" s="5">
        <f t="shared" si="218"/>
        <v>6.25E-2</v>
      </c>
      <c r="AN1716" s="4">
        <f t="shared" si="215"/>
        <v>9.46611132146914E-5</v>
      </c>
      <c r="AO1716" s="3"/>
      <c r="AP1716">
        <v>0</v>
      </c>
      <c r="AR1716" t="s">
        <v>1</v>
      </c>
      <c r="AT1716" s="2">
        <v>1.8360000000000001</v>
      </c>
      <c r="AU1716" s="1">
        <f t="shared" si="219"/>
        <v>0.65685334077745017</v>
      </c>
      <c r="AV1716" s="1">
        <f t="shared" si="220"/>
        <v>0.47188556093288425</v>
      </c>
      <c r="AW1716" s="1">
        <f t="shared" si="221"/>
        <v>0.28691778108831817</v>
      </c>
    </row>
    <row r="1717" spans="1:49" x14ac:dyDescent="0.2">
      <c r="A1717">
        <v>1715</v>
      </c>
      <c r="B1717" t="s">
        <v>114</v>
      </c>
      <c r="C1717" t="s">
        <v>113</v>
      </c>
      <c r="D1717" t="s">
        <v>112</v>
      </c>
      <c r="F1717" t="s">
        <v>111</v>
      </c>
      <c r="G1717" t="s">
        <v>15</v>
      </c>
      <c r="H1717" t="s">
        <v>14</v>
      </c>
      <c r="I1717" t="s">
        <v>110</v>
      </c>
      <c r="J1717">
        <v>60017742</v>
      </c>
      <c r="K1717" t="s">
        <v>109</v>
      </c>
      <c r="L1717" t="s">
        <v>108</v>
      </c>
      <c r="M1717" t="s">
        <v>107</v>
      </c>
      <c r="N1717">
        <v>2</v>
      </c>
      <c r="O1717" t="s">
        <v>106</v>
      </c>
      <c r="P1717" t="s">
        <v>105</v>
      </c>
      <c r="Q1717" t="s">
        <v>104</v>
      </c>
      <c r="R1717" s="7">
        <v>38718</v>
      </c>
      <c r="S1717" s="8">
        <f t="shared" si="216"/>
        <v>2006</v>
      </c>
      <c r="T1717" s="8">
        <v>2006</v>
      </c>
      <c r="U1717" s="8">
        <f t="shared" si="217"/>
        <v>16</v>
      </c>
      <c r="V1717" s="7">
        <v>38718</v>
      </c>
      <c r="W1717" t="s">
        <v>103</v>
      </c>
      <c r="X1717" s="2">
        <v>0.90700000000000003</v>
      </c>
      <c r="Y1717" s="6">
        <f t="shared" si="214"/>
        <v>2.4211846987533703E-2</v>
      </c>
      <c r="AA1717">
        <v>1651684</v>
      </c>
      <c r="AB1717">
        <v>25548</v>
      </c>
      <c r="AD1717" t="s">
        <v>7</v>
      </c>
      <c r="AE1717">
        <v>86</v>
      </c>
      <c r="AF1717">
        <v>1</v>
      </c>
      <c r="AH1717" s="9">
        <v>42583</v>
      </c>
      <c r="AI1717" t="s">
        <v>102</v>
      </c>
      <c r="AJ1717" t="s">
        <v>101</v>
      </c>
      <c r="AK1717" t="s">
        <v>100</v>
      </c>
      <c r="AL1717">
        <v>42</v>
      </c>
      <c r="AM1717" s="5">
        <f t="shared" si="218"/>
        <v>2.625</v>
      </c>
      <c r="AN1717" s="4">
        <f t="shared" si="215"/>
        <v>3.9757667550170388E-3</v>
      </c>
      <c r="AO1717" s="3"/>
      <c r="AP1717">
        <v>0</v>
      </c>
      <c r="AQ1717" t="s">
        <v>99</v>
      </c>
      <c r="AR1717" t="s">
        <v>98</v>
      </c>
      <c r="AS1717" t="s">
        <v>97</v>
      </c>
      <c r="AT1717" s="2">
        <v>4.6619999999999999</v>
      </c>
      <c r="AU1717" s="1">
        <f t="shared" si="219"/>
        <v>1.81410229177787</v>
      </c>
      <c r="AV1717" s="1">
        <f t="shared" si="220"/>
        <v>1.4093806871275372</v>
      </c>
      <c r="AW1717" s="1">
        <f t="shared" si="221"/>
        <v>1.0046590824772037</v>
      </c>
    </row>
    <row r="1718" spans="1:49" x14ac:dyDescent="0.2">
      <c r="A1718">
        <v>1716</v>
      </c>
      <c r="B1718" t="s">
        <v>96</v>
      </c>
      <c r="C1718" t="s">
        <v>95</v>
      </c>
      <c r="D1718" t="s">
        <v>94</v>
      </c>
      <c r="F1718" t="s">
        <v>93</v>
      </c>
      <c r="G1718" t="s">
        <v>15</v>
      </c>
      <c r="H1718" t="s">
        <v>14</v>
      </c>
      <c r="I1718" t="s">
        <v>92</v>
      </c>
      <c r="J1718" t="s">
        <v>91</v>
      </c>
      <c r="K1718" t="s">
        <v>90</v>
      </c>
      <c r="L1718" t="s">
        <v>89</v>
      </c>
      <c r="M1718" t="s">
        <v>88</v>
      </c>
      <c r="N1718">
        <v>2</v>
      </c>
      <c r="O1718" t="s">
        <v>87</v>
      </c>
      <c r="P1718" t="s">
        <v>86</v>
      </c>
      <c r="Q1718" t="s">
        <v>85</v>
      </c>
      <c r="R1718" s="7">
        <v>38718</v>
      </c>
      <c r="S1718" s="8">
        <f t="shared" si="216"/>
        <v>2006</v>
      </c>
      <c r="T1718" s="8">
        <v>2006</v>
      </c>
      <c r="U1718" s="8">
        <f t="shared" si="217"/>
        <v>16</v>
      </c>
      <c r="V1718" s="7">
        <v>38718</v>
      </c>
      <c r="W1718" t="s">
        <v>84</v>
      </c>
      <c r="X1718" s="2">
        <v>0.65200000000000002</v>
      </c>
      <c r="Y1718" s="6">
        <f t="shared" si="214"/>
        <v>1.7404767624996664E-2</v>
      </c>
      <c r="AA1718">
        <v>222313</v>
      </c>
      <c r="AB1718">
        <v>12179</v>
      </c>
      <c r="AD1718" t="s">
        <v>7</v>
      </c>
      <c r="AE1718">
        <v>116</v>
      </c>
      <c r="AF1718" s="10">
        <v>44228</v>
      </c>
      <c r="AH1718" t="s">
        <v>83</v>
      </c>
      <c r="AI1718" t="s">
        <v>82</v>
      </c>
      <c r="AJ1718" t="s">
        <v>81</v>
      </c>
      <c r="AK1718" t="s">
        <v>80</v>
      </c>
      <c r="AL1718">
        <v>4</v>
      </c>
      <c r="AM1718" s="5">
        <f t="shared" si="218"/>
        <v>0.25</v>
      </c>
      <c r="AN1718" s="4">
        <f t="shared" si="215"/>
        <v>3.786444528587656E-4</v>
      </c>
      <c r="AO1718" s="3"/>
      <c r="AP1718">
        <v>0</v>
      </c>
      <c r="AR1718">
        <v>21753</v>
      </c>
      <c r="AT1718" s="2">
        <v>3.5990000000000002</v>
      </c>
      <c r="AU1718" s="1">
        <f t="shared" si="219"/>
        <v>1.2296930673355295</v>
      </c>
      <c r="AV1718" s="1">
        <f t="shared" si="220"/>
        <v>0.88917060389277147</v>
      </c>
      <c r="AW1718" s="1">
        <f t="shared" si="221"/>
        <v>0.54864814045001342</v>
      </c>
    </row>
    <row r="1719" spans="1:49" x14ac:dyDescent="0.2">
      <c r="A1719">
        <v>1717</v>
      </c>
      <c r="B1719" t="s">
        <v>79</v>
      </c>
      <c r="C1719" t="s">
        <v>78</v>
      </c>
      <c r="F1719" t="s">
        <v>77</v>
      </c>
      <c r="G1719" t="s">
        <v>15</v>
      </c>
      <c r="H1719" t="s">
        <v>14</v>
      </c>
      <c r="I1719" t="s">
        <v>76</v>
      </c>
      <c r="J1719" t="s">
        <v>75</v>
      </c>
      <c r="K1719" t="s">
        <v>74</v>
      </c>
      <c r="L1719" t="s">
        <v>73</v>
      </c>
      <c r="M1719" t="s">
        <v>72</v>
      </c>
      <c r="N1719">
        <v>4</v>
      </c>
      <c r="O1719" t="s">
        <v>71</v>
      </c>
      <c r="P1719" t="s">
        <v>70</v>
      </c>
      <c r="Q1719" t="s">
        <v>69</v>
      </c>
      <c r="R1719" s="7">
        <v>38718</v>
      </c>
      <c r="S1719" s="8">
        <f t="shared" si="216"/>
        <v>2006</v>
      </c>
      <c r="T1719" s="8">
        <v>2006</v>
      </c>
      <c r="U1719" s="8">
        <f t="shared" si="217"/>
        <v>16</v>
      </c>
      <c r="V1719" s="7">
        <v>38718</v>
      </c>
      <c r="W1719" t="s">
        <v>39</v>
      </c>
      <c r="X1719" s="2">
        <v>0.111</v>
      </c>
      <c r="Y1719" s="6">
        <f t="shared" si="214"/>
        <v>2.9630816048690639E-3</v>
      </c>
      <c r="AA1719">
        <v>87566621</v>
      </c>
      <c r="AB1719">
        <v>24890</v>
      </c>
      <c r="AD1719" t="s">
        <v>7</v>
      </c>
      <c r="AE1719">
        <v>89</v>
      </c>
      <c r="AF1719">
        <v>1</v>
      </c>
      <c r="AH1719" t="s">
        <v>68</v>
      </c>
      <c r="AI1719" t="s">
        <v>67</v>
      </c>
      <c r="AJ1719" t="s">
        <v>66</v>
      </c>
      <c r="AK1719" t="s">
        <v>65</v>
      </c>
      <c r="AL1719">
        <v>24</v>
      </c>
      <c r="AM1719" s="5">
        <f t="shared" si="218"/>
        <v>1.5</v>
      </c>
      <c r="AN1719" s="4">
        <f t="shared" si="215"/>
        <v>2.2718667171525938E-3</v>
      </c>
      <c r="AO1719" s="3"/>
      <c r="AP1719">
        <v>0</v>
      </c>
      <c r="AR1719" t="s">
        <v>1</v>
      </c>
      <c r="AT1719" s="2" t="s">
        <v>20</v>
      </c>
      <c r="AU1719" s="1">
        <f t="shared" si="219"/>
        <v>0.27557171385541224</v>
      </c>
      <c r="AV1719" s="1">
        <f t="shared" si="220"/>
        <v>0.26174741610108287</v>
      </c>
      <c r="AW1719" s="1">
        <f t="shared" si="221"/>
        <v>0.24792311834675346</v>
      </c>
    </row>
    <row r="1720" spans="1:49" x14ac:dyDescent="0.2">
      <c r="A1720">
        <v>1718</v>
      </c>
      <c r="B1720" t="s">
        <v>64</v>
      </c>
      <c r="C1720" t="s">
        <v>63</v>
      </c>
      <c r="F1720" t="s">
        <v>62</v>
      </c>
      <c r="G1720" t="s">
        <v>15</v>
      </c>
      <c r="H1720" t="s">
        <v>14</v>
      </c>
      <c r="I1720" t="s">
        <v>61</v>
      </c>
      <c r="J1720" t="s">
        <v>60</v>
      </c>
      <c r="K1720" t="s">
        <v>59</v>
      </c>
      <c r="L1720" t="s">
        <v>58</v>
      </c>
      <c r="M1720" t="s">
        <v>57</v>
      </c>
      <c r="N1720">
        <v>3</v>
      </c>
      <c r="O1720" t="s">
        <v>56</v>
      </c>
      <c r="P1720" t="s">
        <v>55</v>
      </c>
      <c r="Q1720" t="s">
        <v>54</v>
      </c>
      <c r="R1720" s="7">
        <v>38718</v>
      </c>
      <c r="S1720" s="8">
        <f t="shared" si="216"/>
        <v>2006</v>
      </c>
      <c r="T1720" s="8">
        <v>2006</v>
      </c>
      <c r="U1720" s="8">
        <f t="shared" si="217"/>
        <v>16</v>
      </c>
      <c r="V1720" s="7">
        <v>38718</v>
      </c>
      <c r="W1720" t="s">
        <v>39</v>
      </c>
      <c r="X1720" s="2">
        <v>0.111</v>
      </c>
      <c r="Y1720" s="6">
        <f t="shared" si="214"/>
        <v>2.9630816048690639E-3</v>
      </c>
      <c r="AA1720">
        <v>87566621</v>
      </c>
      <c r="AB1720">
        <v>24890</v>
      </c>
      <c r="AD1720" t="s">
        <v>7</v>
      </c>
      <c r="AE1720">
        <v>89</v>
      </c>
      <c r="AF1720">
        <v>1</v>
      </c>
      <c r="AH1720" s="9">
        <v>44501</v>
      </c>
      <c r="AI1720" t="s">
        <v>53</v>
      </c>
      <c r="AJ1720" t="s">
        <v>52</v>
      </c>
      <c r="AK1720" t="s">
        <v>51</v>
      </c>
      <c r="AL1720">
        <v>1</v>
      </c>
      <c r="AM1720" s="5">
        <f t="shared" si="218"/>
        <v>6.25E-2</v>
      </c>
      <c r="AN1720" s="4">
        <f t="shared" si="215"/>
        <v>9.46611132146914E-5</v>
      </c>
      <c r="AO1720" s="3"/>
      <c r="AP1720">
        <v>0</v>
      </c>
      <c r="AR1720" t="s">
        <v>1</v>
      </c>
      <c r="AT1720" s="2" t="s">
        <v>20</v>
      </c>
      <c r="AU1720" s="1">
        <f t="shared" si="219"/>
        <v>0.2102555457372752</v>
      </c>
      <c r="AV1720" s="1">
        <f t="shared" si="220"/>
        <v>0.15288713590418776</v>
      </c>
      <c r="AW1720" s="1">
        <f t="shared" si="221"/>
        <v>9.5518726071100304E-2</v>
      </c>
    </row>
    <row r="1721" spans="1:49" x14ac:dyDescent="0.2">
      <c r="A1721">
        <v>1719</v>
      </c>
      <c r="B1721" t="s">
        <v>50</v>
      </c>
      <c r="C1721" t="s">
        <v>49</v>
      </c>
      <c r="F1721" t="s">
        <v>48</v>
      </c>
      <c r="G1721" t="s">
        <v>15</v>
      </c>
      <c r="H1721" t="s">
        <v>14</v>
      </c>
      <c r="I1721" t="s">
        <v>47</v>
      </c>
      <c r="J1721" t="s">
        <v>46</v>
      </c>
      <c r="K1721" t="s">
        <v>45</v>
      </c>
      <c r="L1721" t="s">
        <v>44</v>
      </c>
      <c r="M1721" t="s">
        <v>43</v>
      </c>
      <c r="N1721">
        <v>4</v>
      </c>
      <c r="O1721" t="s">
        <v>42</v>
      </c>
      <c r="P1721" t="s">
        <v>41</v>
      </c>
      <c r="Q1721" t="s">
        <v>40</v>
      </c>
      <c r="R1721" s="7">
        <v>38718</v>
      </c>
      <c r="S1721" s="8">
        <f t="shared" si="216"/>
        <v>2006</v>
      </c>
      <c r="T1721" s="8">
        <v>2006</v>
      </c>
      <c r="U1721" s="8">
        <f t="shared" si="217"/>
        <v>16</v>
      </c>
      <c r="V1721" s="7">
        <v>38718</v>
      </c>
      <c r="W1721" t="s">
        <v>39</v>
      </c>
      <c r="X1721" s="2">
        <v>0.111</v>
      </c>
      <c r="Y1721" s="6">
        <f t="shared" si="214"/>
        <v>2.9630816048690639E-3</v>
      </c>
      <c r="AA1721">
        <v>87566621</v>
      </c>
      <c r="AB1721">
        <v>24890</v>
      </c>
      <c r="AD1721" t="s">
        <v>7</v>
      </c>
      <c r="AE1721">
        <v>89</v>
      </c>
      <c r="AF1721">
        <v>1</v>
      </c>
      <c r="AH1721" s="10">
        <v>44470</v>
      </c>
      <c r="AI1721" t="s">
        <v>38</v>
      </c>
      <c r="AJ1721" t="s">
        <v>37</v>
      </c>
      <c r="AK1721" t="s">
        <v>36</v>
      </c>
      <c r="AL1721">
        <v>0</v>
      </c>
      <c r="AM1721" s="5">
        <f t="shared" si="218"/>
        <v>0</v>
      </c>
      <c r="AN1721" s="4">
        <f t="shared" si="215"/>
        <v>0</v>
      </c>
      <c r="AO1721" s="3"/>
      <c r="AP1721">
        <v>0</v>
      </c>
      <c r="AR1721" t="s">
        <v>1</v>
      </c>
      <c r="AT1721" s="2" t="s">
        <v>20</v>
      </c>
      <c r="AU1721" s="1">
        <f t="shared" si="219"/>
        <v>0.20741571234083445</v>
      </c>
      <c r="AV1721" s="1">
        <f t="shared" si="220"/>
        <v>0.1481540802434532</v>
      </c>
      <c r="AW1721" s="1">
        <f t="shared" si="221"/>
        <v>8.8892448146071903E-2</v>
      </c>
    </row>
    <row r="1722" spans="1:49" x14ac:dyDescent="0.2">
      <c r="A1722">
        <v>1720</v>
      </c>
      <c r="B1722" t="s">
        <v>35</v>
      </c>
      <c r="C1722" t="s">
        <v>34</v>
      </c>
      <c r="F1722" t="s">
        <v>33</v>
      </c>
      <c r="G1722" t="s">
        <v>15</v>
      </c>
      <c r="H1722" t="s">
        <v>14</v>
      </c>
      <c r="I1722" t="s">
        <v>32</v>
      </c>
      <c r="J1722" t="s">
        <v>31</v>
      </c>
      <c r="K1722" t="s">
        <v>30</v>
      </c>
      <c r="L1722" t="s">
        <v>29</v>
      </c>
      <c r="M1722" t="s">
        <v>28</v>
      </c>
      <c r="N1722">
        <v>7</v>
      </c>
      <c r="O1722" t="s">
        <v>27</v>
      </c>
      <c r="P1722" t="s">
        <v>26</v>
      </c>
      <c r="Q1722" t="s">
        <v>25</v>
      </c>
      <c r="R1722" s="7">
        <v>38718</v>
      </c>
      <c r="S1722" s="8">
        <f t="shared" si="216"/>
        <v>2006</v>
      </c>
      <c r="T1722" s="8">
        <v>2006</v>
      </c>
      <c r="U1722" s="8">
        <f t="shared" si="217"/>
        <v>16</v>
      </c>
      <c r="V1722" s="7">
        <v>38718</v>
      </c>
      <c r="W1722" t="s">
        <v>24</v>
      </c>
      <c r="X1722" s="2">
        <v>0.10299999999999999</v>
      </c>
      <c r="Y1722" s="6">
        <f t="shared" si="214"/>
        <v>2.7495261738875098E-3</v>
      </c>
      <c r="AA1722">
        <v>10420967</v>
      </c>
      <c r="AB1722">
        <v>24908</v>
      </c>
      <c r="AD1722" t="s">
        <v>7</v>
      </c>
      <c r="AE1722">
        <v>89</v>
      </c>
      <c r="AF1722">
        <v>1</v>
      </c>
      <c r="AH1722" s="9">
        <v>44105</v>
      </c>
      <c r="AI1722" t="s">
        <v>23</v>
      </c>
      <c r="AJ1722" t="s">
        <v>22</v>
      </c>
      <c r="AK1722" t="s">
        <v>21</v>
      </c>
      <c r="AL1722">
        <v>3</v>
      </c>
      <c r="AM1722" s="5">
        <f t="shared" si="218"/>
        <v>0.1875</v>
      </c>
      <c r="AN1722" s="4">
        <f t="shared" si="215"/>
        <v>2.8398333964407423E-4</v>
      </c>
      <c r="AO1722" s="3"/>
      <c r="AP1722">
        <v>0</v>
      </c>
      <c r="AR1722" t="s">
        <v>1</v>
      </c>
      <c r="AT1722" s="2" t="s">
        <v>20</v>
      </c>
      <c r="AU1722" s="1">
        <f t="shared" si="219"/>
        <v>0.20098633236144786</v>
      </c>
      <c r="AV1722" s="1">
        <f t="shared" si="220"/>
        <v>0.15167547567657921</v>
      </c>
      <c r="AW1722" s="1">
        <f t="shared" si="221"/>
        <v>0.10236461899171048</v>
      </c>
    </row>
    <row r="1723" spans="1:49" x14ac:dyDescent="0.2">
      <c r="A1723">
        <v>1721</v>
      </c>
      <c r="B1723" t="s">
        <v>19</v>
      </c>
      <c r="C1723" t="s">
        <v>18</v>
      </c>
      <c r="D1723" t="s">
        <v>17</v>
      </c>
      <c r="F1723" t="s">
        <v>16</v>
      </c>
      <c r="G1723" t="s">
        <v>15</v>
      </c>
      <c r="H1723" t="s">
        <v>14</v>
      </c>
      <c r="I1723" t="s">
        <v>13</v>
      </c>
      <c r="J1723">
        <v>60013141</v>
      </c>
      <c r="K1723" t="s">
        <v>12</v>
      </c>
      <c r="L1723" t="s">
        <v>11</v>
      </c>
      <c r="M1723" t="s">
        <v>10</v>
      </c>
      <c r="N1723">
        <v>1</v>
      </c>
      <c r="O1723" t="s">
        <v>9</v>
      </c>
      <c r="P1723">
        <v>6507959587</v>
      </c>
      <c r="Q1723">
        <v>60013141</v>
      </c>
      <c r="R1723" s="7">
        <v>38718</v>
      </c>
      <c r="S1723" s="8">
        <f t="shared" si="216"/>
        <v>2006</v>
      </c>
      <c r="T1723" s="8">
        <v>2006</v>
      </c>
      <c r="U1723" s="8">
        <f t="shared" si="217"/>
        <v>16</v>
      </c>
      <c r="V1723" s="7">
        <v>38718</v>
      </c>
      <c r="W1723" t="s">
        <v>8</v>
      </c>
      <c r="X1723" s="2">
        <v>0.78100000000000003</v>
      </c>
      <c r="Y1723" s="6">
        <f t="shared" si="214"/>
        <v>2.0848348949574224E-2</v>
      </c>
      <c r="AA1723">
        <v>15708705</v>
      </c>
      <c r="AB1723">
        <v>26799</v>
      </c>
      <c r="AD1723" t="s">
        <v>7</v>
      </c>
      <c r="AE1723">
        <v>4</v>
      </c>
      <c r="AF1723">
        <v>1</v>
      </c>
      <c r="AH1723" t="s">
        <v>6</v>
      </c>
      <c r="AI1723" t="s">
        <v>5</v>
      </c>
      <c r="AJ1723" t="s">
        <v>4</v>
      </c>
      <c r="AK1723" t="s">
        <v>3</v>
      </c>
      <c r="AL1723">
        <v>1</v>
      </c>
      <c r="AM1723" s="5">
        <f t="shared" si="218"/>
        <v>6.25E-2</v>
      </c>
      <c r="AN1723" s="4">
        <f t="shared" si="215"/>
        <v>9.46611132146914E-5</v>
      </c>
      <c r="AO1723" s="3"/>
      <c r="AP1723">
        <v>0</v>
      </c>
      <c r="AQ1723" t="s">
        <v>2</v>
      </c>
      <c r="AR1723" t="s">
        <v>1</v>
      </c>
      <c r="AS1723" t="s">
        <v>0</v>
      </c>
      <c r="AT1723" s="2">
        <v>4.1109999999999998</v>
      </c>
      <c r="AU1723" s="1">
        <f t="shared" si="219"/>
        <v>1.4622242598666364</v>
      </c>
      <c r="AV1723" s="1">
        <f t="shared" si="220"/>
        <v>1.0471505031394457</v>
      </c>
      <c r="AW1723" s="1">
        <f t="shared" si="221"/>
        <v>0.63207674641225509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2021-11-09T16:43:48Z</dcterms:created>
  <dcterms:modified xsi:type="dcterms:W3CDTF">2022-01-19T20:37:10Z</dcterms:modified>
</cp:coreProperties>
</file>